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4"/>
  <workbookPr defaultThemeVersion="124226"/>
  <mc:AlternateContent xmlns:mc="http://schemas.openxmlformats.org/markup-compatibility/2006">
    <mc:Choice Requires="x15">
      <x15ac:absPath xmlns:x15ac="http://schemas.microsoft.com/office/spreadsheetml/2010/11/ac" url="C:\Users\tamtrannguyen\Downloads\"/>
    </mc:Choice>
  </mc:AlternateContent>
  <xr:revisionPtr revIDLastSave="0" documentId="8_{40E9AF06-26CC-426F-8C7E-2C0C91DEDF8D}" xr6:coauthVersionLast="47" xr6:coauthVersionMax="47" xr10:uidLastSave="{00000000-0000-0000-0000-000000000000}"/>
  <bookViews>
    <workbookView xWindow="-28920" yWindow="-5040" windowWidth="29040" windowHeight="17640" tabRatio="822" firstSheet="3" activeTab="3" xr2:uid="{00000000-000D-0000-FFFF-FFFF00000000}"/>
  </bookViews>
  <sheets>
    <sheet name="Cover" sheetId="1" r:id="rId1"/>
    <sheet name="1. Overview" sheetId="2" r:id="rId2"/>
    <sheet name="1.2. Reference Specification" sheetId="3" r:id="rId3"/>
    <sheet name="1.3. Notes" sheetId="4" r:id="rId4"/>
    <sheet name="1.4.Environment for Test" sheetId="5" r:id="rId5"/>
    <sheet name="1.5. Number of Test Items" sheetId="6" r:id="rId6"/>
    <sheet name="2.1.Normal System Test" sheetId="7" r:id="rId7"/>
    <sheet name="UIO devices" sheetId="20" r:id="rId8"/>
    <sheet name="2.2.Abnormal System Test" sheetId="8" r:id="rId9"/>
    <sheet name="2.3.Boundary Value Test" sheetId="9" state="hidden" r:id="rId10"/>
    <sheet name="3.1.Performance Test" sheetId="10" r:id="rId11"/>
    <sheet name="4.1.Patch Test" sheetId="21" r:id="rId12"/>
    <sheet name="Changes" sheetId="11" r:id="rId13"/>
  </sheets>
  <definedNames>
    <definedName name="_xlnm._FilterDatabase" localSheetId="5" hidden="1">'1.5. Number of Test Items'!#REF!</definedName>
    <definedName name="_xlnm._FilterDatabase" localSheetId="6" hidden="1">'2.1.Normal System Test'!$AB$4:$AC$5</definedName>
    <definedName name="_xlnm._FilterDatabase" localSheetId="8" hidden="1">'2.2.Abnormal System Test'!#REF!</definedName>
    <definedName name="_xlnm._FilterDatabase" localSheetId="9" hidden="1">'2.3.Boundary Value Test'!#REF!</definedName>
    <definedName name="_xlnm.Print_Area" localSheetId="1">'1. Overview'!$A$1:$J$99</definedName>
    <definedName name="_xlnm.Print_Area" localSheetId="2">'1.2. Reference Specification'!$A$1:$O$50</definedName>
    <definedName name="_xlnm.Print_Area" localSheetId="3">'1.3. Notes'!$A$1:$AG$67</definedName>
    <definedName name="_xlnm.Print_Area" localSheetId="4">'1.4.Environment for Test'!$A$1:$AM$81</definedName>
    <definedName name="_xlnm.Print_Area" localSheetId="5">'1.5. Number of Test Items'!$A$1:$N$82</definedName>
    <definedName name="_xlnm.Print_Area" localSheetId="6">'2.1.Normal System Test'!$A$1:$AC$26</definedName>
    <definedName name="_xlnm.Print_Area" localSheetId="8">'2.2.Abnormal System Test'!$A$1:$AA$10</definedName>
    <definedName name="_xlnm.Print_Area" localSheetId="9">'2.3.Boundary Value Test'!$A$1:$P$8</definedName>
    <definedName name="_xlnm.Print_Area" localSheetId="10">'3.1.Performance Test'!$A$1:$AC$8</definedName>
    <definedName name="_xlnm.Print_Area" localSheetId="12">Changes!$A$1:$G$24</definedName>
    <definedName name="_xlnm.Print_Area" localSheetId="0">Cover!$A$1:$AI$56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6" l="1"/>
  <c r="F6" i="10"/>
  <c r="F5" i="10"/>
  <c r="F6" i="8"/>
  <c r="F5" i="8"/>
  <c r="F6" i="7"/>
  <c r="F7" i="7"/>
  <c r="F8" i="7"/>
  <c r="F9" i="7"/>
  <c r="F10" i="7"/>
  <c r="F11" i="7"/>
  <c r="F12" i="7"/>
  <c r="F13" i="7"/>
  <c r="F14" i="7"/>
  <c r="F15" i="7"/>
  <c r="F16" i="7"/>
  <c r="F17" i="7"/>
  <c r="F18" i="7"/>
  <c r="F19" i="7"/>
  <c r="F20" i="7"/>
  <c r="F21" i="7"/>
  <c r="F22" i="7"/>
  <c r="F23" i="7"/>
  <c r="F24" i="7"/>
  <c r="F25" i="7"/>
  <c r="F5" i="7"/>
  <c r="K7" i="6"/>
  <c r="J7" i="6"/>
  <c r="I7" i="6"/>
  <c r="K6" i="6"/>
  <c r="I6" i="6"/>
  <c r="H7" i="6" l="1"/>
  <c r="I9" i="6" l="1"/>
  <c r="H9" i="6"/>
  <c r="H8" i="6"/>
  <c r="I8" i="6"/>
  <c r="J8" i="6"/>
  <c r="J9" i="6"/>
  <c r="K9" i="6"/>
  <c r="K8" i="6"/>
  <c r="J6" i="6"/>
  <c r="H6" i="6" l="1"/>
  <c r="J10" i="6"/>
  <c r="L30" i="7" l="1"/>
  <c r="G7" i="6" l="1"/>
  <c r="F8" i="6" a="1"/>
  <c r="F8" i="6" s="1"/>
  <c r="E8" i="6" a="1"/>
  <c r="E8" i="6" s="1"/>
  <c r="F7" i="6" a="1"/>
  <c r="F7" i="6" s="1"/>
  <c r="E7" i="6" a="1"/>
  <c r="E7" i="6" s="1"/>
  <c r="F6" i="6" a="1"/>
  <c r="F6" i="6" s="1"/>
  <c r="E6" i="6" a="1"/>
  <c r="E6" i="6" s="1"/>
  <c r="F9" i="6" a="1"/>
  <c r="F9" i="6" s="1"/>
  <c r="E9" i="6" a="1"/>
  <c r="E9" i="6" s="1"/>
  <c r="L29" i="7"/>
  <c r="L28" i="7"/>
  <c r="L27" i="7"/>
  <c r="G9" i="6" l="1"/>
  <c r="G8" i="6" l="1"/>
  <c r="G6" i="6"/>
  <c r="L6" i="6" s="1"/>
  <c r="L12" i="10"/>
  <c r="L11" i="10"/>
  <c r="L10" i="10"/>
  <c r="L9" i="10"/>
  <c r="B2" i="4" l="1"/>
  <c r="B2" i="3"/>
  <c r="B2" i="2"/>
  <c r="O8" i="6" l="1"/>
  <c r="O9" i="6"/>
  <c r="O7" i="6"/>
  <c r="O6" i="6"/>
  <c r="B9" i="8" l="1"/>
  <c r="B6" i="10" l="1"/>
  <c r="D2" i="5" l="1"/>
  <c r="B6" i="6" l="1"/>
  <c r="B7" i="10" l="1"/>
  <c r="B5" i="10"/>
  <c r="B2" i="10"/>
  <c r="B9" i="6" s="1"/>
  <c r="B2" i="9"/>
  <c r="B8" i="6" s="1"/>
  <c r="B8" i="8"/>
  <c r="B6" i="8"/>
  <c r="B5" i="8"/>
  <c r="B2" i="8"/>
  <c r="B7" i="6" s="1"/>
  <c r="C2" i="6"/>
  <c r="B2" i="6"/>
  <c r="B2" i="5"/>
  <c r="L9" i="6" l="1"/>
  <c r="E10" i="6"/>
  <c r="F10" i="6"/>
  <c r="G10" i="6" l="1"/>
  <c r="L12" i="9"/>
  <c r="L10" i="9"/>
  <c r="L9" i="9"/>
  <c r="L11" i="9"/>
  <c r="K10" i="6"/>
  <c r="H10" i="6"/>
  <c r="I10" i="6" l="1"/>
  <c r="L8" i="6"/>
  <c r="L7" i="6"/>
  <c r="L10" i="6" l="1"/>
</calcChain>
</file>

<file path=xl/sharedStrings.xml><?xml version="1.0" encoding="utf-8"?>
<sst xmlns="http://schemas.openxmlformats.org/spreadsheetml/2006/main" count="1948" uniqueCount="1445">
  <si>
    <r>
      <t>R-Car V3U/S4/V4H</t>
    </r>
    <r>
      <rPr>
        <sz val="24"/>
        <color rgb="FF0070C0"/>
        <rFont val="Times New Roman"/>
        <family val="1"/>
      </rPr>
      <t>/S4SK MP</t>
    </r>
    <r>
      <rPr>
        <sz val="24"/>
        <rFont val="Times New Roman"/>
        <family val="1"/>
      </rPr>
      <t xml:space="preserve">
UIO Test Specification</t>
    </r>
  </si>
  <si>
    <t>□</t>
  </si>
  <si>
    <t>R-Car V3U</t>
  </si>
  <si>
    <t>R-Car S4</t>
  </si>
  <si>
    <t>R-Car V4H</t>
  </si>
  <si>
    <t>R-Car S4SK MP</t>
  </si>
  <si>
    <r>
      <t>Version 3.</t>
    </r>
    <r>
      <rPr>
        <sz val="24"/>
        <color rgb="FF0070C0"/>
        <rFont val="Times New Roman"/>
        <family val="1"/>
      </rPr>
      <t>2</t>
    </r>
  </si>
  <si>
    <t>Department Name</t>
    <phoneticPr fontId="17"/>
  </si>
  <si>
    <t>Approved by</t>
  </si>
  <si>
    <t>Reviewed by</t>
  </si>
  <si>
    <t>Created by</t>
  </si>
  <si>
    <t>Date of Creation</t>
  </si>
  <si>
    <t>SWST7 Section, Software System Development Department, Automotive Software Development Division.
Renesas Electronics Co., Ltd.</t>
  </si>
  <si>
    <t>Takeshi Kihara</t>
  </si>
  <si>
    <t>Kazuya Mizuguchi</t>
  </si>
  <si>
    <t>Duc Le</t>
  </si>
  <si>
    <t>Document No.</t>
  </si>
  <si>
    <t>-</t>
  </si>
  <si>
    <r>
      <t>This document describes the evaluation specifications of the UIO driver that operates on R-Car V3U/S4/V4H</t>
    </r>
    <r>
      <rPr>
        <sz val="11"/>
        <color rgb="FF0070C0"/>
        <rFont val="Times New Roman"/>
        <family val="1"/>
      </rPr>
      <t>/S4SK MP</t>
    </r>
    <r>
      <rPr>
        <sz val="11"/>
        <rFont val="Times New Roman"/>
        <family val="1"/>
      </rPr>
      <t xml:space="preserve"> system evaluation board. This following document refers to the "UIO driver for R-Car V3U system evaluation board" as "UIO driver".</t>
    </r>
  </si>
  <si>
    <t>For Linux BSP development for new devices:
"The number of NGs is 0 for the evaluation completion judgment."
For maintenance development:
"The evaluation completion judgment is that the number of NGs is 0 in the selected test item."
* In any project, if there is an NG, save it in the backlog or handle it at the next milestone.</t>
  </si>
  <si>
    <t>1.1.     Functions Supported</t>
  </si>
  <si>
    <t>The functions of the UIO driver is as below.</t>
  </si>
  <si>
    <t>- Generic interrupt control handler and generic interface to enable/disable interrupts from user-space application</t>
  </si>
  <si>
    <t>- Device resource mapping</t>
  </si>
  <si>
    <t>- PMA interface</t>
  </si>
  <si>
    <t>The UIO driver supports some hardware modules in R-Car V3U, such as IMP-X6, IMR-LX4, ISP, VIP, DU, VIN,</t>
  </si>
  <si>
    <t xml:space="preserve">  VCP (iVCP1E, VCP4L), IPMMU, VSPX, RFSO, FBA, FBC, FCPR, MFIS (ICCOM), WWDT.</t>
  </si>
  <si>
    <t xml:space="preserve">- 29 IMP-X6 modules including IMP core, CVe, IMP DMAC, IMP LDMAC, IMP PSC, IMP CNN, SPM, DTA  </t>
  </si>
  <si>
    <t xml:space="preserve">   and RADSP</t>
  </si>
  <si>
    <t>- 06 IMR-LX modules including IMS and IMR</t>
  </si>
  <si>
    <t>- 08 ISP modules including ISP core and ISP wrapper</t>
  </si>
  <si>
    <t>- 08 Vision-IP modules including STV, DOF and ACF</t>
  </si>
  <si>
    <t>- 03 DU devices including DU, VSPD and DSI</t>
  </si>
  <si>
    <t>- 32 VIN devices including VIN and CSI</t>
  </si>
  <si>
    <t>- 02 VCP devices including iVCP1E and VCP4L</t>
  </si>
  <si>
    <t>- 10 IPMMU devices</t>
  </si>
  <si>
    <t>- 04 VSPX devices</t>
  </si>
  <si>
    <t>- 11 RFSO devices</t>
  </si>
  <si>
    <t>- 01 FBC device</t>
  </si>
  <si>
    <t>- 51 FBA devices</t>
  </si>
  <si>
    <t>- 38 FCPR devices including FCPRW/RCPRR and FCPRA</t>
  </si>
  <si>
    <t>- 01 MFIS (ICCOM) device</t>
  </si>
  <si>
    <t>- 10 WWDT devices</t>
  </si>
  <si>
    <r>
      <t>The UIO driver supports some hardware modules in R-Car S4</t>
    </r>
    <r>
      <rPr>
        <sz val="11"/>
        <color rgb="FF0070C0"/>
        <rFont val="Times New Roman"/>
        <family val="1"/>
      </rPr>
      <t>/S4SK MP</t>
    </r>
    <r>
      <rPr>
        <sz val="11"/>
        <rFont val="Times New Roman"/>
        <family val="1"/>
      </rPr>
      <t>, such as AESACC, SHIP-S,</t>
    </r>
  </si>
  <si>
    <t>ICCOM and System Ram (OSAL team)</t>
  </si>
  <si>
    <t>- 80 AESACC modules including  caiplite, wcrc caiplite, rtdmac control and rtdmac descriptor devices</t>
  </si>
  <si>
    <t>- 03 SHIPS devices</t>
  </si>
  <si>
    <t>- 01 MFIS (ICCOM) devices</t>
  </si>
  <si>
    <t>- 01 SYSTEM RAM devices</t>
  </si>
  <si>
    <t>The UIO driver supports some hardware modules in R-Car V4H, such as IMP-X7, IMR-LX6, Vision-IP,</t>
  </si>
  <si>
    <t xml:space="preserve"> MFIS (ICCOM),  VCP (iVCP1E, VCP4L), FCPC, ISP, FBC, FBA, RFSO, IPMMU, AESACC, VIN, DU, </t>
  </si>
  <si>
    <t>WWDT, PAP, SYSTEM RAM (OSAL team), ICUMFX.</t>
  </si>
  <si>
    <t xml:space="preserve">- 52 IMP-X7 modules including IMP core, CVe, IMP DMAC, IMP PSC, IMP DTA, IMP DMAC Slim, </t>
  </si>
  <si>
    <t>IMP CNN, SPM and VDSP</t>
  </si>
  <si>
    <t>- 05 IMR-LX6 modules including IMS and IMR</t>
  </si>
  <si>
    <t>- 05 Vision-IP modules including DOF, SMP PS, SMP POST, DOF FCPRM, VIP WRAP</t>
  </si>
  <si>
    <t>- 01 FCPC device</t>
  </si>
  <si>
    <t>- 08 ISP modules including CISP, TISP, VSPX, FCPVX devices</t>
  </si>
  <si>
    <t>- 35 FBA devices</t>
  </si>
  <si>
    <t>- 12 IPMMU devices</t>
  </si>
  <si>
    <t>- 18 VIN devices including VIN and CSI</t>
  </si>
  <si>
    <t>- 07 DU devices including DU, VSPD, DSI, DOC and DSC</t>
  </si>
  <si>
    <t>- 11 PAP modules including HSM, DCM, CBF, SBF, OSM, ISM, SDMAC, FBS, APD, DUL devices</t>
  </si>
  <si>
    <t>- 01 SYSTEM RAM device</t>
  </si>
  <si>
    <t>- 01 ICUMFX device</t>
  </si>
  <si>
    <t>The PMA interface support controlling power, clock and software reset of the hardware modules.</t>
  </si>
  <si>
    <t>- Get and set power domain status of a hardware module</t>
  </si>
  <si>
    <t>- Get and set device clock of a hardware module</t>
  </si>
  <si>
    <t>- Get and set software reset state of a hardware module</t>
  </si>
  <si>
    <t>The detailed specifications for each module are found in the following specification.</t>
  </si>
  <si>
    <t>No</t>
  </si>
  <si>
    <t>Document Title</t>
  </si>
  <si>
    <t>Issued by</t>
  </si>
  <si>
    <t>Version No.</t>
  </si>
  <si>
    <t>Issue Date</t>
  </si>
  <si>
    <t>R-Car V3U/V3H/V3M/S4/V4H Series Linux Interface Specification Device Driver UIO User's Manual: Software</t>
  </si>
  <si>
    <t>Renesas Electronics</t>
  </si>
  <si>
    <t>The UIO driver is configured as a dynamic module.</t>
  </si>
  <si>
    <t>The module can be load with two methods:</t>
  </si>
  <si>
    <t>The module parameter is required to load the supported UIO devices.</t>
  </si>
  <si>
    <t xml:space="preserve">     'e.g. $ insmod uio_pdrv_genirq.ko of_id="generic-uio"</t>
  </si>
  <si>
    <t>The UIO drivers can load automative with the option LOCALVERSION=-yocto-standard</t>
  </si>
  <si>
    <t>To use the PMA features via IOCTL interface, the user applications (or test applications) must able to find</t>
  </si>
  <si>
    <t>the user-space API (uapi) header file renesas_uioctl.h.</t>
  </si>
  <si>
    <t>In case user-space applications want to control IPMMU ID of UIO devices, the user-space API (uapi) header file</t>
  </si>
  <si>
    <t xml:space="preserve">  rcar-ipmmu-domains.h is required.</t>
  </si>
  <si>
    <t>The environment required for this test is shown below.</t>
    <phoneticPr fontId="17"/>
  </si>
  <si>
    <r>
      <t>＜</t>
    </r>
    <r>
      <rPr>
        <b/>
        <sz val="11"/>
        <rFont val="Times New Roman"/>
        <family val="1"/>
        <charset val="1"/>
      </rPr>
      <t>Target board</t>
    </r>
    <r>
      <rPr>
        <b/>
        <sz val="11"/>
        <rFont val="ＭＳ Ｐゴシック"/>
        <family val="3"/>
        <charset val="128"/>
      </rPr>
      <t>＞</t>
    </r>
  </si>
  <si>
    <t>Test Target</t>
  </si>
  <si>
    <t>Test Board</t>
    <phoneticPr fontId="17"/>
  </si>
  <si>
    <t>Remarks</t>
  </si>
  <si>
    <r>
      <rPr>
        <sz val="11"/>
        <rFont val="ＭＳ Ｐゴシック"/>
        <family val="3"/>
        <charset val="128"/>
      </rPr>
      <t>○</t>
    </r>
  </si>
  <si>
    <t>R-CarV3U System Evaluation Board Falcon (CPU Board + Breakout Board)</t>
  </si>
  <si>
    <t>R-Car S4 System Evaluation Board Set Spider (CPU Board + Breakout Board)</t>
  </si>
  <si>
    <t>R-Car V4H System Evaluation Board Set White Hawk (CPU Board + Breakout Board)</t>
  </si>
  <si>
    <r>
      <rPr>
        <sz val="11"/>
        <color rgb="FF0070C0"/>
        <rFont val="ＭＳ Ｐゴシック"/>
        <family val="3"/>
        <charset val="128"/>
      </rPr>
      <t>○</t>
    </r>
  </si>
  <si>
    <t>R-CarS4 Starter Kit Mass Production</t>
  </si>
  <si>
    <r>
      <t>＜</t>
    </r>
    <r>
      <rPr>
        <b/>
        <sz val="11"/>
        <rFont val="Times New Roman"/>
        <family val="1"/>
        <charset val="1"/>
      </rPr>
      <t>Device for Test</t>
    </r>
    <r>
      <rPr>
        <b/>
        <sz val="11"/>
        <rFont val="ＭＳ Ｐゴシック"/>
        <family val="3"/>
        <charset val="128"/>
      </rPr>
      <t>＞</t>
    </r>
  </si>
  <si>
    <t>Hardware</t>
  </si>
  <si>
    <t>Name</t>
  </si>
  <si>
    <t>PC for Test environment</t>
  </si>
  <si>
    <t>Serial console control</t>
  </si>
  <si>
    <t>Windows7/Windows10</t>
  </si>
  <si>
    <t>UART file send/receipt for test</t>
    <phoneticPr fontId="17"/>
  </si>
  <si>
    <t>Linux</t>
  </si>
  <si>
    <t>PC for Environment set up</t>
  </si>
  <si>
    <t>Linux Ubuntu 20.04</t>
  </si>
  <si>
    <t>Linux server</t>
  </si>
  <si>
    <t>TFTP boot server</t>
  </si>
  <si>
    <t>Software</t>
  </si>
  <si>
    <t>Terminal software</t>
  </si>
  <si>
    <t>Tera Term v4.77</t>
  </si>
  <si>
    <t>Use v4.77 due to handle the regular expressions of Tera Term macro. 
The other version is not guaranteed.  
http://sourceforge.jp/projects/ttssh2/</t>
    <phoneticPr fontId="17"/>
  </si>
  <si>
    <t>VCP driver</t>
  </si>
  <si>
    <t>For serial console connection</t>
  </si>
  <si>
    <t>The driver uses USB as virtual Com port.</t>
    <phoneticPr fontId="17"/>
  </si>
  <si>
    <t>http://www.silabs.com/products/mcu/Pages/USBtoUARTBridgeVCPDrivers.aspx</t>
  </si>
  <si>
    <t>Compiler</t>
  </si>
  <si>
    <t>gcc</t>
  </si>
  <si>
    <t>aarch64-poky-linux-gcc (GCC) 9.3.0
poky-glibc-x86_64-rcar-image-adas-aarch64-falcon-toolchain-3.1.11.sh</t>
  </si>
  <si>
    <r>
      <t>＜</t>
    </r>
    <r>
      <rPr>
        <b/>
        <sz val="11"/>
        <rFont val="Times New Roman"/>
        <family val="1"/>
        <charset val="1"/>
      </rPr>
      <t>Test environment configuration</t>
    </r>
    <r>
      <rPr>
        <b/>
        <sz val="11"/>
        <rFont val="ＭＳ Ｐゴシック"/>
        <family val="3"/>
        <charset val="128"/>
      </rPr>
      <t>＞</t>
    </r>
  </si>
  <si>
    <t>Connect the test device as below:</t>
    <phoneticPr fontId="17"/>
  </si>
  <si>
    <t>Device</t>
  </si>
  <si>
    <t>Falcon</t>
  </si>
  <si>
    <t>Spider</t>
  </si>
  <si>
    <t>WhiteHawk</t>
  </si>
  <si>
    <t>S4SK MP</t>
  </si>
  <si>
    <t>Connect Ethernet cable at CNxx into [Linux Server PC] (TFTP/NFS Server)</t>
  </si>
  <si>
    <t>CN3</t>
  </si>
  <si>
    <t>CN101</t>
  </si>
  <si>
    <t>I101</t>
  </si>
  <si>
    <t>Connect USB Cable at CNxx to [Windows PC] (Termimal software for console display)</t>
  </si>
  <si>
    <t>R-Car M3</t>
    <phoneticPr fontId="17"/>
  </si>
  <si>
    <t>CN10</t>
  </si>
  <si>
    <t>CN20</t>
  </si>
  <si>
    <t>CN13</t>
  </si>
  <si>
    <t>[How to create Image to detect dead lock]</t>
    <phoneticPr fontId="5"/>
  </si>
  <si>
    <t>CONFIG_PROVE_LOCKING:</t>
  </si>
  <si>
    <t xml:space="preserve">    Kernel hacking  ---&gt;</t>
  </si>
  <si>
    <t xml:space="preserve">        Lock Debugging (spinlocks, mutexes, etc...)  ---&gt;</t>
  </si>
  <si>
    <t xml:space="preserve">            [*] Lock debugging: prove locking correctness</t>
    <phoneticPr fontId="5"/>
  </si>
  <si>
    <t>[How to create Image to detect memory leak]</t>
    <phoneticPr fontId="5"/>
  </si>
  <si>
    <t>CONFIG_DEBUG_KMEMLEAK:</t>
  </si>
  <si>
    <t xml:space="preserve">   Kernel hacking  ---&gt;</t>
    <phoneticPr fontId="5"/>
  </si>
  <si>
    <t xml:space="preserve">          Memory Debugging  ---&gt; </t>
    <phoneticPr fontId="5"/>
  </si>
  <si>
    <t xml:space="preserve">               [*] Kernel memory leak detector</t>
    <phoneticPr fontId="5"/>
  </si>
  <si>
    <t>No.</t>
  </si>
  <si>
    <t>Category</t>
  </si>
  <si>
    <t>No. of Large Items</t>
    <phoneticPr fontId="26"/>
  </si>
  <si>
    <t>No. of Medium Items</t>
    <phoneticPr fontId="26"/>
  </si>
  <si>
    <t>No. of Small Items</t>
    <phoneticPr fontId="26"/>
  </si>
  <si>
    <t>No. of tested Small Items</t>
    <phoneticPr fontId="26"/>
  </si>
  <si>
    <t>OK</t>
  </si>
  <si>
    <t>NG</t>
  </si>
  <si>
    <t>NT</t>
  </si>
  <si>
    <t>NA</t>
  </si>
  <si>
    <t>Not Tested yet</t>
    <phoneticPr fontId="26"/>
  </si>
  <si>
    <t>automation</t>
    <phoneticPr fontId="17"/>
  </si>
  <si>
    <t>Normal system test</t>
  </si>
  <si>
    <t>Abnormal system test</t>
  </si>
  <si>
    <t>Boundary value test</t>
  </si>
  <si>
    <t>Performance test</t>
  </si>
  <si>
    <t>Total number of tests</t>
  </si>
  <si>
    <t>Cause or reason should be described in Remark in each raw if the result is NG.</t>
    <phoneticPr fontId="17"/>
  </si>
  <si>
    <t>Information of Evaluation targets</t>
  </si>
  <si>
    <t>Test Specifications</t>
    <phoneticPr fontId="17"/>
  </si>
  <si>
    <r>
      <t>R-Car V3U/S4/V4H/</t>
    </r>
    <r>
      <rPr>
        <sz val="11"/>
        <color rgb="FF0070C0"/>
        <rFont val="Times New Roman"/>
        <family val="1"/>
      </rPr>
      <t>S4SK MP</t>
    </r>
    <r>
      <rPr>
        <sz val="11"/>
        <rFont val="Times New Roman"/>
        <family val="1"/>
      </rPr>
      <t xml:space="preserve"> UIO Test Specification Ver 3.</t>
    </r>
    <r>
      <rPr>
        <sz val="11"/>
        <color rgb="FF0070C0"/>
        <rFont val="Times New Roman"/>
        <family val="1"/>
      </rPr>
      <t>2</t>
    </r>
  </si>
  <si>
    <t>Evaluation board</t>
    <phoneticPr fontId="17"/>
  </si>
  <si>
    <t>Rev.1.0 (chip revision)</t>
  </si>
  <si>
    <t>Falcon board no.</t>
  </si>
  <si>
    <t>Spider board no.</t>
  </si>
  <si>
    <t>WhiteHawk board no.</t>
  </si>
  <si>
    <t>S4 Starter Kit board no.</t>
  </si>
  <si>
    <t>Evaluation file</t>
  </si>
  <si>
    <t>IPL:</t>
  </si>
  <si>
    <t>U-Boot:</t>
  </si>
  <si>
    <t>Kernel:</t>
  </si>
  <si>
    <t>Filesystem:</t>
    <phoneticPr fontId="17"/>
  </si>
  <si>
    <t>2 Function Test</t>
  </si>
  <si>
    <t>2.1</t>
    <phoneticPr fontId="17"/>
  </si>
  <si>
    <t>Normal system test</t>
    <phoneticPr fontId="17"/>
  </si>
  <si>
    <t>Item No.</t>
  </si>
  <si>
    <t>Large Item Description</t>
  </si>
  <si>
    <t>Medium Item Description</t>
  </si>
  <si>
    <t>Small Item Description</t>
  </si>
  <si>
    <t>No. of Small Items</t>
  </si>
  <si>
    <t>View point</t>
    <phoneticPr fontId="17"/>
  </si>
  <si>
    <t>Prerequisite</t>
  </si>
  <si>
    <t>Test Procedure</t>
  </si>
  <si>
    <t>Expected value</t>
  </si>
  <si>
    <t>V3U Result</t>
  </si>
  <si>
    <t>V3U Test Date</t>
  </si>
  <si>
    <t>V3U Version</t>
  </si>
  <si>
    <t>V3U Tested by</t>
  </si>
  <si>
    <t>S4 Result</t>
  </si>
  <si>
    <t>S4 Test Date</t>
  </si>
  <si>
    <t>S4 Version</t>
  </si>
  <si>
    <t>S4 Tested by</t>
  </si>
  <si>
    <t>V4H Result</t>
  </si>
  <si>
    <t>V4H Test Date</t>
  </si>
  <si>
    <t>V4H Version</t>
  </si>
  <si>
    <t>V4H Tested by</t>
  </si>
  <si>
    <t>S4SK MP Result</t>
  </si>
  <si>
    <t>S4SK MP Test Date</t>
  </si>
  <si>
    <t>S4SK MP Version</t>
  </si>
  <si>
    <t>S4SK MP Tested by</t>
  </si>
  <si>
    <r>
      <rPr>
        <b/>
        <sz val="11"/>
        <color rgb="FFFFFFFF"/>
        <rFont val="Times New Roman"/>
        <family val="1"/>
      </rPr>
      <t>Remarks</t>
    </r>
  </si>
  <si>
    <t>Automation</t>
    <phoneticPr fontId="17"/>
  </si>
  <si>
    <t>one pass</t>
    <phoneticPr fontId="17"/>
  </si>
  <si>
    <t>Start up</t>
  </si>
  <si>
    <t>Driver Registration</t>
  </si>
  <si>
    <t>-</t>
    <phoneticPr fontId="13" type="noConversion"/>
  </si>
  <si>
    <t>Check UIO configs</t>
  </si>
  <si>
    <t xml:space="preserve">1. Run below command:
    $ zcat /proc/configs.gz | grep UIO
</t>
  </si>
  <si>
    <t xml:space="preserve">Below configs are shown in the output:
  CONFIG_UIO=y
  CONFIG_UIO_PDRV_GENIRQ=m
</t>
  </si>
  <si>
    <t>Script</t>
  </si>
  <si>
    <t>Y</t>
  </si>
  <si>
    <t>Device Node</t>
  </si>
  <si>
    <t>Check UIO devices</t>
  </si>
  <si>
    <t xml:space="preserve">UIO driver is loaded during boot
</t>
  </si>
  <si>
    <t xml:space="preserve">1.Run the following command.
     $ ls /dev/uio*
</t>
  </si>
  <si>
    <r>
      <t>[V3U/S4/V4H</t>
    </r>
    <r>
      <rPr>
        <sz val="11"/>
        <color rgb="FF0070C0"/>
        <rFont val="Times New Roman"/>
        <family val="1"/>
      </rPr>
      <t>/S4SK MP</t>
    </r>
    <r>
      <rPr>
        <sz val="11"/>
        <color theme="1"/>
        <rFont val="Times New Roman"/>
        <family val="1"/>
      </rPr>
      <t>]
Same result as  the list of UIO in the display with the information in sheet "UIO devices", session "UIO devices in /dev".</t>
    </r>
  </si>
  <si>
    <t>Check UIO sysfs</t>
  </si>
  <si>
    <t>Check content of UIO device in sysfs</t>
  </si>
  <si>
    <t>UIO driver is loaded during boot</t>
  </si>
  <si>
    <t xml:space="preserve">1. Run the following command.
    $ ./tc3_read_uio.sh </t>
  </si>
  <si>
    <r>
      <t>[V3U/S4/V4H</t>
    </r>
    <r>
      <rPr>
        <sz val="11"/>
        <color rgb="FF0070C0"/>
        <rFont val="Times New Roman"/>
        <family val="1"/>
      </rPr>
      <t>/S4SK MP</t>
    </r>
    <r>
      <rPr>
        <sz val="11"/>
        <color theme="1"/>
        <rFont val="Times New Roman"/>
        <family val="1"/>
      </rPr>
      <t>]
 Same result as the list of UIO in the display with the information in sheet "UIO devices", session "UIO devices in UIO sysfs".</t>
    </r>
  </si>
  <si>
    <t>Bind/Unbind</t>
  </si>
  <si>
    <t>Unbind the probed UIO device</t>
  </si>
  <si>
    <t>Verify that UIO device can be removed successfully</t>
  </si>
  <si>
    <t>Perform a loop through all existing UIO devices for below action:
  1. Check information of a UIO device (e.g. uio0) and its next device (e.g. uio1)
   2. Perform unbind that UIO device
        e.g. $  echo e7a00000.stv_sts_00 &gt; /sys/bus/platform/drivers/uio_pdrv_genirq/unbind
   3. Check information of that UIO device (same index) (e.g. uio0) and confirm that the device is not available anymore.
         cat: /sys/class/uio/uio0/name: No such file or directory</t>
  </si>
  <si>
    <r>
      <t>[V3U/S4/V4H</t>
    </r>
    <r>
      <rPr>
        <sz val="11"/>
        <color rgb="FF0070C0"/>
        <rFont val="Times New Roman"/>
        <family val="1"/>
      </rPr>
      <t>/S4SK MP</t>
    </r>
    <r>
      <rPr>
        <sz val="11"/>
        <color theme="1"/>
        <rFont val="Times New Roman"/>
        <family val="1"/>
      </rPr>
      <t>]
Got expected result at step 3.
There's no system failure during and after the test execution.</t>
    </r>
  </si>
  <si>
    <t>Unbind UIO device and bind again</t>
  </si>
  <si>
    <t>Verify that UIO device can be binded again successfully</t>
  </si>
  <si>
    <t>Perform a loop through all existing UIO devices for below action:
  1. Perform unbind that UIO device
        e.g. $  echo e7a00000.stv_sts_00 &gt; /sys/bus/platform/drivers/uio_pdrv_genirq/unbind
   2. Confirm that this UIO device is not available anymore.
          cat: /sys/class/uio/uio0/name: No such file or directory
   3.  Perform bind that UIO device again
        e.g. $  echo e7a00000.stv_sts_00 &gt; /sys/bus/platform/drivers/uio_pdrv_genirq/bind
   4. Confirm that the UIO device becomes available now.</t>
  </si>
  <si>
    <r>
      <t>[V3U/S4/V4H</t>
    </r>
    <r>
      <rPr>
        <sz val="11"/>
        <color rgb="FF0070C0"/>
        <rFont val="Times New Roman"/>
        <family val="1"/>
      </rPr>
      <t>/S4SK MP</t>
    </r>
    <r>
      <rPr>
        <sz val="11"/>
        <color theme="1"/>
        <rFont val="Times New Roman"/>
        <family val="1"/>
      </rPr>
      <t>]
Got expected result at step 2 and step 4.
There's no system failure during and after the test execution.</t>
    </r>
  </si>
  <si>
    <t>Open/Close</t>
  </si>
  <si>
    <t>Open UIO device</t>
  </si>
  <si>
    <t>Verify whether opening UIO device is successful</t>
  </si>
  <si>
    <t xml:space="preserve">Perform a loop through all existing UIO devices for below action:
  1. Open a UIO device
After all UIO devices are opened, check device clock status and power domain status (use ICE debugger or memd program )
Run the following command.
    $ ./tc6-7_open_close_uio.sh
     The program will stop once for checking clk/power domain.
      After completing the checking, hit any key to close the script. </t>
  </si>
  <si>
    <r>
      <t>[V3U/S4/V4H</t>
    </r>
    <r>
      <rPr>
        <sz val="11"/>
        <color rgb="FF0070C0"/>
        <rFont val="Times New Roman"/>
        <family val="1"/>
      </rPr>
      <t>/S4SK MP</t>
    </r>
    <r>
      <rPr>
        <sz val="11"/>
        <color theme="1"/>
        <rFont val="Times New Roman"/>
        <family val="1"/>
      </rPr>
      <t>]
There's no system failure during and after the test execution.
Same result as the value of device clock and power domain with expected value in sheet "UIO devices",  section "The device clock and power domain status when all UIO devices are opened"</t>
    </r>
  </si>
  <si>
    <t>Close UIO device</t>
  </si>
  <si>
    <t>Verify whether closing UIO device is successful</t>
  </si>
  <si>
    <t>Perform a loop through all existing UIO devices for below action:
  1. Open a UIO device
  2. Close a UIO device
After all UIO devices are closed check device clock status and power domain status (use ICE debugger or memd program )
Run the following command.
    $ ./tc6-7_open_close_uio.sh
     The program will stop once, hit any key  to close the script. After that, the checking for clk status and power domain  can be started.</t>
  </si>
  <si>
    <r>
      <t>[V3U/S4/V4H</t>
    </r>
    <r>
      <rPr>
        <sz val="11"/>
        <color rgb="FF0070C0"/>
        <rFont val="Times New Roman"/>
        <family val="1"/>
      </rPr>
      <t>/S4SK MP</t>
    </r>
    <r>
      <rPr>
        <sz val="11"/>
        <color theme="1"/>
        <rFont val="Times New Roman"/>
        <family val="1"/>
      </rPr>
      <t>]
There's no system failure during and after the test execution.
Same result as the value of device clock and power domain with expected value in sheet "UIO devices",  section "The device clock and power domain status when all UIO devices are closed"</t>
    </r>
  </si>
  <si>
    <t>Map/unmap</t>
  </si>
  <si>
    <t>Map and unmap UIO device resource</t>
  </si>
  <si>
    <t>Verify that the UIO device resource can be mapped and unmapped successfully</t>
  </si>
  <si>
    <t>Perform a loop through all existing UIO devices for below action:
  1. Open a UIO device
  2. Map UIO device memory
  3. Unmap UIO device memory
  4. Close the opened UIO device 
Run the following command.
    $ ./tc8_map_unmap_uio.sh</t>
  </si>
  <si>
    <r>
      <t>[V3U/S4/V4H</t>
    </r>
    <r>
      <rPr>
        <sz val="11"/>
        <color rgb="FF0070C0"/>
        <rFont val="Times New Roman"/>
        <family val="1"/>
      </rPr>
      <t>/S4SK MP</t>
    </r>
    <r>
      <rPr>
        <sz val="11"/>
        <color theme="1"/>
        <rFont val="Times New Roman"/>
        <family val="1"/>
      </rPr>
      <t>]
There's no system failure during and after the test execution.</t>
    </r>
  </si>
  <si>
    <t>Read/Write</t>
  </si>
  <si>
    <t>Read the mapped register of a UIO device</t>
  </si>
  <si>
    <t>Verify that the register access (read) to UIO device is successful.</t>
  </si>
  <si>
    <r>
      <rPr>
        <sz val="11"/>
        <color rgb="FF000000"/>
        <rFont val="Times New Roman"/>
      </rPr>
      <t xml:space="preserve">Perform a loop through all existing UIO devices for below action:
(To read/write registers of a UIO devices, please refer the test app from </t>
    </r>
    <r>
      <rPr>
        <sz val="11"/>
        <color rgb="FF0070C0"/>
        <rFont val="Times New Roman"/>
      </rPr>
      <t>4.1.Patch Test</t>
    </r>
    <r>
      <rPr>
        <sz val="11"/>
        <color rgb="FF000000"/>
        <rFont val="Times New Roman"/>
      </rPr>
      <t>)
  1. Open a UIO device
  2. Map UIO device memory
  3. Read the VCR register or register at offset 0x0
  3. Unmap UIO device memory
  4. Close the opened UIO device 
Run the following command.
    $ ./tc9_read_reg_uio.sh</t>
    </r>
  </si>
  <si>
    <r>
      <t>[V3U/S4/V4H</t>
    </r>
    <r>
      <rPr>
        <sz val="11"/>
        <color rgb="FF0070C0"/>
        <rFont val="Times New Roman"/>
        <family val="1"/>
      </rPr>
      <t>/S4SK MP</t>
    </r>
    <r>
      <rPr>
        <sz val="11"/>
        <color theme="1"/>
        <rFont val="Times New Roman"/>
        <family val="1"/>
      </rPr>
      <t>]
There's no system failure during and after the test execution.
Same result as the value of device clock and power domain with expected value in sheet "UIO devices",  section "Reg value (VCR reg or offset 0x0) of UIO devices"</t>
    </r>
  </si>
  <si>
    <t>Y</t>
    <phoneticPr fontId="17"/>
  </si>
  <si>
    <t>Write a value to the mapped register of a UIO device</t>
  </si>
  <si>
    <t>Verify that the register access (write) to UIO device is successful.</t>
  </si>
  <si>
    <r>
      <rPr>
        <sz val="11"/>
        <color theme="1"/>
        <rFont val="Times New Roman"/>
        <family val="1"/>
      </rPr>
      <t xml:space="preserve">Perform a loop through all existing UIO devices for below action:
(To read/write registers of a UIO devices, please refer the test app from </t>
    </r>
    <r>
      <rPr>
        <sz val="11"/>
        <color rgb="FF0070C0"/>
        <rFont val="Times New Roman"/>
        <family val="1"/>
      </rPr>
      <t>4.1.Patch Test</t>
    </r>
    <r>
      <rPr>
        <sz val="11"/>
        <color theme="1"/>
        <rFont val="Times New Roman"/>
        <family val="1"/>
      </rPr>
      <t xml:space="preserve">)  
  1. Open a UIO device
  2. Map UIO device memory
  3. Write a value to a register (refer to sheet "UIO device" or offset 0
  4. Read the value of that register or offset 0
  5. Unmap UIO device memory
</t>
    </r>
    <r>
      <rPr>
        <sz val="11"/>
        <rFont val="Times New Roman"/>
        <family val="1"/>
      </rPr>
      <t xml:space="preserve">  6. Close the opened UIO device 
Run the following command.
    $ ./tc10_write_reg_uio.sh</t>
    </r>
  </si>
  <si>
    <r>
      <t>[V3U/S4/V4H</t>
    </r>
    <r>
      <rPr>
        <sz val="11"/>
        <color rgb="FF0070C0"/>
        <rFont val="Times New Roman"/>
        <family val="1"/>
      </rPr>
      <t>/S4SK MP</t>
    </r>
    <r>
      <rPr>
        <sz val="11"/>
        <color theme="1"/>
        <rFont val="Times New Roman"/>
        <family val="1"/>
      </rPr>
      <t>]
There's no system failure during and after the test execution.
Same result as the value of device clock and power domain with expected value in sheet "UIO devices",  section "Write reg value to UIO devices and confirm"</t>
    </r>
  </si>
  <si>
    <t>Interrupt</t>
  </si>
  <si>
    <t>Check interrupt of UIO sysfs</t>
  </si>
  <si>
    <t>Check interrupt of UIO device</t>
  </si>
  <si>
    <t>1. Run the following command.
     $ cat /proc/interrupts</t>
  </si>
  <si>
    <r>
      <t>[V3U/S4/V4H</t>
    </r>
    <r>
      <rPr>
        <sz val="11"/>
        <color rgb="FF0070C0"/>
        <rFont val="Times New Roman"/>
        <family val="1"/>
      </rPr>
      <t>/S4SK MP</t>
    </r>
    <r>
      <rPr>
        <sz val="11"/>
        <color theme="1"/>
        <rFont val="Times New Roman"/>
        <family val="1"/>
      </rPr>
      <t>]
 Same result as the list of UIO in the display with the information in sheet "UIO devices", session "Interrupt of UIO devices".</t>
    </r>
  </si>
  <si>
    <t>Confirm one interrupt in one UIO device</t>
  </si>
  <si>
    <t>Verify that the interrupt is notified to user-space</t>
  </si>
  <si>
    <t>Prepare the test application which trigger HW operation and generate an interrupt.
In test apps, create one thread to read the /dev/uioX device. If the read is returned, the interrupt is raised.</t>
  </si>
  <si>
    <r>
      <t>[V3U/S4/V4H</t>
    </r>
    <r>
      <rPr>
        <sz val="11"/>
        <color rgb="FF0070C0"/>
        <rFont val="Times New Roman"/>
        <family val="1"/>
      </rPr>
      <t>/S4SK MP</t>
    </r>
    <r>
      <rPr>
        <sz val="11"/>
        <color theme="1"/>
        <rFont val="Times New Roman"/>
        <family val="1"/>
      </rPr>
      <t>]
The read status is returned.
There's no system failure during and after the test execution.</t>
    </r>
  </si>
  <si>
    <t>Confirm 02 interrupts from 02 UIO devices</t>
  </si>
  <si>
    <t>Verify that the multi-interrupt are notified to user-space</t>
  </si>
  <si>
    <t>Prepare 02 test application which trigger HW operation and generate interrupts for 02 Hardware IP.
In each test app, create a thread to read the /dev/uioX device. Confirm that the read operation are returned in both 02 apps.</t>
  </si>
  <si>
    <r>
      <t>[V3U/S4/V4H</t>
    </r>
    <r>
      <rPr>
        <sz val="11"/>
        <color rgb="FF0070C0"/>
        <rFont val="Times New Roman"/>
        <family val="1"/>
      </rPr>
      <t>/S4SK MP</t>
    </r>
    <r>
      <rPr>
        <sz val="11"/>
        <color theme="1"/>
        <rFont val="Times New Roman"/>
        <family val="1"/>
      </rPr>
      <t>]
The read status in 02 test apps are returned.
There's no system failure during and after the test execution.</t>
    </r>
  </si>
  <si>
    <t>PMA</t>
  </si>
  <si>
    <t>Confirm the Get status functions</t>
  </si>
  <si>
    <t>Verify the get status (power, clk, device reset)</t>
  </si>
  <si>
    <t>UIO driver is loaded during boot
The test apps is built with PMA user API header file renesas_uioctl.h.</t>
  </si>
  <si>
    <t>Perform below action for a UIO device:
1. Open the UIO device
2. Check the device status (power, clock, device reset)
3. Close the UIO device</t>
  </si>
  <si>
    <r>
      <t>[V3U/S4/V4H</t>
    </r>
    <r>
      <rPr>
        <sz val="11"/>
        <color rgb="FF0070C0"/>
        <rFont val="Times New Roman"/>
        <family val="1"/>
      </rPr>
      <t>/S4SK MP</t>
    </r>
    <r>
      <rPr>
        <sz val="11"/>
        <color theme="1"/>
        <rFont val="Times New Roman"/>
        <family val="1"/>
      </rPr>
      <t>]
Get the status as:
   Power: ON
   Clk : ON
   Reset state: OFF
There's no system failure during and after the test execution.</t>
    </r>
  </si>
  <si>
    <t>Confirm the Set functions</t>
  </si>
  <si>
    <t>Get-Set-Get</t>
  </si>
  <si>
    <t>Verify the power state is set successfully</t>
  </si>
  <si>
    <r>
      <t>Perform below action for a UIO device:
1. Open the UIO device
2. Check the device's power domain status
3. Set OFF power domain of the device
4. Get the device status (power) again and confirm actual power domain status (OFF).
5. Close the UIO device
Execute the test on 04 devices</t>
    </r>
    <r>
      <rPr>
        <sz val="11"/>
        <color theme="1"/>
        <rFont val="Times New Roman"/>
        <family val="1"/>
      </rPr>
      <t xml:space="preserve"> (</t>
    </r>
    <r>
      <rPr>
        <sz val="11"/>
        <color rgb="FF0070C0"/>
        <rFont val="Times New Roman"/>
        <family val="1"/>
      </rPr>
      <t>e.g.</t>
    </r>
    <r>
      <rPr>
        <sz val="11"/>
        <color theme="1"/>
        <rFont val="Times New Roman"/>
        <family val="1"/>
      </rPr>
      <t xml:space="preserve"> one IMP, one IMR, one VIP and one ISP)</t>
    </r>
  </si>
  <si>
    <r>
      <t>[V3U/S4/V4H</t>
    </r>
    <r>
      <rPr>
        <sz val="11"/>
        <color rgb="FF0070C0"/>
        <rFont val="Times New Roman"/>
        <family val="1"/>
      </rPr>
      <t>/S4SK MP</t>
    </r>
    <r>
      <rPr>
        <sz val="11"/>
        <color theme="1"/>
        <rFont val="Times New Roman"/>
        <family val="1"/>
      </rPr>
      <t>]
The status at step 2 and step 4 are as expectation.
 Step 2:
    Power: ON
  Step 4: 
    Power: OFF
      (check the power state by ICE debugger or memd)
There's no system failure during and after the test execution.</t>
    </r>
  </si>
  <si>
    <t>Verify the clock state is set successfully</t>
  </si>
  <si>
    <r>
      <t>Perform below action for a UIO device:
1. Open the UIO device
2. Check the device clock status
3. Set OFF  the device clock
4. Get the status of device clock again and confirm actual device clock status (OFF).
5. Close the UIO device
Execute the test on 04 devices</t>
    </r>
    <r>
      <rPr>
        <sz val="11"/>
        <color rgb="FFFF0000"/>
        <rFont val="Times New Roman"/>
        <family val="1"/>
      </rPr>
      <t xml:space="preserve"> </t>
    </r>
    <r>
      <rPr>
        <sz val="11"/>
        <color theme="1"/>
        <rFont val="Times New Roman"/>
        <family val="1"/>
      </rPr>
      <t>(</t>
    </r>
    <r>
      <rPr>
        <sz val="11"/>
        <color rgb="FF0070C0"/>
        <rFont val="Times New Roman"/>
        <family val="1"/>
      </rPr>
      <t xml:space="preserve">e.g. </t>
    </r>
    <r>
      <rPr>
        <sz val="11"/>
        <color theme="1"/>
        <rFont val="Times New Roman"/>
        <family val="1"/>
      </rPr>
      <t>one IMP, one IMR, one VIP and one ISP)</t>
    </r>
  </si>
  <si>
    <r>
      <t>[V3U/S4/V4H</t>
    </r>
    <r>
      <rPr>
        <sz val="11"/>
        <color rgb="FF0070C0"/>
        <rFont val="Times New Roman"/>
        <family val="1"/>
      </rPr>
      <t>/S4SK MP</t>
    </r>
    <r>
      <rPr>
        <sz val="11"/>
        <color theme="1"/>
        <rFont val="Times New Roman"/>
        <family val="1"/>
      </rPr>
      <t>]
The status at step 2 and step 4 are as expectation.
 Step 2:
    Clock: ON
  Step 4: 
     Clock: OFF
      (check the power state by ICE debugger or memd)
There's no system failure during and after the test execution.</t>
    </r>
  </si>
  <si>
    <t>Verify the device reset is set successfully</t>
  </si>
  <si>
    <r>
      <t>Perform below action for a UIO device:
1. Open the UIO device
2. Check the device reset status
3. Set the device software reset
4. Get the status of device reset status again and confirm actual device reset status (in reset state).
5. Close the UIO device
Execute the test on 04 devices</t>
    </r>
    <r>
      <rPr>
        <sz val="11"/>
        <color rgb="FFFF0000"/>
        <rFont val="Times New Roman"/>
        <family val="1"/>
      </rPr>
      <t xml:space="preserve"> </t>
    </r>
    <r>
      <rPr>
        <sz val="11"/>
        <color theme="1"/>
        <rFont val="Times New Roman"/>
        <family val="1"/>
      </rPr>
      <t>(</t>
    </r>
    <r>
      <rPr>
        <sz val="11"/>
        <color rgb="FF0070C0"/>
        <rFont val="Times New Roman"/>
        <family val="1"/>
      </rPr>
      <t xml:space="preserve">e.g. </t>
    </r>
    <r>
      <rPr>
        <sz val="11"/>
        <color theme="1"/>
        <rFont val="Times New Roman"/>
        <family val="1"/>
      </rPr>
      <t>one IMP, one IMR, one VIP and one ISP)</t>
    </r>
  </si>
  <si>
    <r>
      <t>[V3U/S4/V4H</t>
    </r>
    <r>
      <rPr>
        <sz val="11"/>
        <color rgb="FF0070C0"/>
        <rFont val="Times New Roman"/>
        <family val="1"/>
      </rPr>
      <t>/S4SK MP</t>
    </r>
    <r>
      <rPr>
        <sz val="11"/>
        <color theme="1"/>
        <rFont val="Times New Roman"/>
        <family val="1"/>
      </rPr>
      <t>]
The status at step 2 and step 4 are as expectation.
 Step 2:
    Device reset: OFF
  Step 4: 
     Device reset: ON
      (check the power state by ICE debugger or memd)
There's no system failure during and after the test execution.</t>
    </r>
  </si>
  <si>
    <t>Memory leak detection</t>
  </si>
  <si>
    <t>Verify UIO operation</t>
  </si>
  <si>
    <t>Verifyt the memory leak for UIO operation</t>
  </si>
  <si>
    <t>Enable "memory leak check", "ftrace"</t>
  </si>
  <si>
    <t>1. Clear previous result
 # echo scan  &gt; /sys/kernel/debug/kmemleak
 # echo clear &gt; /sys/kernel/debug/kmemleak
2..Execute test case no.6 with Memory Leak detection enable.
3. cat /sys/kernel/debug/kmemleak</t>
  </si>
  <si>
    <t xml:space="preserve">Make sure that there is no memory leak error. </t>
  </si>
  <si>
    <t>Verify PMA operation</t>
  </si>
  <si>
    <t>Verify the memory leak in PMA operation</t>
  </si>
  <si>
    <t>1. Clear previous result
 # echo scan  &gt; /sys/kernel/debug/kmemleak
 # echo clear &gt; /sys/kernel/debug/kmemleak
2. Execute test case no.15, no.16 and no.17 with Memory Leak detection enable.
Can skip step no.4
3. cat /sys/kernel/debug/kmemleak</t>
  </si>
  <si>
    <t>System deadlock detection</t>
  </si>
  <si>
    <t>Detect the possibility of system deadlock in UIO operation</t>
  </si>
  <si>
    <t>Enable  "System deadlock detection", ftrace.</t>
  </si>
  <si>
    <t xml:space="preserve">Execute test case no.6 with Deadlock detection enable.
</t>
  </si>
  <si>
    <t xml:space="preserve">Make sure that there is no system deadlock error. </t>
    <phoneticPr fontId="17" type="noConversion"/>
  </si>
  <si>
    <t>Detect the possibility of system deadlock in PMA operation</t>
  </si>
  <si>
    <t xml:space="preserve">Execute test case no.15, no.16 and no.17 with Deadlock detection enable.
Can skip step no.4
</t>
  </si>
  <si>
    <t>OK</t>
    <phoneticPr fontId="17"/>
  </si>
  <si>
    <t>NG</t>
    <phoneticPr fontId="17"/>
  </si>
  <si>
    <t>NT</t>
    <phoneticPr fontId="17"/>
  </si>
  <si>
    <t>NA</t>
    <phoneticPr fontId="17"/>
  </si>
  <si>
    <t>Below shows the UIO devices. The number of UIO devices are depended on the declaration in V3U DTSI file (arch/arm64/boot/dts/renesas/r8a779a0.dtsi)</t>
  </si>
  <si>
    <t>BSP version</t>
  </si>
  <si>
    <t>rcar-4.1.0.rc1</t>
  </si>
  <si>
    <t>UIO devices in /dev</t>
  </si>
  <si>
    <t>root@falcon:/uio_test# ls /dev/uio*</t>
  </si>
  <si>
    <t>/dev/uio0    /dev/uio126  /dev/uio154  /dev/uio182  /dev/uio21   /dev/uio238  /dev/uio48  /dev/uio76</t>
  </si>
  <si>
    <t>/dev/uio1    /dev/uio127  /dev/uio155  /dev/uio183  /dev/uio210  /dev/uio239  /dev/uio49  /dev/uio77</t>
  </si>
  <si>
    <t>/dev/uio10   /dev/uio128  /dev/uio156  /dev/uio184  /dev/uio211  /dev/uio24   /dev/uio5   /dev/uio78</t>
  </si>
  <si>
    <t>/dev/uio100  /dev/uio129  /dev/uio157  /dev/uio185  /dev/uio212  /dev/uio240  /dev/uio50  /dev/uio79</t>
  </si>
  <si>
    <t>/dev/uio101  /dev/uio13   /dev/uio158  /dev/uio186  /dev/uio213  /dev/uio241  /dev/uio51  /dev/uio8</t>
  </si>
  <si>
    <r>
      <t xml:space="preserve">/dev/uio102  /dev/uio130  /dev/uio159  /dev/uio187  /dev/uio214  </t>
    </r>
    <r>
      <rPr>
        <sz val="11"/>
        <color rgb="FFFF0000"/>
        <rFont val="Times New Roman"/>
        <family val="1"/>
      </rPr>
      <t>/dev/uio242</t>
    </r>
    <r>
      <rPr>
        <sz val="11"/>
        <rFont val="Times New Roman"/>
        <family val="1"/>
      </rPr>
      <t xml:space="preserve">  /dev/uio52  /dev/uio80</t>
    </r>
  </si>
  <si>
    <t>&lt;&lt; UIO device with highest index</t>
  </si>
  <si>
    <t>/dev/uio103  /dev/uio131  /dev/uio16   /dev/uio188  /dev/uio215  /dev/uio25   /dev/uio53  /dev/uio81</t>
  </si>
  <si>
    <t>/dev/uio104  /dev/uio132  /dev/uio160  /dev/uio189  /dev/uio216  /dev/uio26   /dev/uio54  /dev/uio82</t>
  </si>
  <si>
    <t>/dev/uio105  /dev/uio133  /dev/uio161  /dev/uio19   /dev/uio217  /dev/uio27   /dev/uio55  /dev/uio83</t>
  </si>
  <si>
    <t>/dev/uio106  /dev/uio134  /dev/uio162  /dev/uio190  /dev/uio218  /dev/uio28   /dev/uio56  /dev/uio84</t>
  </si>
  <si>
    <t>/dev/uio107  /dev/uio135  /dev/uio163  /dev/uio191  /dev/uio219  /dev/uio29   /dev/uio57  /dev/uio85</t>
  </si>
  <si>
    <t>/dev/uio108  /dev/uio136  /dev/uio164  /dev/uio192  /dev/uio22   /dev/uio3    /dev/uio58  /dev/uio86</t>
  </si>
  <si>
    <t>/dev/uio109  /dev/uio137  /dev/uio165  /dev/uio193  /dev/uio220  /dev/uio30   /dev/uio59  /dev/uio87</t>
  </si>
  <si>
    <t>/dev/uio11   /dev/uio138  /dev/uio166  /dev/uio194  /dev/uio221  /dev/uio31   /dev/uio6   /dev/uio88</t>
  </si>
  <si>
    <t>/dev/uio110  /dev/uio139  /dev/uio167  /dev/uio195  /dev/uio222  /dev/uio32   /dev/uio60  /dev/uio89</t>
  </si>
  <si>
    <t>/dev/uio111  /dev/uio14   /dev/uio168  /dev/uio196  /dev/uio223  /dev/uio33   /dev/uio61  /dev/uio9</t>
  </si>
  <si>
    <t>/dev/uio112  /dev/uio140  /dev/uio169  /dev/uio197  /dev/uio224  /dev/uio34   /dev/uio62  /dev/uio90</t>
  </si>
  <si>
    <t>/dev/uio113  /dev/uio141  /dev/uio17   /dev/uio198  /dev/uio225  /dev/uio35   /dev/uio63  /dev/uio91</t>
  </si>
  <si>
    <t>/dev/uio114  /dev/uio142  /dev/uio170  /dev/uio199  /dev/uio226  /dev/uio36   /dev/uio64  /dev/uio92</t>
  </si>
  <si>
    <t>/dev/uio115  /dev/uio143  /dev/uio171  /dev/uio2    /dev/uio227  /dev/uio37   /dev/uio65  /dev/uio93</t>
  </si>
  <si>
    <t>/dev/uio116  /dev/uio144  /dev/uio172  /dev/uio20   /dev/uio228  /dev/uio38   /dev/uio66  /dev/uio94</t>
  </si>
  <si>
    <t>/dev/uio117  /dev/uio145  /dev/uio173  /dev/uio200  /dev/uio229  /dev/uio39   /dev/uio67  /dev/uio95</t>
  </si>
  <si>
    <t>/dev/uio118  /dev/uio146  /dev/uio174  /dev/uio201  /dev/uio23   /dev/uio4    /dev/uio68  /dev/uio96</t>
  </si>
  <si>
    <t>/dev/uio119  /dev/uio147  /dev/uio175  /dev/uio202  /dev/uio230  /dev/uio40   /dev/uio69  /dev/uio97</t>
  </si>
  <si>
    <t>/dev/uio12   /dev/uio148  /dev/uio176  /dev/uio203  /dev/uio231  /dev/uio41   /dev/uio7   /dev/uio98</t>
  </si>
  <si>
    <t>/dev/uio120  /dev/uio149  /dev/uio177  /dev/uio204  /dev/uio232  /dev/uio42   /dev/uio70  /dev/uio99</t>
  </si>
  <si>
    <t>/dev/uio121  /dev/uio15   /dev/uio178  /dev/uio205  /dev/uio233  /dev/uio43   /dev/uio71</t>
  </si>
  <si>
    <t>/dev/uio122  /dev/uio150  /dev/uio179  /dev/uio206  /dev/uio234  /dev/uio44   /dev/uio72</t>
  </si>
  <si>
    <t>/dev/uio123  /dev/uio151  /dev/uio18   /dev/uio207  /dev/uio235  /dev/uio45   /dev/uio73</t>
  </si>
  <si>
    <t>/dev/uio124  /dev/uio152  /dev/uio180  /dev/uio208  /dev/uio236  /dev/uio46   /dev/uio74</t>
  </si>
  <si>
    <t>/dev/uio125  /dev/uio153  /dev/uio181  /dev/uio209  /dev/uio237  /dev/uio47   /dev/uio75</t>
  </si>
  <si>
    <t>For S4/S4SK MP:</t>
  </si>
  <si>
    <t>UIO devices in UIO sysfs</t>
  </si>
  <si>
    <t>Read info of /sys/class/uio/uio0</t>
  </si>
  <si>
    <t>device name: stv_sts_00</t>
  </si>
  <si>
    <t>addr: 0x00000000e7a00000</t>
  </si>
  <si>
    <t>size: 0x0000000000010000</t>
  </si>
  <si>
    <t>Read info of /sys/class/uio/uio1</t>
  </si>
  <si>
    <t>device name: stv_err_00</t>
  </si>
  <si>
    <t>Read info of /sys/class/uio/uio2</t>
  </si>
  <si>
    <t>device name: stv_sts_01</t>
  </si>
  <si>
    <t>addr: 0x00000000e7ba0000</t>
  </si>
  <si>
    <t>Read info of /sys/class/uio/uio3</t>
  </si>
  <si>
    <t>device name: stv_err_01</t>
  </si>
  <si>
    <t>Read info of /sys/class/uio/uio4</t>
  </si>
  <si>
    <t>device name: dof_sts_00</t>
  </si>
  <si>
    <t>addr: 0x00000000e7a10000</t>
  </si>
  <si>
    <t>Read info of /sys/class/uio/uio5</t>
  </si>
  <si>
    <t>device name: dof_err_00</t>
  </si>
  <si>
    <t>Read info of /sys/class/uio/uio6</t>
  </si>
  <si>
    <t>device name: dof_sts_01</t>
  </si>
  <si>
    <t>addr: 0x00000000e7bb0000</t>
  </si>
  <si>
    <t>Read info of /sys/class/uio/uio7</t>
  </si>
  <si>
    <t>device name: dof_err_01</t>
  </si>
  <si>
    <t>Read info of /sys/class/uio/uio8</t>
  </si>
  <si>
    <t>device name: acf_sts_00</t>
  </si>
  <si>
    <t>addr: 0x00000000e7a50000</t>
  </si>
  <si>
    <t>Read info of /sys/class/uio/uio9</t>
  </si>
  <si>
    <t>device name: acf_err_00</t>
  </si>
  <si>
    <t>Read info of /sys/class/uio/uio10</t>
  </si>
  <si>
    <t>device name: acf_sts_01</t>
  </si>
  <si>
    <t>addr: 0x00000000e7a60000</t>
  </si>
  <si>
    <t>Read info of /sys/class/uio/uio11</t>
  </si>
  <si>
    <t>device name: acf_err_01</t>
  </si>
  <si>
    <t>Read info of /sys/class/uio/uio12</t>
  </si>
  <si>
    <t>device name: acf_sts_02</t>
  </si>
  <si>
    <t>addr: 0x00000000e7a70000</t>
  </si>
  <si>
    <t>Read info of /sys/class/uio/uio13</t>
  </si>
  <si>
    <t>device name: acf_err_02</t>
  </si>
  <si>
    <t>Read info of /sys/class/uio/uio14</t>
  </si>
  <si>
    <t>device name: acf_sts_03</t>
  </si>
  <si>
    <t>addr: 0x00000000e7a80000</t>
  </si>
  <si>
    <t>Read info of /sys/class/uio/uio15</t>
  </si>
  <si>
    <t>device name: acf_err_03</t>
  </si>
  <si>
    <t>Read info of /sys/class/uio/uio16</t>
  </si>
  <si>
    <t>device name: ims_00</t>
  </si>
  <si>
    <t>addr: 0x00000000fe860000</t>
  </si>
  <si>
    <t>Read info of /sys/class/uio/uio17</t>
  </si>
  <si>
    <t>device name: ims_01</t>
  </si>
  <si>
    <t>addr: 0x00000000fe870000</t>
  </si>
  <si>
    <t>Read info of /sys/class/uio/uio18</t>
  </si>
  <si>
    <t>device name: imr_00</t>
  </si>
  <si>
    <t>addr: 0x00000000fe880000</t>
  </si>
  <si>
    <t>Read info of /sys/class/uio/uio19</t>
  </si>
  <si>
    <t>device name: imr_01</t>
  </si>
  <si>
    <t>addr: 0x00000000fe890000</t>
  </si>
  <si>
    <t>Read info of /sys/class/uio/uio20</t>
  </si>
  <si>
    <t>device name: imr_02</t>
  </si>
  <si>
    <t>addr: 0x00000000fe8a0000</t>
  </si>
  <si>
    <t>Read info of /sys/class/uio/uio21</t>
  </si>
  <si>
    <t>device name: imr_03</t>
  </si>
  <si>
    <t>addr: 0x00000000fe8b0000</t>
  </si>
  <si>
    <t>Read info of /sys/class/uio/uio22</t>
  </si>
  <si>
    <t>device name: ivcp1e_00_00</t>
  </si>
  <si>
    <t>addr: 0x00000000fea00000</t>
  </si>
  <si>
    <t>Read info of /sys/class/uio/uio23</t>
  </si>
  <si>
    <t>device name: ivcp1e_00_01</t>
  </si>
  <si>
    <t>Read info of /sys/class/uio/uio24</t>
  </si>
  <si>
    <t>device name: cisp_00</t>
  </si>
  <si>
    <t>addr: 0x00000000fec00000</t>
  </si>
  <si>
    <t>size: 0x0000000000020000</t>
  </si>
  <si>
    <t>Read info of /sys/class/uio/uio25</t>
  </si>
  <si>
    <t>device name: tisp_00</t>
  </si>
  <si>
    <t>addr: 0x00000000fed00000</t>
  </si>
  <si>
    <t>Read info of /sys/class/uio/uio26</t>
  </si>
  <si>
    <t>device name: cisp_01</t>
  </si>
  <si>
    <t>addr: 0x00000000fee00000</t>
  </si>
  <si>
    <t>Read info of /sys/class/uio/uio27</t>
  </si>
  <si>
    <t>device name: tisp_01</t>
  </si>
  <si>
    <t>addr: 0x00000000fed20000</t>
  </si>
  <si>
    <t>Read info of /sys/class/uio/uio28</t>
  </si>
  <si>
    <t>device name: cisp_02</t>
  </si>
  <si>
    <t>addr: 0x00000000fef00000</t>
  </si>
  <si>
    <t>Read info of /sys/class/uio/uio29</t>
  </si>
  <si>
    <t>device name: tisp_02</t>
  </si>
  <si>
    <t>addr: 0x00000000fed30000</t>
  </si>
  <si>
    <t>Read info of /sys/class/uio/uio30</t>
  </si>
  <si>
    <t>device name: cisp_03</t>
  </si>
  <si>
    <t>addr: 0x00000000fe400000</t>
  </si>
  <si>
    <t>Read info of /sys/class/uio/uio31</t>
  </si>
  <si>
    <t>device name: tisp_03</t>
  </si>
  <si>
    <t>addr: 0x00000000fed40000</t>
  </si>
  <si>
    <t>Read info of /sys/class/uio/uio32</t>
  </si>
  <si>
    <t>device name: imp_ldma_00</t>
  </si>
  <si>
    <t>addr: 0x00000000f1f00000</t>
  </si>
  <si>
    <t>size: 0x0000000000002000</t>
  </si>
  <si>
    <t>Read info of /sys/class/uio/uio33</t>
  </si>
  <si>
    <t>device name: imp_top_00_00</t>
  </si>
  <si>
    <t>addr: 0x00000000ff900000</t>
  </si>
  <si>
    <t>size: 0x0000000000004000</t>
  </si>
  <si>
    <t>Read info of /sys/class/uio/uio34</t>
  </si>
  <si>
    <t>device name: imp_top_00_01</t>
  </si>
  <si>
    <t>Read info of /sys/class/uio/uio35</t>
  </si>
  <si>
    <t>device name: imp_top_00_02</t>
  </si>
  <si>
    <t>Read info of /sys/class/uio/uio36</t>
  </si>
  <si>
    <t>device name: imp_top_00_03</t>
  </si>
  <si>
    <t>Read info of /sys/class/uio/uio37</t>
  </si>
  <si>
    <t>device name: imp_top_00_04</t>
  </si>
  <si>
    <t>Read info of /sys/class/uio/uio38</t>
  </si>
  <si>
    <t>device name: imp_top_00_05</t>
  </si>
  <si>
    <t>Read info of /sys/class/uio/uio39</t>
  </si>
  <si>
    <t>device name: imp_top_00_06</t>
  </si>
  <si>
    <t>Read info of /sys/class/uio/uio40</t>
  </si>
  <si>
    <t>device name: imp_imp_00</t>
  </si>
  <si>
    <t>addr: 0x00000000ffa00000</t>
  </si>
  <si>
    <t>Read info of /sys/class/uio/uio41</t>
  </si>
  <si>
    <t>device name: imp_imp_01</t>
  </si>
  <si>
    <t>addr: 0x00000000ffa20000</t>
  </si>
  <si>
    <t>Read info of /sys/class/uio/uio42</t>
  </si>
  <si>
    <t>device name: imp_imp_02</t>
  </si>
  <si>
    <t>addr: 0x00000000ffb00000</t>
  </si>
  <si>
    <t>Read info of /sys/class/uio/uio43</t>
  </si>
  <si>
    <t>device name: imp_imp_03</t>
  </si>
  <si>
    <t>addr: 0x00000000ffb20000</t>
  </si>
  <si>
    <t>Read info of /sys/class/uio/uio44</t>
  </si>
  <si>
    <t>device name: imp_cve_00</t>
  </si>
  <si>
    <t>addr: 0x00000000ffa40000</t>
  </si>
  <si>
    <t>Read info of /sys/class/uio/uio45</t>
  </si>
  <si>
    <t>device name: imp_cve_01</t>
  </si>
  <si>
    <t>addr: 0x00000000ffa50000</t>
  </si>
  <si>
    <t>Read info of /sys/class/uio/uio46</t>
  </si>
  <si>
    <t>device name: imp_cve_02</t>
  </si>
  <si>
    <t>addr: 0x00000000ffb40000</t>
  </si>
  <si>
    <t>Read info of /sys/class/uio/uio47</t>
  </si>
  <si>
    <t>device name: imp_cve_03</t>
  </si>
  <si>
    <t>addr: 0x00000000ffb50000</t>
  </si>
  <si>
    <t>Read info of /sys/class/uio/uio48</t>
  </si>
  <si>
    <t>device name: imp_cve_04</t>
  </si>
  <si>
    <t>addr: 0x00000000ffa60000</t>
  </si>
  <si>
    <t>Read info of /sys/class/uio/uio49</t>
  </si>
  <si>
    <t>device name: imp_cve_05</t>
  </si>
  <si>
    <t>addr: 0x00000000ffb60000</t>
  </si>
  <si>
    <t>Read info of /sys/class/uio/uio50</t>
  </si>
  <si>
    <t>device name: imp_cve_06</t>
  </si>
  <si>
    <t>addr: 0x00000000ffa70000</t>
  </si>
  <si>
    <t>Read info of /sys/class/uio/uio51</t>
  </si>
  <si>
    <t>device name: imp_cve_07</t>
  </si>
  <si>
    <t>addr: 0x00000000ffb70000</t>
  </si>
  <si>
    <t>Read info of /sys/class/uio/uio52</t>
  </si>
  <si>
    <t>device name: imp_dma_00_00</t>
  </si>
  <si>
    <t>addr: 0x00000000ffa80000</t>
  </si>
  <si>
    <t>size: 0x0000000000001000</t>
  </si>
  <si>
    <t>Read info of /sys/class/uio/uio53</t>
  </si>
  <si>
    <t>device name: imp_dma_00_01</t>
  </si>
  <si>
    <t>addr: 0x00000000ffa81000</t>
  </si>
  <si>
    <t>Read info of /sys/class/uio/uio54</t>
  </si>
  <si>
    <t>device name: imp_dma_01_00</t>
  </si>
  <si>
    <t>addr: 0x00000000ffb80000</t>
  </si>
  <si>
    <t>Read info of /sys/class/uio/uio55</t>
  </si>
  <si>
    <t>device name: imp_dma_01_01</t>
  </si>
  <si>
    <t>addr: 0x00000000ffb81000</t>
  </si>
  <si>
    <t>Read info of /sys/class/uio/uio56</t>
  </si>
  <si>
    <t>device name: imp_psc_00</t>
  </si>
  <si>
    <t>addr: 0x00000000ffa84000</t>
  </si>
  <si>
    <t>Read info of /sys/class/uio/uio57</t>
  </si>
  <si>
    <t>device name: imp_psc_01</t>
  </si>
  <si>
    <t>addr: 0x00000000ffb84000</t>
  </si>
  <si>
    <t>Read info of /sys/class/uio/uio58</t>
  </si>
  <si>
    <t>device name: imp_cnn_00</t>
  </si>
  <si>
    <t>addr: 0x00000000ffaa0000</t>
  </si>
  <si>
    <t>Read info of /sys/class/uio/uio59</t>
  </si>
  <si>
    <t>device name: imp_cnn_01</t>
  </si>
  <si>
    <t>addr: 0x00000000ffbc0000</t>
  </si>
  <si>
    <t>Read info of /sys/class/uio/uio60</t>
  </si>
  <si>
    <t>device name: imp_cnn_02</t>
  </si>
  <si>
    <t>addr: 0x00000000ffac0000</t>
  </si>
  <si>
    <t>Read info of /sys/class/uio/uio61</t>
  </si>
  <si>
    <t>device name: imp_spmi_00_00</t>
  </si>
  <si>
    <t>addr: 0x00000000ed300000</t>
  </si>
  <si>
    <t>size: 0x0000000000100000</t>
  </si>
  <si>
    <t>Read info of /sys/class/uio/uio62</t>
  </si>
  <si>
    <t>device name: imp_spmi_00_01</t>
  </si>
  <si>
    <t>addr: 0x00000000ffa8c000</t>
  </si>
  <si>
    <t>Read info of /sys/class/uio/uio63</t>
  </si>
  <si>
    <t>device name: imp_spmi_01_00</t>
  </si>
  <si>
    <t>addr: 0x00000000eda00000</t>
  </si>
  <si>
    <t>Read info of /sys/class/uio/uio64</t>
  </si>
  <si>
    <t>device name: imp_spmi_01_01</t>
  </si>
  <si>
    <t>addr: 0x00000000ffb8c000</t>
  </si>
  <si>
    <t>Read info of /sys/class/uio/uio65</t>
  </si>
  <si>
    <t>device name: imp_spmc_00_00</t>
  </si>
  <si>
    <t>addr: 0x00000000ed600000</t>
  </si>
  <si>
    <t>size: 0x0000000000200000</t>
  </si>
  <si>
    <t>Read info of /sys/class/uio/uio66</t>
  </si>
  <si>
    <t>device name: imp_spmc_00_01</t>
  </si>
  <si>
    <t>addr: 0x00000000ffab0000</t>
  </si>
  <si>
    <t>Read info of /sys/class/uio/uio67</t>
  </si>
  <si>
    <t>device name: imp_spmc_01_00</t>
  </si>
  <si>
    <t>addr: 0x00000000ed800000</t>
  </si>
  <si>
    <t>Read info of /sys/class/uio/uio68</t>
  </si>
  <si>
    <t>device name: imp_spmc_01_01</t>
  </si>
  <si>
    <t>addr: 0x00000000ffbd0000</t>
  </si>
  <si>
    <t>Read info of /sys/class/uio/uio69</t>
  </si>
  <si>
    <t>device name: imp_spmc_02_00</t>
  </si>
  <si>
    <t>addr: 0x00000000ed400000</t>
  </si>
  <si>
    <t>Read info of /sys/class/uio/uio70</t>
  </si>
  <si>
    <t>device name: imp_spmc_02_01</t>
  </si>
  <si>
    <t>addr: 0x00000000ffad0000</t>
  </si>
  <si>
    <t>Read info of /sys/class/uio/uio71</t>
  </si>
  <si>
    <t>device name: imp_dta_00</t>
  </si>
  <si>
    <t>addr: 0x00000000ffa88000</t>
  </si>
  <si>
    <t>Read info of /sys/class/uio/uio72</t>
  </si>
  <si>
    <t>device name: vspx_00</t>
  </si>
  <si>
    <t>addr: 0x00000000fedd0000</t>
  </si>
  <si>
    <t>size: 0x0000000000008000</t>
  </si>
  <si>
    <t>Read info of /sys/class/uio/uio73</t>
  </si>
  <si>
    <t>device name: vspx_01</t>
  </si>
  <si>
    <t>addr: 0x00000000fedd8000</t>
  </si>
  <si>
    <t>Read info of /sys/class/uio/uio74</t>
  </si>
  <si>
    <t>device name: vspx_02</t>
  </si>
  <si>
    <t>addr: 0x00000000fede0000</t>
  </si>
  <si>
    <t>Read info of /sys/class/uio/uio75</t>
  </si>
  <si>
    <t>device name: vspx_03</t>
  </si>
  <si>
    <t>addr: 0x00000000fede8000</t>
  </si>
  <si>
    <t>Read info of /sys/class/uio/uio76</t>
  </si>
  <si>
    <t>device name: rfso_00</t>
  </si>
  <si>
    <t>addr: 0x00000000ffe80000</t>
  </si>
  <si>
    <t>Read info of /sys/class/uio/uio77</t>
  </si>
  <si>
    <t>device name: rfso_01</t>
  </si>
  <si>
    <t>addr: 0x00000000ffe81000</t>
  </si>
  <si>
    <t>Read info of /sys/class/uio/uio78</t>
  </si>
  <si>
    <t>device name: rfso_02</t>
  </si>
  <si>
    <t>addr: 0x00000000ffe82000</t>
  </si>
  <si>
    <t>Read info of /sys/class/uio/uio79</t>
  </si>
  <si>
    <t>device name: rfso_03</t>
  </si>
  <si>
    <t>addr: 0x00000000ffe83000</t>
  </si>
  <si>
    <t>Read info of /sys/class/uio/uio80</t>
  </si>
  <si>
    <t>device name: rfso_04</t>
  </si>
  <si>
    <t>addr: 0x00000000ffe84000</t>
  </si>
  <si>
    <t>Read info of /sys/class/uio/uio81</t>
  </si>
  <si>
    <t>device name: rfso_05</t>
  </si>
  <si>
    <t>addr: 0x00000000ffe85000</t>
  </si>
  <si>
    <t>Read info of /sys/class/uio/uio82</t>
  </si>
  <si>
    <t>device name: rfso_06</t>
  </si>
  <si>
    <t>addr: 0x00000000ffe86000</t>
  </si>
  <si>
    <t>Read info of /sys/class/uio/uio83</t>
  </si>
  <si>
    <t>device name: rfso_07</t>
  </si>
  <si>
    <t>addr: 0x00000000ffe87000</t>
  </si>
  <si>
    <t>Read info of /sys/class/uio/uio84</t>
  </si>
  <si>
    <t>device name: rfso_08</t>
  </si>
  <si>
    <t>addr: 0x00000000ffe88000</t>
  </si>
  <si>
    <t>Read info of /sys/class/uio/uio85</t>
  </si>
  <si>
    <t>device name: rfso_09</t>
  </si>
  <si>
    <t>addr: 0x00000000ffe89000</t>
  </si>
  <si>
    <t>Read info of /sys/class/uio/uio86</t>
  </si>
  <si>
    <t>device name: rfso_10</t>
  </si>
  <si>
    <t>addr: 0x00000000ffe8a000</t>
  </si>
  <si>
    <t>Read info of /sys/class/uio/uio87</t>
  </si>
  <si>
    <t>device name: imp_radsp_00</t>
  </si>
  <si>
    <t>addr: 0x00000000eb800000</t>
  </si>
  <si>
    <t>size: 0x0000000000080000</t>
  </si>
  <si>
    <t>Read info of /sys/class/uio/uio88</t>
  </si>
  <si>
    <t>device name: imp_radsp_dmac_00_00</t>
  </si>
  <si>
    <t>Read info of /sys/class/uio/uio89</t>
  </si>
  <si>
    <t>device name: imp_radsp_dmac_00_01</t>
  </si>
  <si>
    <t>Read info of /sys/class/uio/uio90</t>
  </si>
  <si>
    <t>device name: imp_radsp_dmac_00_02</t>
  </si>
  <si>
    <t>Read info of /sys/class/uio/uio91</t>
  </si>
  <si>
    <t>device name: imp_radsp_dmac_00_03</t>
  </si>
  <si>
    <t>Read info of /sys/class/uio/uio92</t>
  </si>
  <si>
    <t>device name: imp_radsp_dmac_00_04</t>
  </si>
  <si>
    <t>Read info of /sys/class/uio/uio93</t>
  </si>
  <si>
    <t>device name: imp_radsp_dmac_00_05</t>
  </si>
  <si>
    <t>Read info of /sys/class/uio/uio94</t>
  </si>
  <si>
    <t>device name: imp_radsp_dmac_00_06</t>
  </si>
  <si>
    <t>Read info of /sys/class/uio/uio95</t>
  </si>
  <si>
    <t>device name: imp_radsp_dmac_00_07</t>
  </si>
  <si>
    <t>Read info of /sys/class/uio/uio96</t>
  </si>
  <si>
    <t>device name: imp_radsp_dmac_00_08</t>
  </si>
  <si>
    <t>Read info of /sys/class/uio/uio97</t>
  </si>
  <si>
    <t>device name: imp_radsp_dmac_00_09</t>
  </si>
  <si>
    <t>Read info of /sys/class/uio/uio98</t>
  </si>
  <si>
    <t>device name: imp_radsp_dmac_00_10</t>
  </si>
  <si>
    <t>Read info of /sys/class/uio/uio99</t>
  </si>
  <si>
    <t>device name: imp_radsp_dmac_00_11</t>
  </si>
  <si>
    <t>Read info of /sys/class/uio/uio100</t>
  </si>
  <si>
    <t>device name: imp_radsp_dmac_00_12</t>
  </si>
  <si>
    <t>Read info of /sys/class/uio/uio101</t>
  </si>
  <si>
    <t>device name: imp_radsp_dmac_00_13</t>
  </si>
  <si>
    <t>Read info of /sys/class/uio/uio102</t>
  </si>
  <si>
    <t>device name: imp_radsp_dmac_00_14</t>
  </si>
  <si>
    <t>Read info of /sys/class/uio/uio103</t>
  </si>
  <si>
    <t>device name: imp_radsp_dmac_00_15</t>
  </si>
  <si>
    <t>Read info of /sys/class/uio/uio104</t>
  </si>
  <si>
    <t>device name: imp_radsp_01</t>
  </si>
  <si>
    <t>addr: 0x00000000eb880000</t>
  </si>
  <si>
    <t>Read info of /sys/class/uio/uio105</t>
  </si>
  <si>
    <t>device name: imp_radsp_dmac_01_00</t>
  </si>
  <si>
    <t>Read info of /sys/class/uio/uio106</t>
  </si>
  <si>
    <t>device name: imp_radsp_dmac_01_01</t>
  </si>
  <si>
    <t>Read info of /sys/class/uio/uio107</t>
  </si>
  <si>
    <t>device name: imp_radsp_dmac_01_02</t>
  </si>
  <si>
    <t>Read info of /sys/class/uio/uio108</t>
  </si>
  <si>
    <t>device name: imp_radsp_dmac_01_03</t>
  </si>
  <si>
    <t>Read info of /sys/class/uio/uio109</t>
  </si>
  <si>
    <t>device name: imp_radsp_dmac_01_04</t>
  </si>
  <si>
    <t>Read info of /sys/class/uio/uio110</t>
  </si>
  <si>
    <t>device name: imp_radsp_dmac_01_05</t>
  </si>
  <si>
    <t>Read info of /sys/class/uio/uio111</t>
  </si>
  <si>
    <t>device name: imp_radsp_dmac_01_06</t>
  </si>
  <si>
    <t>Read info of /sys/class/uio/uio112</t>
  </si>
  <si>
    <t>device name: imp_radsp_dmac_01_07</t>
  </si>
  <si>
    <t>Read info of /sys/class/uio/uio113</t>
  </si>
  <si>
    <t>device name: imp_radsp_dmac_01_08</t>
  </si>
  <si>
    <t>Read info of /sys/class/uio/uio114</t>
  </si>
  <si>
    <t>device name: imp_radsp_dmac_01_09</t>
  </si>
  <si>
    <t>Read info of /sys/class/uio/uio115</t>
  </si>
  <si>
    <t>device name: imp_radsp_dmac_01_10</t>
  </si>
  <si>
    <t>Read info of /sys/class/uio/uio116</t>
  </si>
  <si>
    <t>device name: imp_radsp_dmac_01_11</t>
  </si>
  <si>
    <t>Read info of /sys/class/uio/uio117</t>
  </si>
  <si>
    <t>device name: imp_radsp_dmac_01_12</t>
  </si>
  <si>
    <t>Read info of /sys/class/uio/uio118</t>
  </si>
  <si>
    <t>device name: imp_radsp_dmac_01_13</t>
  </si>
  <si>
    <t>Read info of /sys/class/uio/uio119</t>
  </si>
  <si>
    <t>device name: imp_radsp_dmac_01_14</t>
  </si>
  <si>
    <t>Read info of /sys/class/uio/uio120</t>
  </si>
  <si>
    <t>device name: imp_radsp_dmac_01_15</t>
  </si>
  <si>
    <t>Read info of /sys/class/uio/uio121</t>
  </si>
  <si>
    <t>device name: imp_radsp_dspw_00_00</t>
  </si>
  <si>
    <t>Read info of /sys/class/uio/uio122</t>
  </si>
  <si>
    <t>device name: imp_radsp_dspw_01_00</t>
  </si>
  <si>
    <t>Read info of /sys/class/uio/uio123</t>
  </si>
  <si>
    <t>device name: vcpl4_00_00</t>
  </si>
  <si>
    <t>addr: 0x00000000fe910000</t>
  </si>
  <si>
    <t>Read info of /sys/class/uio/uio124</t>
  </si>
  <si>
    <t>device name: vcpl4_00_01</t>
  </si>
  <si>
    <t>Read info of /sys/class/uio/uio125</t>
  </si>
  <si>
    <t>device name: fbc_00_00</t>
  </si>
  <si>
    <t>addr: 0x00000000ff830000</t>
  </si>
  <si>
    <t>Read info of /sys/class/uio/uio126</t>
  </si>
  <si>
    <t>device name: fbc_00_01</t>
  </si>
  <si>
    <t>Read info of /sys/class/uio/uio127</t>
  </si>
  <si>
    <t>device name: fba_isp_00</t>
  </si>
  <si>
    <t>addr: 0x00000000feac1000</t>
  </si>
  <si>
    <t>Read info of /sys/class/uio/uio128</t>
  </si>
  <si>
    <t>device name: fba_isp_01</t>
  </si>
  <si>
    <t>addr: 0x00000000feac2000</t>
  </si>
  <si>
    <t>Read info of /sys/class/uio/uio129</t>
  </si>
  <si>
    <t>device name: fba_isp_02</t>
  </si>
  <si>
    <t>addr: 0x00000000feac3000</t>
  </si>
  <si>
    <t>Read info of /sys/class/uio/uio130</t>
  </si>
  <si>
    <t>device name: fba_isp_03</t>
  </si>
  <si>
    <t>addr: 0x00000000feac4000</t>
  </si>
  <si>
    <t>Read info of /sys/class/uio/uio131</t>
  </si>
  <si>
    <t>device name: fba_imr_00</t>
  </si>
  <si>
    <t>addr: 0x00000000fe601000</t>
  </si>
  <si>
    <t>Read info of /sys/class/uio/uio132</t>
  </si>
  <si>
    <t>device name: fba_imr_01</t>
  </si>
  <si>
    <t>addr: 0x00000000fe602000</t>
  </si>
  <si>
    <t>Read info of /sys/class/uio/uio133</t>
  </si>
  <si>
    <t>device name: fba_imr_02</t>
  </si>
  <si>
    <t>addr: 0x00000000fe603000</t>
  </si>
  <si>
    <t>Read info of /sys/class/uio/uio134</t>
  </si>
  <si>
    <t>device name: fba_imr_03</t>
  </si>
  <si>
    <t>addr: 0x00000000fe604000</t>
  </si>
  <si>
    <t>Read info of /sys/class/uio/uio135</t>
  </si>
  <si>
    <t>device name: fba_ims_00</t>
  </si>
  <si>
    <t>addr: 0x00000000fe605000</t>
  </si>
  <si>
    <t>Read info of /sys/class/uio/uio136</t>
  </si>
  <si>
    <t>device name: fba_ims_01</t>
  </si>
  <si>
    <t>addr: 0x00000000fe606000</t>
  </si>
  <si>
    <t>Read info of /sys/class/uio/uio137</t>
  </si>
  <si>
    <t>device name: fba_imp_00</t>
  </si>
  <si>
    <t>addr: 0x00000000fe8c0000</t>
  </si>
  <si>
    <t>Read info of /sys/class/uio/uio138</t>
  </si>
  <si>
    <t>device name: fba_imp_01</t>
  </si>
  <si>
    <t>addr: 0x00000000fe8c1000</t>
  </si>
  <si>
    <t>Read info of /sys/class/uio/uio139</t>
  </si>
  <si>
    <t>device name: fba_imp_02</t>
  </si>
  <si>
    <t>addr: 0x00000000fe8c2000</t>
  </si>
  <si>
    <t>Read info of /sys/class/uio/uio140</t>
  </si>
  <si>
    <t>device name: fba_imp_03</t>
  </si>
  <si>
    <t>addr: 0x00000000fe8c3000</t>
  </si>
  <si>
    <t>Read info of /sys/class/uio/uio141</t>
  </si>
  <si>
    <t>device name: fba_imp_cve_00</t>
  </si>
  <si>
    <t>addr: 0x00000000fe8c4000</t>
  </si>
  <si>
    <t>Read info of /sys/class/uio/uio142</t>
  </si>
  <si>
    <t>device name: fba_imp_cve_01</t>
  </si>
  <si>
    <t>addr: 0x00000000fe8c5000</t>
  </si>
  <si>
    <t>Read info of /sys/class/uio/uio143</t>
  </si>
  <si>
    <t>device name: fba_imp_cve_02</t>
  </si>
  <si>
    <t>addr: 0x00000000fe8c6000</t>
  </si>
  <si>
    <t>Read info of /sys/class/uio/uio144</t>
  </si>
  <si>
    <t>device name: fba_imp_cve_03</t>
  </si>
  <si>
    <t>addr: 0x00000000fe8c7000</t>
  </si>
  <si>
    <t>Read info of /sys/class/uio/uio145</t>
  </si>
  <si>
    <t>device name: fba_imp_cve_04</t>
  </si>
  <si>
    <t>addr: 0x00000000fe8f0000</t>
  </si>
  <si>
    <t>Read info of /sys/class/uio/uio146</t>
  </si>
  <si>
    <t>device name: fba_imp_cve_05</t>
  </si>
  <si>
    <t>addr: 0x00000000fe8f1000</t>
  </si>
  <si>
    <t>Read info of /sys/class/uio/uio147</t>
  </si>
  <si>
    <t>device name: fba_imp_cve_06</t>
  </si>
  <si>
    <t>addr: 0x00000000fe8f2000</t>
  </si>
  <si>
    <t>Read info of /sys/class/uio/uio148</t>
  </si>
  <si>
    <t>device name: fba_imp_cve_07</t>
  </si>
  <si>
    <t>addr: 0x00000000fe8f3000</t>
  </si>
  <si>
    <t>Read info of /sys/class/uio/uio149</t>
  </si>
  <si>
    <t>device name: fba_imp_dp_00</t>
  </si>
  <si>
    <t>addr: 0x00000000fff56000</t>
  </si>
  <si>
    <t>Read info of /sys/class/uio/uio150</t>
  </si>
  <si>
    <t>device name: fba_imp_dp_01</t>
  </si>
  <si>
    <t>addr: 0x00000000fff57000</t>
  </si>
  <si>
    <t>Read info of /sys/class/uio/uio151</t>
  </si>
  <si>
    <t>device name: fba_imp_cnn_00_00</t>
  </si>
  <si>
    <t>addr: 0x00000000fff50000</t>
  </si>
  <si>
    <t>Read info of /sys/class/uio/uio152</t>
  </si>
  <si>
    <t>device name: fba_imp_cnn_00_01</t>
  </si>
  <si>
    <t>addr: 0x00000000fff51000</t>
  </si>
  <si>
    <t>Read info of /sys/class/uio/uio153</t>
  </si>
  <si>
    <t>device name: fba_imp_cnn_00_02</t>
  </si>
  <si>
    <t>addr: 0x00000000fff52000</t>
  </si>
  <si>
    <t>Read info of /sys/class/uio/uio154</t>
  </si>
  <si>
    <t>device name: fba_imp_cnn_00_03</t>
  </si>
  <si>
    <t>addr: 0x00000000fff53000</t>
  </si>
  <si>
    <t>Read info of /sys/class/uio/uio155</t>
  </si>
  <si>
    <t>device name: fba_imp_cnn_00_04</t>
  </si>
  <si>
    <t>addr: 0x00000000fff54000</t>
  </si>
  <si>
    <t>Read info of /sys/class/uio/uio156</t>
  </si>
  <si>
    <t>device name: fba_imp_cnn_01_00</t>
  </si>
  <si>
    <t>addr: 0x00000000fff60000</t>
  </si>
  <si>
    <t>Read info of /sys/class/uio/uio157</t>
  </si>
  <si>
    <t>device name: fba_imp_cnn_01_01</t>
  </si>
  <si>
    <t>addr: 0x00000000fff61000</t>
  </si>
  <si>
    <t>Read info of /sys/class/uio/uio158</t>
  </si>
  <si>
    <t>device name: fba_imp_cnn_01_02</t>
  </si>
  <si>
    <t>addr: 0x00000000fff62000</t>
  </si>
  <si>
    <t>Read info of /sys/class/uio/uio159</t>
  </si>
  <si>
    <t>device name: fba_imp_cnn_01_03</t>
  </si>
  <si>
    <t>addr: 0x00000000fff63000</t>
  </si>
  <si>
    <t>Read info of /sys/class/uio/uio160</t>
  </si>
  <si>
    <t>device name: fba_imp_cnn_01_04</t>
  </si>
  <si>
    <t>addr: 0x00000000fff64000</t>
  </si>
  <si>
    <t>Read info of /sys/class/uio/uio161</t>
  </si>
  <si>
    <t>device name: fba_imp_cnn_02_00</t>
  </si>
  <si>
    <t>addr: 0x00000000fff70000</t>
  </si>
  <si>
    <t>Read info of /sys/class/uio/uio162</t>
  </si>
  <si>
    <t>device name: fba_imp_cnn_02_01</t>
  </si>
  <si>
    <t>addr: 0x00000000fff71000</t>
  </si>
  <si>
    <t>Read info of /sys/class/uio/uio163</t>
  </si>
  <si>
    <t>device name: fba_imp_cnn_02_02</t>
  </si>
  <si>
    <t>addr: 0x00000000fff72000</t>
  </si>
  <si>
    <t>Read info of /sys/class/uio/uio164</t>
  </si>
  <si>
    <t>device name: fba_imp_cnn_02_03</t>
  </si>
  <si>
    <t>addr: 0x00000000fff73000</t>
  </si>
  <si>
    <t>Read info of /sys/class/uio/uio165</t>
  </si>
  <si>
    <t>device name: fba_imp_cnn_02_04</t>
  </si>
  <si>
    <t>addr: 0x00000000fff74000</t>
  </si>
  <si>
    <t>Read info of /sys/class/uio/uio166</t>
  </si>
  <si>
    <t>device name: fba_imp_cnram_00</t>
  </si>
  <si>
    <t>addr: 0x00000000fff55000</t>
  </si>
  <si>
    <t>Read info of /sys/class/uio/uio167</t>
  </si>
  <si>
    <t>device name: fba_imp_cnram_01</t>
  </si>
  <si>
    <t>addr: 0x00000000fff65000</t>
  </si>
  <si>
    <t>Read info of /sys/class/uio/uio168</t>
  </si>
  <si>
    <t>device name: fba_imp_cnram_02</t>
  </si>
  <si>
    <t>addr: 0x00000000fff75000</t>
  </si>
  <si>
    <t>Read info of /sys/class/uio/uio169</t>
  </si>
  <si>
    <t>device name: fba_imp_radsp_00</t>
  </si>
  <si>
    <t>addr: 0x00000000fff66000</t>
  </si>
  <si>
    <t>Read info of /sys/class/uio/uio170</t>
  </si>
  <si>
    <t>device name: fba_imp_radsp_01</t>
  </si>
  <si>
    <t>addr: 0x00000000fff67000</t>
  </si>
  <si>
    <t>Read info of /sys/class/uio/uio171</t>
  </si>
  <si>
    <t>device name: fba_stv_00</t>
  </si>
  <si>
    <t>addr: 0x00000000e7b81000</t>
  </si>
  <si>
    <t>Read info of /sys/class/uio/uio172</t>
  </si>
  <si>
    <t>device name: fba_stv_01</t>
  </si>
  <si>
    <t>addr: 0x00000000e7b87000</t>
  </si>
  <si>
    <t>Read info of /sys/class/uio/uio173</t>
  </si>
  <si>
    <t>device name: fba_dof_00</t>
  </si>
  <si>
    <t>addr: 0x00000000e7b61000</t>
  </si>
  <si>
    <t>Read info of /sys/class/uio/uio174</t>
  </si>
  <si>
    <t>device name: fba_dof_01</t>
  </si>
  <si>
    <t>addr: 0x00000000e7b80000</t>
  </si>
  <si>
    <t>Read info of /sys/class/uio/uio175</t>
  </si>
  <si>
    <t>device name: fba_acf_00</t>
  </si>
  <si>
    <t>addr: 0x00000000e7b82000</t>
  </si>
  <si>
    <t>Read info of /sys/class/uio/uio176</t>
  </si>
  <si>
    <t>device name: fba_acf_01</t>
  </si>
  <si>
    <t>addr: 0x00000000e7b86000</t>
  </si>
  <si>
    <t>Read info of /sys/class/uio/uio177</t>
  </si>
  <si>
    <t>device name: fcprw_dof_00</t>
  </si>
  <si>
    <t>addr: 0x00000000e7ab1000</t>
  </si>
  <si>
    <t>Read info of /sys/class/uio/uio178</t>
  </si>
  <si>
    <t>device name: fcprr_dof_00</t>
  </si>
  <si>
    <t>addr: 0x00000000e7aa1000</t>
  </si>
  <si>
    <t>Read info of /sys/class/uio/uio179</t>
  </si>
  <si>
    <t>device name: fcprw_dof_01</t>
  </si>
  <si>
    <t>addr: 0x00000000e7abd000</t>
  </si>
  <si>
    <t>Read info of /sys/class/uio/uio180</t>
  </si>
  <si>
    <t>device name: fcprr_dof_01</t>
  </si>
  <si>
    <t>addr: 0x00000000e7ab7000</t>
  </si>
  <si>
    <t>Read info of /sys/class/uio/uio181</t>
  </si>
  <si>
    <t>device name: fcprr_stv_00</t>
  </si>
  <si>
    <t>addr: 0x00000000e7aa0000</t>
  </si>
  <si>
    <t>Read info of /sys/class/uio/uio182</t>
  </si>
  <si>
    <t>device name: fcprr_stv_01</t>
  </si>
  <si>
    <t>addr: 0x00000000e7ab6000</t>
  </si>
  <si>
    <t>Read info of /sys/class/uio/uio183</t>
  </si>
  <si>
    <t>device name: fcprr_acf_00</t>
  </si>
  <si>
    <t>addr: 0x00000000e7aa5000</t>
  </si>
  <si>
    <t>Read info of /sys/class/uio/uio184</t>
  </si>
  <si>
    <t>device name: fcprr_acf_01</t>
  </si>
  <si>
    <t>addr: 0x00000000e7aa6000</t>
  </si>
  <si>
    <t>Read info of /sys/class/uio/uio185</t>
  </si>
  <si>
    <t>device name: fcprr_acf_02</t>
  </si>
  <si>
    <t>addr: 0x00000000e7aa7000</t>
  </si>
  <si>
    <t>Read info of /sys/class/uio/uio186</t>
  </si>
  <si>
    <t>device name: fcprr_acf_03</t>
  </si>
  <si>
    <t>addr: 0x00000000e7aa8000</t>
  </si>
  <si>
    <t>Read info of /sys/class/uio/uio187</t>
  </si>
  <si>
    <t>device name: fcprw_imp_00</t>
  </si>
  <si>
    <t>addr: 0x00000000ff8da000</t>
  </si>
  <si>
    <t>Read info of /sys/class/uio/uio188</t>
  </si>
  <si>
    <t>device name: fcprr_imp_00</t>
  </si>
  <si>
    <t>addr: 0x00000000ff8d8000</t>
  </si>
  <si>
    <t>Read info of /sys/class/uio/uio189</t>
  </si>
  <si>
    <t>device name: fcprw_imp_01</t>
  </si>
  <si>
    <t>addr: 0x00000000ff8db000</t>
  </si>
  <si>
    <t>Read info of /sys/class/uio/uio190</t>
  </si>
  <si>
    <t>device name: fcprr_imp_01</t>
  </si>
  <si>
    <t>addr: 0x00000000ff8d9000</t>
  </si>
  <si>
    <t>Read info of /sys/class/uio/uio191</t>
  </si>
  <si>
    <t>device name: fcprr_imr_00</t>
  </si>
  <si>
    <t>addr: 0x00000000fe9c0000</t>
  </si>
  <si>
    <t>Read info of /sys/class/uio/uio192</t>
  </si>
  <si>
    <t>device name: fcprr_imr_01</t>
  </si>
  <si>
    <t>addr: 0x00000000fe9c1000</t>
  </si>
  <si>
    <t>Read info of /sys/class/uio/uio193</t>
  </si>
  <si>
    <t>device name: fcprw_imre_00</t>
  </si>
  <si>
    <t>addr: 0x00000000fe9c6000</t>
  </si>
  <si>
    <t>Read info of /sys/class/uio/uio194</t>
  </si>
  <si>
    <t>device name: fcprr_imre_00</t>
  </si>
  <si>
    <t>addr: 0x00000000fe9c4000</t>
  </si>
  <si>
    <t>Read info of /sys/class/uio/uio195</t>
  </si>
  <si>
    <t>device name: fcprw_imre_01</t>
  </si>
  <si>
    <t>addr: 0x00000000fe9c5000</t>
  </si>
  <si>
    <t>Read info of /sys/class/uio/uio196</t>
  </si>
  <si>
    <t>device name: fcprr_imre_01</t>
  </si>
  <si>
    <t>addr: 0x00000000fe9c7000</t>
  </si>
  <si>
    <t>Read info of /sys/class/uio/uio197</t>
  </si>
  <si>
    <t>device name: fcprr_imre_02</t>
  </si>
  <si>
    <t>addr: 0x00000000fe9c8000</t>
  </si>
  <si>
    <t>Read info of /sys/class/uio/uio198</t>
  </si>
  <si>
    <t>device name: fcprr_imre_03</t>
  </si>
  <si>
    <t>addr: 0x00000000fe9c9000</t>
  </si>
  <si>
    <t>Read info of /sys/class/uio/uio199</t>
  </si>
  <si>
    <t>device name: fcprr_vspd_00</t>
  </si>
  <si>
    <t>addr: 0x00000000fea90000</t>
  </si>
  <si>
    <t>Read info of /sys/class/uio/uio200</t>
  </si>
  <si>
    <t>device name: fcprr_vspd_01</t>
  </si>
  <si>
    <t>addr: 0x00000000fea9b000</t>
  </si>
  <si>
    <t>Read info of /sys/class/uio/uio201</t>
  </si>
  <si>
    <t>device name: fcprr_vspx_00</t>
  </si>
  <si>
    <t>addr: 0x00000000fea9c000</t>
  </si>
  <si>
    <t>Read info of /sys/class/uio/uio202</t>
  </si>
  <si>
    <t>device name: fcprr_vspx_01</t>
  </si>
  <si>
    <t>addr: 0x00000000fea9d000</t>
  </si>
  <si>
    <t>Read info of /sys/class/uio/uio203</t>
  </si>
  <si>
    <t>device name: fcprr_vspx_02</t>
  </si>
  <si>
    <t>addr: 0x00000000fea9e000</t>
  </si>
  <si>
    <t>Read info of /sys/class/uio/uio204</t>
  </si>
  <si>
    <t>device name: fcprr_vspx_03</t>
  </si>
  <si>
    <t>addr: 0x00000000fea9f000</t>
  </si>
  <si>
    <t>Read info of /sys/class/uio/uio205</t>
  </si>
  <si>
    <t>device name: fcprw_vin_00</t>
  </si>
  <si>
    <t>addr: 0x00000000fea93000</t>
  </si>
  <si>
    <t>Read info of /sys/class/uio/uio206</t>
  </si>
  <si>
    <t>device name: fcprw_isp_00</t>
  </si>
  <si>
    <t>addr: 0x00000000fea96000</t>
  </si>
  <si>
    <t>Read info of /sys/class/uio/uio207</t>
  </si>
  <si>
    <t>device name: fcprr_rtdmac_03</t>
  </si>
  <si>
    <t>addr: 0x00000000fec70000</t>
  </si>
  <si>
    <t>Read info of /sys/class/uio/uio208</t>
  </si>
  <si>
    <t>device name: fcpra_vip_00</t>
  </si>
  <si>
    <t>addr: 0x00000000e7aaa000</t>
  </si>
  <si>
    <t>Read info of /sys/class/uio/uio209</t>
  </si>
  <si>
    <t>device name: fcpra_vip_01</t>
  </si>
  <si>
    <t>addr: 0x00000000e7ab5000</t>
  </si>
  <si>
    <t>Read info of /sys/class/uio/uio210</t>
  </si>
  <si>
    <t>device name: fcpra_vip_02</t>
  </si>
  <si>
    <t>addr: 0x00000000e7abb000</t>
  </si>
  <si>
    <t>Read info of /sys/class/uio/uio211</t>
  </si>
  <si>
    <t>device name: fcpra_ir_00</t>
  </si>
  <si>
    <t>addr: 0x00000000ff8dd000</t>
  </si>
  <si>
    <t>Read info of /sys/class/uio/uio212</t>
  </si>
  <si>
    <t>device name: fcpra_vc_00</t>
  </si>
  <si>
    <t>addr: 0x00000000fe9cd000</t>
  </si>
  <si>
    <t>Read info of /sys/class/uio/uio213</t>
  </si>
  <si>
    <t>device name: fcpra_vio_00</t>
  </si>
  <si>
    <t>addr: 0x00000000fea95000</t>
  </si>
  <si>
    <t>Read info of /sys/class/uio/uio214</t>
  </si>
  <si>
    <t>device name: fcpra_rt_00</t>
  </si>
  <si>
    <t>addr: 0x00000000ffc79000</t>
  </si>
  <si>
    <t>Read info of /sys/class/uio/uio215</t>
  </si>
  <si>
    <t>device name: iccom_00_00</t>
  </si>
  <si>
    <t>addr: 0x00000000e6260000</t>
  </si>
  <si>
    <t>Read info of /sys/class/uio/uio216</t>
  </si>
  <si>
    <t>device name: iccom_00_01</t>
  </si>
  <si>
    <t>Read info of /sys/class/uio/uio217</t>
  </si>
  <si>
    <t>device name: iccom_00_02</t>
  </si>
  <si>
    <t>Read info of /sys/class/uio/uio218</t>
  </si>
  <si>
    <t>device name: iccom_00_03</t>
  </si>
  <si>
    <t>Read info of /sys/class/uio/uio219</t>
  </si>
  <si>
    <t>device name: iccom_00_04</t>
  </si>
  <si>
    <t>Read info of /sys/class/uio/uio220</t>
  </si>
  <si>
    <t>device name: iccom_00_05</t>
  </si>
  <si>
    <t>Read info of /sys/class/uio/uio221</t>
  </si>
  <si>
    <t>device name: iccom_00_06</t>
  </si>
  <si>
    <t>Read info of /sys/class/uio/uio222</t>
  </si>
  <si>
    <t>device name: iccom_00_07</t>
  </si>
  <si>
    <t>Read info of /sys/class/uio/uio223</t>
  </si>
  <si>
    <t>device name: wwdt_00_00</t>
  </si>
  <si>
    <t>addr: 0x00000000ffc90000</t>
  </si>
  <si>
    <t>Read info of /sys/class/uio/uio224</t>
  </si>
  <si>
    <t>device name: wwdt_00_01</t>
  </si>
  <si>
    <t>Read info of /sys/class/uio/uio225</t>
  </si>
  <si>
    <t>device name: wwdt_01_00</t>
  </si>
  <si>
    <t>addr: 0x00000000ffca0000</t>
  </si>
  <si>
    <t>Read info of /sys/class/uio/uio226</t>
  </si>
  <si>
    <t>device name: wwdt_01_01</t>
  </si>
  <si>
    <t>Read info of /sys/class/uio/uio227</t>
  </si>
  <si>
    <t>device name: wwdt_02_00</t>
  </si>
  <si>
    <t>addr: 0x00000000ffcb0000</t>
  </si>
  <si>
    <t>Read info of /sys/class/uio/uio228</t>
  </si>
  <si>
    <t>device name: wwdt_02_01</t>
  </si>
  <si>
    <t>Read info of /sys/class/uio/uio229</t>
  </si>
  <si>
    <t>device name: wwdt_03_00</t>
  </si>
  <si>
    <t>addr: 0x00000000ffcc0000</t>
  </si>
  <si>
    <t>Read info of /sys/class/uio/uio230</t>
  </si>
  <si>
    <t>device name: wwdt_03_01</t>
  </si>
  <si>
    <t>Read info of /sys/class/uio/uio231</t>
  </si>
  <si>
    <t>device name: wwdt_04_00</t>
  </si>
  <si>
    <t>addr: 0x00000000ffcf0000</t>
  </si>
  <si>
    <t>Read info of /sys/class/uio/uio232</t>
  </si>
  <si>
    <t>device name: wwdt_04_01</t>
  </si>
  <si>
    <t>Read info of /sys/class/uio/uio233</t>
  </si>
  <si>
    <t>device name: wwdt_05_00</t>
  </si>
  <si>
    <t>addr: 0x00000000ffef0000</t>
  </si>
  <si>
    <t>Read info of /sys/class/uio/uio234</t>
  </si>
  <si>
    <t>device name: wwdt_05_01</t>
  </si>
  <si>
    <t>Read info of /sys/class/uio/uio235</t>
  </si>
  <si>
    <t>device name: wwdt_06_00</t>
  </si>
  <si>
    <t>addr: 0x00000000fff10000</t>
  </si>
  <si>
    <t>Read info of /sys/class/uio/uio236</t>
  </si>
  <si>
    <t>device name: wwdt_06_01</t>
  </si>
  <si>
    <t>Read info of /sys/class/uio/uio237</t>
  </si>
  <si>
    <t>device name: wwdt_07_00</t>
  </si>
  <si>
    <t>addr: 0x00000000fff20000</t>
  </si>
  <si>
    <t>Read info of /sys/class/uio/uio238</t>
  </si>
  <si>
    <t>device name: wwdt_07_01</t>
  </si>
  <si>
    <t>Read info of /sys/class/uio/uio239</t>
  </si>
  <si>
    <t>device name: wwdt_08_00</t>
  </si>
  <si>
    <t>addr: 0x00000000fff30000</t>
  </si>
  <si>
    <t>Read info of /sys/class/uio/uio240</t>
  </si>
  <si>
    <t>device name: wwdt_08_01</t>
  </si>
  <si>
    <t>Read info of /sys/class/uio/uio241</t>
  </si>
  <si>
    <t>device name: wwdt_09_00</t>
  </si>
  <si>
    <t>addr: 0x00000000fff40000</t>
  </si>
  <si>
    <t>Read info of /sys/class/uio/uio242</t>
  </si>
  <si>
    <t>device name: wwdt_09_01</t>
  </si>
  <si>
    <t>Interrupts of UIO devices</t>
  </si>
  <si>
    <r>
      <t xml:space="preserve">The related interrupts are marked in </t>
    </r>
    <r>
      <rPr>
        <sz val="11"/>
        <color rgb="FF0070C0"/>
        <rFont val="Times New Roman"/>
        <family val="1"/>
      </rPr>
      <t>blue</t>
    </r>
    <r>
      <rPr>
        <sz val="11"/>
        <rFont val="Times New Roman"/>
        <family val="1"/>
      </rPr>
      <t xml:space="preserve"> color.</t>
    </r>
  </si>
  <si>
    <t xml:space="preserve">  1:          0     GICv3  25 Level     vgic</t>
  </si>
  <si>
    <t xml:space="preserve">  3:          0     GICv3  30 Level     kvm guest ptimer</t>
  </si>
  <si>
    <t xml:space="preserve">  4:          0     GICv3  27 Level     kvm guest vtimer</t>
  </si>
  <si>
    <t xml:space="preserve">  5:      66578     GICv3  26 Level     arch_timer</t>
  </si>
  <si>
    <t xml:space="preserve"> 10:          0     GICv3 868 Level     e6050180.gpio</t>
  </si>
  <si>
    <t xml:space="preserve"> 11:          0     GICv3 872 Level     e6050980.gpio</t>
  </si>
  <si>
    <t xml:space="preserve"> 12:          0     GICv3 864 Level     e6058180.gpio</t>
  </si>
  <si>
    <t xml:space="preserve"> 13:          0     GICv3 876 Level     e6058980.gpio</t>
  </si>
  <si>
    <t xml:space="preserve"> 14:          1     GICv3 880 Level     e6060180.gpio</t>
  </si>
  <si>
    <t xml:space="preserve"> 15:          0     GICv3 884 Level     e6060980.gpio</t>
  </si>
  <si>
    <t xml:space="preserve"> 16:          0     GICv3 888 Level     e6068180.gpio</t>
  </si>
  <si>
    <t xml:space="preserve"> 17:          0     GICv3 892 Level     e6068980.gpio</t>
  </si>
  <si>
    <t xml:space="preserve"> 18:          0     GICv3 896 Level     e6069180.gpio</t>
  </si>
  <si>
    <t xml:space="preserve"> 19:          0     GICv3 900 Level     e6069980.gpio</t>
  </si>
  <si>
    <t xml:space="preserve"> 20:          0     GICv3 532 Level     e60f0000.timer</t>
  </si>
  <si>
    <t xml:space="preserve"> 22:          0     GICv3 480 Level     e6130000.timer</t>
  </si>
  <si>
    <t xml:space="preserve"> 30:          0     GICv3 488 Level     e6140000.timer</t>
  </si>
  <si>
    <t xml:space="preserve"> 38:          0     GICv3 496 Level     e6148000.timer</t>
  </si>
  <si>
    <t xml:space="preserve"> 46:          0     GICv3 544 Level     e61e0000.timer</t>
  </si>
  <si>
    <t xml:space="preserve"> 49:          0     GICv3 536 Level     e6fc0000.timer</t>
  </si>
  <si>
    <t xml:space="preserve"> 52:          0     GICv3 540 Level     e6fd0000.timer</t>
  </si>
  <si>
    <t xml:space="preserve"> 55:          0     GICv3 504 Level     e6fe0000.timer</t>
  </si>
  <si>
    <t xml:space="preserve"> 58:          0     GICv3 508 Level     ffc00000.timer</t>
  </si>
  <si>
    <t xml:space="preserve"> 61:         31     GICv3 270 Level     e6500000.i2c</t>
  </si>
  <si>
    <t xml:space="preserve"> 62:       1957     GICv3 271 Level     e6508000.i2c</t>
  </si>
  <si>
    <t xml:space="preserve"> 64:       1426     GICv3 268 Level     ee140000.mmc</t>
  </si>
  <si>
    <t xml:space="preserve"> 66:      92833     GICv3 288 Level     eth0:ch0:rx_be</t>
  </si>
  <si>
    <t xml:space="preserve"> 67:          0     GICv3 289 Level     eth0:ch1:rx_nc</t>
  </si>
  <si>
    <t xml:space="preserve"> 84:      30464     GICv3 306 Level     eth0:ch18:tx_be</t>
  </si>
  <si>
    <t xml:space="preserve"> 85:          0     GICv3 307 Level     eth0:ch19:tx_nc</t>
  </si>
  <si>
    <t xml:space="preserve"> 88:          0     GICv3 310 Level     eth0:ch22:multi</t>
  </si>
  <si>
    <t xml:space="preserve"> 90:          2     GICv3 312 Level     eth0:ch24:emac</t>
  </si>
  <si>
    <t xml:space="preserve"> 91:      39311     GICv3 283 Level     e6e60000.serial:mux</t>
  </si>
  <si>
    <t xml:space="preserve"> 93:          0     GICv3  64 Level     e7350000.dma-controller:0</t>
  </si>
  <si>
    <t xml:space="preserve"> 94:          0     GICv3  65 Level     e7350000.dma-controller:1</t>
  </si>
  <si>
    <t xml:space="preserve"> 95:          0     GICv3  66 Level     e7350000.dma-controller:2</t>
  </si>
  <si>
    <t xml:space="preserve"> 96:          0     GICv3  67 Level     e7350000.dma-controller:3</t>
  </si>
  <si>
    <t xml:space="preserve"> 97:          0     GICv3  68 Level     e7350000.dma-controller:4</t>
  </si>
  <si>
    <t xml:space="preserve"> 98:          0     GICv3  69 Level     e7350000.dma-controller:5</t>
  </si>
  <si>
    <t xml:space="preserve"> 99:          0     GICv3  70 Level     e7350000.dma-controller:6</t>
  </si>
  <si>
    <t>100:          0     GICv3  71 Level     e7350000.dma-controller:7</t>
  </si>
  <si>
    <t>101:          0     GICv3  72 Level     e7350000.dma-controller:8</t>
  </si>
  <si>
    <t>102:          0     GICv3  73 Level     e7350000.dma-controller:9</t>
  </si>
  <si>
    <t>103:          0     GICv3  74 Level     e7350000.dma-controller:10</t>
  </si>
  <si>
    <t>104:          0     GICv3  75 Level     e7350000.dma-controller:11</t>
  </si>
  <si>
    <t>105:          0     GICv3  76 Level     e7350000.dma-controller:12</t>
  </si>
  <si>
    <t>106:          0     GICv3  77 Level     e7350000.dma-controller:13</t>
  </si>
  <si>
    <t>107:          0     GICv3  78 Level     e7350000.dma-controller:14</t>
  </si>
  <si>
    <t>108:          0     GICv3  79 Level     e7350000.dma-controller:15</t>
  </si>
  <si>
    <t>110:          0     GICv3  80 Level     e7351000.dma-controller:0</t>
  </si>
  <si>
    <t>111:          0     GICv3  81 Level     e7351000.dma-controller:1</t>
  </si>
  <si>
    <t>112:          0     GICv3  82 Level     e7351000.dma-controller:2</t>
  </si>
  <si>
    <t>113:          0     GICv3  83 Level     e7351000.dma-controller:3</t>
  </si>
  <si>
    <t>114:          0     GICv3  84 Level     e7351000.dma-controller:4</t>
  </si>
  <si>
    <t>115:          0     GICv3  85 Level     e7351000.dma-controller:5</t>
  </si>
  <si>
    <t>116:          0     GICv3  86 Level     e7351000.dma-controller:6</t>
  </si>
  <si>
    <t>117:          0     GICv3  87 Level     e7351000.dma-controller:7</t>
  </si>
  <si>
    <t>119:          0     GICv3  96 Level     ffd60000.dma-controller:0</t>
  </si>
  <si>
    <t>120:          0     GICv3  97 Level     ffd60000.dma-controller:1</t>
  </si>
  <si>
    <t>121:          0     GICv3  98 Level     ffd60000.dma-controller:2</t>
  </si>
  <si>
    <t>122:          0     GICv3  99 Level     ffd60000.dma-controller:3</t>
  </si>
  <si>
    <t>123:          0     GICv3 100 Level     ffd60000.dma-controller:4</t>
  </si>
  <si>
    <t>124:          0     GICv3 101 Level     ffd60000.dma-controller:5</t>
  </si>
  <si>
    <t>125:          0     GICv3 102 Level     ffd60000.dma-controller:6</t>
  </si>
  <si>
    <t>126:          0     GICv3 103 Level     ffd60000.dma-controller:7</t>
  </si>
  <si>
    <t>127:          0     GICv3 104 Level     ffd60000.dma-controller:8</t>
  </si>
  <si>
    <t>128:          0     GICv3 105 Level     ffd60000.dma-controller:9</t>
  </si>
  <si>
    <t>129:          0     GICv3 106 Level     ffd60000.dma-controller:10</t>
  </si>
  <si>
    <t>130:          0     GICv3 107 Level     ffd60000.dma-controller:11</t>
  </si>
  <si>
    <t>131:          0     GICv3 108 Level     ffd60000.dma-controller:12</t>
  </si>
  <si>
    <t>132:          0     GICv3 109 Level     ffd60000.dma-controller:13</t>
  </si>
  <si>
    <t>133:          0     GICv3 110 Level     ffd60000.dma-controller:14</t>
  </si>
  <si>
    <t>134:          0     GICv3 111 Level     ffd60000.dma-controller:15</t>
  </si>
  <si>
    <t>136:          0     GICv3 112 Level     ffd61000.dma-controller:0</t>
  </si>
  <si>
    <t>137:          0     GICv3 113 Level     ffd61000.dma-controller:1</t>
  </si>
  <si>
    <t>138:          0     GICv3 114 Level     ffd61000.dma-controller:2</t>
  </si>
  <si>
    <t>139:          0     GICv3 115 Level     ffd61000.dma-controller:3</t>
  </si>
  <si>
    <t>140:          0     GICv3 116 Level     ffd61000.dma-controller:4</t>
  </si>
  <si>
    <t>141:          0     GICv3 117 Level     ffd61000.dma-controller:5</t>
  </si>
  <si>
    <t>142:          0     GICv3 118 Level     ffd61000.dma-controller:6</t>
  </si>
  <si>
    <t>143:          0     GICv3 119 Level     ffd61000.dma-controller:7</t>
  </si>
  <si>
    <t>144:          0     GICv3 120 Level     ffd61000.dma-controller:8</t>
  </si>
  <si>
    <t>145:          0     GICv3 121 Level     ffd61000.dma-controller:9</t>
  </si>
  <si>
    <t>146:          0     GICv3 122 Level     ffd61000.dma-controller:10</t>
  </si>
  <si>
    <t>147:          0     GICv3 123 Level     ffd61000.dma-controller:11</t>
  </si>
  <si>
    <t>148:          0     GICv3 124 Level     ffd61000.dma-controller:12</t>
  </si>
  <si>
    <t>149:          0     GICv3 125 Level     ffd61000.dma-controller:13</t>
  </si>
  <si>
    <t>150:          0     GICv3 126 Level     ffd61000.dma-controller:14</t>
  </si>
  <si>
    <t>151:          0     GICv3 127 Level     ffd61000.dma-controller:15</t>
  </si>
  <si>
    <t>153:          0     GICv3 128 Level     ffd62000.dma-controller:0</t>
  </si>
  <si>
    <t>154:          0     GICv3 129 Level     ffd62000.dma-controller:1</t>
  </si>
  <si>
    <t>155:          0     GICv3 130 Level     ffd62000.dma-controller:2</t>
  </si>
  <si>
    <t>156:          0     GICv3 131 Level     ffd62000.dma-controller:3</t>
  </si>
  <si>
    <t>157:          0     GICv3 132 Level     ffd62000.dma-controller:4</t>
  </si>
  <si>
    <t>158:          0     GICv3 133 Level     ffd62000.dma-controller:5</t>
  </si>
  <si>
    <t>159:          0     GICv3 134 Level     ffd62000.dma-controller:6</t>
  </si>
  <si>
    <t>160:          0     GICv3 135 Level     ffd62000.dma-controller:7</t>
  </si>
  <si>
    <t>161:          0     GICv3 136 Level     ffd62000.dma-controller:8</t>
  </si>
  <si>
    <t>162:          0     GICv3 137 Level     ffd62000.dma-controller:9</t>
  </si>
  <si>
    <t>163:          0     GICv3 138 Level     ffd62000.dma-controller:10</t>
  </si>
  <si>
    <t>164:          0     GICv3 139 Level     ffd62000.dma-controller:11</t>
  </si>
  <si>
    <t>165:          0     GICv3 140 Level     ffd62000.dma-controller:12</t>
  </si>
  <si>
    <t>166:          0     GICv3 141 Level     ffd62000.dma-controller:13</t>
  </si>
  <si>
    <t>167:          0     GICv3 142 Level     ffd62000.dma-controller:14</t>
  </si>
  <si>
    <t>168:          0     GICv3 143 Level     ffd62000.dma-controller:15</t>
  </si>
  <si>
    <t>170:          0     GICv3 144 Level     ffd63000.dma-controller:0</t>
  </si>
  <si>
    <t>171:          0     GICv3 145 Level     ffd63000.dma-controller:1</t>
  </si>
  <si>
    <t>172:          0     GICv3 146 Level     ffd63000.dma-controller:2</t>
  </si>
  <si>
    <t>173:          0     GICv3 147 Level     ffd63000.dma-controller:3</t>
  </si>
  <si>
    <t>174:          0     GICv3 148 Level     ffd63000.dma-controller:4</t>
  </si>
  <si>
    <t>175:          0     GICv3 149 Level     ffd63000.dma-controller:5</t>
  </si>
  <si>
    <t>176:          0     GICv3 150 Level     ffd63000.dma-controller:6</t>
  </si>
  <si>
    <t>177:          0     GICv3 151 Level     ffd63000.dma-controller:7</t>
  </si>
  <si>
    <t>178:          0     GICv3 152 Level     ffd63000.dma-controller:8</t>
  </si>
  <si>
    <t>179:          0     GICv3 153 Level     ffd63000.dma-controller:9</t>
  </si>
  <si>
    <t>180:          0     GICv3 154 Level     ffd63000.dma-controller:10</t>
  </si>
  <si>
    <t>181:          0     GICv3 155 Level     ffd63000.dma-controller:11</t>
  </si>
  <si>
    <t>182:          0     GICv3 156 Level     ffd63000.dma-controller:12</t>
  </si>
  <si>
    <t>183:          0     GICv3 157 Level     ffd63000.dma-controller:13</t>
  </si>
  <si>
    <t>184:          0     GICv3 158 Level     ffd63000.dma-controller:14</t>
  </si>
  <si>
    <t>185:          0     GICv3 159 Level     ffd63000.dma-controller:15</t>
  </si>
  <si>
    <t>186:          0     GICv3  57 Level     canfd.chn</t>
  </si>
  <si>
    <t>187:          0     GICv3  58 Level     canfd.gbl</t>
  </si>
  <si>
    <t>195:          0     GICv3 586 Level     stv_sts_00</t>
  </si>
  <si>
    <t>196:          0     GICv3 587 Level     stv_err_00</t>
  </si>
  <si>
    <t>197:          0     GICv3 588 Level     stv_sts_01</t>
  </si>
  <si>
    <t>198:          0     GICv3 589 Level     stv_err_01</t>
  </si>
  <si>
    <t>199:          0     GICv3 602 Level     dof_sts_00</t>
  </si>
  <si>
    <t>200:          0     GICv3 603 Level     dof_err_00</t>
  </si>
  <si>
    <t>201:          0     GICv3 604 Level     dof_sts_01</t>
  </si>
  <si>
    <t>202:          0     GICv3 605 Level     dof_err_01</t>
  </si>
  <si>
    <t>203:          0     GICv3 576 Level     acf_sts_00</t>
  </si>
  <si>
    <t>204:          0     GICv3 577 Level     acf_err_00</t>
  </si>
  <si>
    <t>205:          0     GICv3 578 Level     acf_sts_01</t>
  </si>
  <si>
    <t>206:          0     GICv3 579 Level     acf_err_01</t>
  </si>
  <si>
    <t>207:          0     GICv3 580 Level     acf_sts_02</t>
  </si>
  <si>
    <t>208:          0     GICv3 581 Level     acf_err_02</t>
  </si>
  <si>
    <t>209:          0     GICv3 582 Level     acf_sts_03</t>
  </si>
  <si>
    <t>210:          0     GICv3 583 Level     acf_err_03</t>
  </si>
  <si>
    <t>211:          0     GICv3 182 Level     ims_00</t>
  </si>
  <si>
    <t>212:          0     GICv3 183 Level     ims_01</t>
  </si>
  <si>
    <t>213:          0     GICv3 178 Level     imr_00</t>
  </si>
  <si>
    <t>214:          0     GICv3 179 Level     imr_01</t>
  </si>
  <si>
    <t>215:          0     GICv3 180 Level     imr_02</t>
  </si>
  <si>
    <t>216:          0     GICv3 181 Level     imr_03</t>
  </si>
  <si>
    <t>217:          0     GICv3 160 Level     fea20000.vsp</t>
  </si>
  <si>
    <t>218:          0     GICv3 161 Level     fea28000.vsp</t>
  </si>
  <si>
    <t>219:          0     GICv3 175 Level     feb00000.display</t>
  </si>
  <si>
    <t>220:          0     GICv3 176 Level     feb00000.display</t>
  </si>
  <si>
    <t>221:          0     GICv3 192 Level     rcar_vin</t>
  </si>
  <si>
    <t>222:          0     GICv3 193 Level     rcar_vin</t>
  </si>
  <si>
    <t>223:          0     GICv3 194 Level     rcar_vin</t>
  </si>
  <si>
    <t>224:          0     GICv3 195 Level     rcar_vin</t>
  </si>
  <si>
    <t>225:          0     GICv3 208 Level     rcar_vin</t>
  </si>
  <si>
    <t>226:          0     GICv3 209 Level     rcar_vin</t>
  </si>
  <si>
    <t>227:          0     GICv3 210 Level     rcar_vin</t>
  </si>
  <si>
    <t>228:          0     GICv3 211 Level     rcar_vin</t>
  </si>
  <si>
    <t>229:          0     GICv3 216 Level     rcar_vin</t>
  </si>
  <si>
    <t>230:          0     GICv3 217 Level     rcar_vin</t>
  </si>
  <si>
    <t>231:          0     GICv3 218 Level     rcar_vin</t>
  </si>
  <si>
    <t>232:          0     GICv3 219 Level     rcar_vin</t>
  </si>
  <si>
    <t>233:          0     GICv3 224 Level     rcar_csi2</t>
  </si>
  <si>
    <t>234:          0     GICv3 226 Level     rcar_csi2</t>
  </si>
  <si>
    <t>235:          0     GICv3 227 Level     rcar_csi2</t>
  </si>
  <si>
    <t>236:          0     GICv3 165 Level     ivcp1e_00_00</t>
  </si>
  <si>
    <t>237:          0     GICv3 166 Level     ivcp1e_00_01</t>
  </si>
  <si>
    <t>238:          0     GICv3 185 Level     tisp_00</t>
  </si>
  <si>
    <t>239:          0     GICv3 187 Level     tisp_01</t>
  </si>
  <si>
    <t>240:          0     GICv3 189 Level     tisp_02</t>
  </si>
  <si>
    <t>241:          0     GICv3 191 Level     tisp_03</t>
  </si>
  <si>
    <t>242:          0     GICv3 184 Level     cisp_00</t>
  </si>
  <si>
    <t>243:          0     GICv3 186 Level     cisp_01</t>
  </si>
  <si>
    <t>244:          0     GICv3 188 Level     cisp_02</t>
  </si>
  <si>
    <t>245:          0     GICv3 190 Level     cisp_03</t>
  </si>
  <si>
    <t>246:          0     GICv3 616 Level     imp_ldma_00</t>
  </si>
  <si>
    <t>247:          0     GICv3 614 Level     imp_top_00_00</t>
  </si>
  <si>
    <t>248:          0     GICv3 608 Level     imp_top_00_01</t>
  </si>
  <si>
    <t>249:          0     GICv3 609 Level     imp_top_00_02</t>
  </si>
  <si>
    <t>250:          0     GICv3 610 Level     imp_top_00_03</t>
  </si>
  <si>
    <t>251:          0     GICv3 611 Level     imp_top_00_04</t>
  </si>
  <si>
    <t>252:          0     GICv3 612 Level     imp_top_00_05</t>
  </si>
  <si>
    <t>253:          0     GICv3 613 Level     imp_top_00_06</t>
  </si>
  <si>
    <t>254:          0     GICv3 632 Level     vspx_00</t>
  </si>
  <si>
    <t>255:          0     GICv3 633 Level     vspx_01</t>
  </si>
  <si>
    <t>256:          0     GICv3 634 Level     vspx_02</t>
  </si>
  <si>
    <t>257:          0     GICv3 635 Level     vspx_03</t>
  </si>
  <si>
    <t>258:          0     GICv3 556 Level     rfso_00</t>
  </si>
  <si>
    <t>259:          0     GICv3 557 Level     rfso_01</t>
  </si>
  <si>
    <t>260:          0     GICv3 558 Level     rfso_02</t>
  </si>
  <si>
    <t>261:          0     GICv3 559 Level     rfso_03</t>
  </si>
  <si>
    <t>262:          0     GICv3 560 Level     rfso_04</t>
  </si>
  <si>
    <t>263:          0     GICv3 561 Level     rfso_05</t>
  </si>
  <si>
    <t>264:          0     GICv3 562 Level     rfso_06</t>
  </si>
  <si>
    <t>265:          0     GICv3 563 Level     rfso_07</t>
  </si>
  <si>
    <t>266:          0     GICv3 564 Level     rfso_08</t>
  </si>
  <si>
    <t>267:          0     GICv3 565 Level     rfso_09</t>
  </si>
  <si>
    <t>268:          0     GICv3 566 Level     rfso_10</t>
  </si>
  <si>
    <t>269:          0     GICv3 617 Level     imp_radsp_00</t>
  </si>
  <si>
    <t>270:          0     GICv3 912 Level     imp_radsp_dmac_00_00</t>
  </si>
  <si>
    <t>271:          0     GICv3 913 Level     imp_radsp_dmac_00_01</t>
  </si>
  <si>
    <t>272:          0     GICv3 914 Level     imp_radsp_dmac_00_02</t>
  </si>
  <si>
    <t>273:          0     GICv3 915 Level     imp_radsp_dmac_00_03</t>
  </si>
  <si>
    <t>274:          0     GICv3 916 Level     imp_radsp_dmac_00_04</t>
  </si>
  <si>
    <t>275:          0     GICv3 917 Level     imp_radsp_dmac_00_05</t>
  </si>
  <si>
    <t>276:          0     GICv3 918 Level     imp_radsp_dmac_00_06</t>
  </si>
  <si>
    <t>277:          0     GICv3 919 Level     imp_radsp_dmac_00_07</t>
  </si>
  <si>
    <t>278:          0     GICv3 920 Level     imp_radsp_dmac_00_08</t>
  </si>
  <si>
    <t>279:          0     GICv3 921 Level     imp_radsp_dmac_00_09</t>
  </si>
  <si>
    <t>280:          0     GICv3 922 Level     imp_radsp_dmac_00_10</t>
  </si>
  <si>
    <t>281:          0     GICv3 923 Level     imp_radsp_dmac_00_11</t>
  </si>
  <si>
    <t>282:          0     GICv3 924 Level     imp_radsp_dmac_00_12</t>
  </si>
  <si>
    <t>283:          0     GICv3 925 Level     imp_radsp_dmac_00_13</t>
  </si>
  <si>
    <t>284:          0     GICv3 926 Level     imp_radsp_dmac_00_14</t>
  </si>
  <si>
    <t>285:          0     GICv3 927 Level     imp_radsp_dmac_00_15</t>
  </si>
  <si>
    <t>286:          0     GICv3 618 Level     imp_radsp_01</t>
  </si>
  <si>
    <t>287:          0     GICv3 928 Level     imp_radsp_dmac_01_00</t>
  </si>
  <si>
    <t>288:          0     GICv3 929 Level     imp_radsp_dmac_01_01</t>
  </si>
  <si>
    <t>289:          0     GICv3 930 Level     imp_radsp_dmac_01_02</t>
  </si>
  <si>
    <t>290:          0     GICv3 931 Level     imp_radsp_dmac_01_03</t>
  </si>
  <si>
    <t>291:          0     GICv3 932 Level     imp_radsp_dmac_01_04</t>
  </si>
  <si>
    <t>292:          0     GICv3 933 Level     imp_radsp_dmac_01_05</t>
  </si>
  <si>
    <t>293:          0     GICv3 934 Level     imp_radsp_dmac_01_06</t>
  </si>
  <si>
    <t>294:          0     GICv3 935 Level     imp_radsp_dmac_01_07</t>
  </si>
  <si>
    <t>295:          0     GICv3 936 Level     imp_radsp_dmac_01_08</t>
  </si>
  <si>
    <t>296:          0     GICv3 937 Level     imp_radsp_dmac_01_09</t>
  </si>
  <si>
    <t>297:          0     GICv3 938 Level     imp_radsp_dmac_01_10</t>
  </si>
  <si>
    <t>298:          0     GICv3 939 Level     imp_radsp_dmac_01_11</t>
  </si>
  <si>
    <t>299:          0     GICv3 940 Level     imp_radsp_dmac_01_12</t>
  </si>
  <si>
    <t>300:          0     GICv3 941 Level     imp_radsp_dmac_01_13</t>
  </si>
  <si>
    <t>301:          0     GICv3 942 Level     imp_radsp_dmac_01_14</t>
  </si>
  <si>
    <t>302:          0     GICv3 943 Level     imp_radsp_dmac_01_15</t>
  </si>
  <si>
    <t>303:          0     GICv3 944 Level     imp_radsp_dspw_00_00</t>
  </si>
  <si>
    <t>304:          0     GICv3 945 Level     imp_radsp_dspw_01_00</t>
  </si>
  <si>
    <t>305:          0     GICv3 606 Level     vcpl4_00_00</t>
  </si>
  <si>
    <t>306:          0     GICv3 607 Level     vcpl4_00_01</t>
  </si>
  <si>
    <t>307:          0     GICv3 570 Level     fbc_00_00</t>
  </si>
  <si>
    <t>308:          0     GICv3 571 Level     fbc_00_01</t>
  </si>
  <si>
    <t>309:          0     GICv3 472 Level     iccom_00_00</t>
  </si>
  <si>
    <t>310:          0     GICv3 473 Level     iccom_00_01</t>
  </si>
  <si>
    <t>311:          0     GICv3 474 Level     iccom_00_02</t>
  </si>
  <si>
    <t>312:          0     GICv3 475 Level     iccom_00_03</t>
  </si>
  <si>
    <t>313:          0     GICv3 476 Level     iccom_00_04</t>
  </si>
  <si>
    <t>314:          0     GICv3 477 Level     iccom_00_05</t>
  </si>
  <si>
    <t>315:          0     GICv3 478 Level     iccom_00_06</t>
  </si>
  <si>
    <t>316:          0     GICv3 479 Level     iccom_00_07</t>
  </si>
  <si>
    <t>317:          0     GICv3 512 Level     wwdt_00_00</t>
  </si>
  <si>
    <t>318:          0     GICv3 513 Level     wwdt_00_01</t>
  </si>
  <si>
    <t>319:          0     GICv3 514 Level     wwdt_01_00</t>
  </si>
  <si>
    <t>320:          0     GICv3 515 Level     wwdt_01_01</t>
  </si>
  <si>
    <t>321:          0     GICv3 516 Level     wwdt_02_00</t>
  </si>
  <si>
    <t>322:          0     GICv3 517 Level     wwdt_02_01</t>
  </si>
  <si>
    <t>323:          0     GICv3 518 Level     wwdt_03_00</t>
  </si>
  <si>
    <t>324:          0     GICv3 519 Level     wwdt_03_01</t>
  </si>
  <si>
    <t>325:          0     GICv3 520 Level     wwdt_04_00</t>
  </si>
  <si>
    <t>326:          0     GICv3 521 Level     wwdt_04_01</t>
  </si>
  <si>
    <t>327:          0     GICv3 522 Level     wwdt_05_00</t>
  </si>
  <si>
    <t>328:          0     GICv3 523 Level     wwdt_05_01</t>
  </si>
  <si>
    <t>329:          0     GICv3 524 Level     wwdt_06_00</t>
  </si>
  <si>
    <t>330:          0     GICv3 525 Level     wwdt_06_01</t>
  </si>
  <si>
    <t>331:          0     GICv3 526 Level     wwdt_07_00</t>
  </si>
  <si>
    <t>332:          0     GICv3 527 Level     wwdt_07_01</t>
  </si>
  <si>
    <t>333:          0     GICv3 528 Level     wwdt_08_00</t>
  </si>
  <si>
    <t>334:          0     GICv3 529 Level     wwdt_08_01</t>
  </si>
  <si>
    <t>335:          0     GICv3 530 Level     wwdt_09_00</t>
  </si>
  <si>
    <t>336:          0     GICv3 531 Level     wwdt_09_01</t>
  </si>
  <si>
    <t>337:          0   PCI-MSI   0 Edge      PCIe PME, aerdrv</t>
  </si>
  <si>
    <t>338:          1  e6060180.gpio  16 Level     e6800000.ethernet-ffffffff:00</t>
  </si>
  <si>
    <t>IPI0:         0       Rescheduling interrupts</t>
  </si>
  <si>
    <t>IPI1:         0       Function call interrupts</t>
  </si>
  <si>
    <t>IPI2:         0       CPU stop interrupts</t>
  </si>
  <si>
    <t>IPI3:         0       CPU stop (for crash dump) interrupts</t>
  </si>
  <si>
    <t>IPI4:         0       Timer broadcast interrupts</t>
  </si>
  <si>
    <t>IPI5:         0       IRQ work interrupts</t>
  </si>
  <si>
    <t>IPI6:         0       CPU wake-up interrupts</t>
  </si>
  <si>
    <t>Err:          0</t>
  </si>
  <si>
    <t>The device clock and power domain status when all UIO devices are opened</t>
  </si>
  <si>
    <t>Device clock status</t>
  </si>
  <si>
    <t>Power domain status</t>
  </si>
  <si>
    <t>The device clock and power domain status when all UIO devices are closed</t>
  </si>
  <si>
    <t>Reg value (VCR reg or offset 0x0) of UIO devices</t>
  </si>
  <si>
    <t>Vision-IP</t>
  </si>
  <si>
    <t>/dev/stv_sts_00: Reg 0x0 has value 0x10000</t>
  </si>
  <si>
    <t>/dev/stv_err_00: Reg 0x0 has value 0x10000</t>
  </si>
  <si>
    <t>/dev/stv_sts_01: Reg 0x0 has value 0x10000</t>
  </si>
  <si>
    <t>/dev/stv_err_01: Reg 0x0 has value 0x10000</t>
  </si>
  <si>
    <t>/dev/dof_sts_00: Reg 0x0 has value 0x10000</t>
  </si>
  <si>
    <t>/dev/dof_err_00: Reg 0x0 has value 0x10000</t>
  </si>
  <si>
    <t>/dev/dof_sts_01: Reg 0x0 has value 0x10000</t>
  </si>
  <si>
    <t>/dev/dof_err_01: Reg 0x0 has value 0x10000</t>
  </si>
  <si>
    <t>/dev/acf_sts_00: Reg 0x0 has value 0x10000</t>
  </si>
  <si>
    <t>/dev/acf_err_00: Reg 0x0 has value 0x10000</t>
  </si>
  <si>
    <t>/dev/acf_sts_01: Reg 0x0 has value 0x10000</t>
  </si>
  <si>
    <t>/dev/acf_err_01: Reg 0x0 has value 0x10000</t>
  </si>
  <si>
    <t>/dev/acf_sts_02: Reg 0x0 has value 0x10000</t>
  </si>
  <si>
    <t>/dev/acf_err_02: Reg 0x0 has value 0x10000</t>
  </si>
  <si>
    <t>/dev/acf_sts_03: Reg 0x0 has value 0x10000</t>
  </si>
  <si>
    <t>/dev/acf_err_03: Reg 0x0 has value 0x10000</t>
  </si>
  <si>
    <t>IMR</t>
  </si>
  <si>
    <t>/dev/imrlx4_ims_00: Reg 0x0 has value 0x2191</t>
  </si>
  <si>
    <t>/dev/imrlx4_ims_01: Reg 0x0 has value 0x2191</t>
  </si>
  <si>
    <t>/dev/imrlx4_imr_00: Reg 0x0 has value 0x2191</t>
  </si>
  <si>
    <t>/dev/imrlx4_imr_01: Reg 0x0 has value 0x2191</t>
  </si>
  <si>
    <t>/dev/imrlx4_imr_02: Reg 0x0 has value 0x2191</t>
  </si>
  <si>
    <t>/dev/imrlx4_imr_03: Reg 0x0 has value 0x2191</t>
  </si>
  <si>
    <t>ISP</t>
  </si>
  <si>
    <t>/dev/cisp_00: Reg 0x0 has value 0x0</t>
  </si>
  <si>
    <t>/dev/tisp_00: Reg 0x0 has value 0x563355</t>
  </si>
  <si>
    <t>/dev/cisp_01: Reg 0x0 has value 0x0</t>
  </si>
  <si>
    <t>/dev/tisp_01: Reg 0x0 has value 0x563355</t>
  </si>
  <si>
    <t>/dev/cisp_02: Reg 0x0 has value 0x0</t>
  </si>
  <si>
    <t>/dev/tisp_02: Reg 0x0 has value 0x563355</t>
  </si>
  <si>
    <t>/dev/cisp_03: Reg 0x0 has value 0x0</t>
  </si>
  <si>
    <t>IMP</t>
  </si>
  <si>
    <t>/dev/imp_ctrl_00: Reg 0x2000 has value 0xa</t>
  </si>
  <si>
    <t>/dev/imp_spmi_00_00: Reg 0x0 has value 0x0</t>
  </si>
  <si>
    <t>/dev/imp_spmi_00_01: Reg 0x2000 has value 0xa</t>
  </si>
  <si>
    <t>/dev/imp_spmi_01_00: Reg 0x0 has value 0x0</t>
  </si>
  <si>
    <t>/dev/imp_spmi_01_01: Reg 0x2000 has value 0xc</t>
  </si>
  <si>
    <t>/dev/imp_spmc_00_00: Reg 0x0 has value 0x0</t>
  </si>
  <si>
    <t>/dev/imp_spmc_00_01: Reg 0x2000 has value 0x9</t>
  </si>
  <si>
    <t>/dev/imp_spmc_01_00: Reg 0x0 has value 0x0</t>
  </si>
  <si>
    <t>/dev/imp_spmc_01_01: Reg 0x2000 has value 0xc</t>
  </si>
  <si>
    <t>/dev/imp_spmc_02_00: Reg 0x0 has value 0x0</t>
  </si>
  <si>
    <t>/dev/imp_spmc_02_01: Reg 0x2000 has value 0xa</t>
  </si>
  <si>
    <t>/dev/imp_ldma_00: Reg 0x0 has value 0x18071916</t>
  </si>
  <si>
    <t>/dev/imp_imp_00: Reg 0x4 has value 0x700000</t>
  </si>
  <si>
    <t>/dev/imp_imp_01: Reg 0x4 has value 0x700000</t>
  </si>
  <si>
    <t>/dev/imp_imp_02: Reg 0x4 has value 0x700000</t>
  </si>
  <si>
    <t>/dev/imp_imp_03: Reg 0x4 has value 0x700000</t>
  </si>
  <si>
    <t>/dev/imp_cve_00: Reg 0x0 has value 0x5</t>
  </si>
  <si>
    <t>/dev/imp_cve_01: Reg 0x0 has value 0x5</t>
  </si>
  <si>
    <t>/dev/imp_cve_02: Reg 0x0 has value 0x5</t>
  </si>
  <si>
    <t>/dev/imp_cve_03: Reg 0x0 has value 0x5</t>
  </si>
  <si>
    <t>/dev/imp_cve_04: Reg 0x0 has value 0x5</t>
  </si>
  <si>
    <t>/dev/imp_cve_05: Reg 0x0 has value 0x5</t>
  </si>
  <si>
    <t>/dev/imp_cve_06: Reg 0x0 has value 0x5</t>
  </si>
  <si>
    <t>/dev/imp_cve_07: Reg 0x0 has value 0x5</t>
  </si>
  <si>
    <t>/dev/imp_dma_00_00: Reg 0x0 has value 0x18071916</t>
  </si>
  <si>
    <t>/dev/imp_dma_00_01: Reg 0x0 has value 0x18071916</t>
  </si>
  <si>
    <t>/dev/imp_dma_01_00: Reg 0x0 has value 0x18071916</t>
  </si>
  <si>
    <t>/dev/imp_psc_00: Reg 0x0 has value 0x18082420</t>
  </si>
  <si>
    <t>/dev/imp_psc_01: Reg 0x0 has value 0x18082420</t>
  </si>
  <si>
    <t>/dev/imp_cnn_00: Reg 0x0 has value 0x30200</t>
  </si>
  <si>
    <t>/dev/imp_cnn_01: Reg 0x0 has value 0x30200</t>
  </si>
  <si>
    <t>/dev/imp_cnn_02: Reg 0x0 has value 0x30200</t>
  </si>
  <si>
    <t>/dev/imp_dta_00: Reg 0x0 has value 0x0</t>
  </si>
  <si>
    <t>Write reg value to UIO devices and confirm</t>
  </si>
  <si>
    <t>Abnormal System Test</t>
  </si>
  <si>
    <t>View point</t>
  </si>
  <si>
    <t>S4SK MP
Result</t>
  </si>
  <si>
    <t>Column1</t>
  </si>
  <si>
    <t>Automation</t>
  </si>
  <si>
    <t>One-past test</t>
  </si>
  <si>
    <t>Verify that opening a UIO device twice should fail.</t>
  </si>
  <si>
    <t>UIO driver is loaded during boot by 
$ insmod uio_pdrv_genirq.ko of_id="generic-uio"</t>
  </si>
  <si>
    <t xml:space="preserve">Perform below action for a UIO device:
  1. Open a UIO device (/dev/uio0)
  2. Open that UIO device (/dev/uio0) again
</t>
  </si>
  <si>
    <r>
      <t>[V3U/S4/V4H</t>
    </r>
    <r>
      <rPr>
        <sz val="11"/>
        <color rgb="FF0070C0"/>
        <rFont val="Times New Roman"/>
        <family val="1"/>
      </rPr>
      <t>/S4SK MP</t>
    </r>
    <r>
      <rPr>
        <sz val="11"/>
        <color theme="1"/>
        <rFont val="Times New Roman"/>
        <family val="1"/>
      </rPr>
      <t>]
There's no system failure for step 1.
Check that the 2nd action will fail.</t>
    </r>
  </si>
  <si>
    <t>Verify that opening a UIO device with incorrect module parameter of_id will fail.</t>
  </si>
  <si>
    <t>UIO driver is loaded during boot by
 $ insmod uio_pdrv_genirq.ko of_id="generic-uio"</t>
  </si>
  <si>
    <t xml:space="preserve">Perform below action for a UIO device:
  1. Open a UIO device (/dev/uio0) with of_id is "generic_uio".
* This is incorrect of_id. Correct ones is "generic-uio".
</t>
  </si>
  <si>
    <r>
      <t>[V3U/S4/V4H</t>
    </r>
    <r>
      <rPr>
        <sz val="11"/>
        <color rgb="FF0070C0"/>
        <rFont val="Times New Roman"/>
        <family val="1"/>
      </rPr>
      <t>/S4SK MP</t>
    </r>
    <r>
      <rPr>
        <sz val="11"/>
        <color theme="1"/>
        <rFont val="Times New Roman"/>
        <family val="1"/>
      </rPr>
      <t>]
There's no system failure for step 1.
Checking /dev folder and there's NO UIO devices there.</t>
    </r>
  </si>
  <si>
    <t>Boundary Value Test</t>
  </si>
  <si>
    <t xml:space="preserve"> </t>
  </si>
  <si>
    <t>Macro</t>
  </si>
  <si>
    <t>3. System test</t>
  </si>
  <si>
    <t>Performance Test</t>
    <phoneticPr fontId="17"/>
  </si>
  <si>
    <t>Verify that opening and closing UIO devices continously are achievable.</t>
  </si>
  <si>
    <t>UIO driver is loaded during boot
Memory leak detection is enabled.
System deadlock detection is enabled.</t>
  </si>
  <si>
    <t>Continuos probe/unprobe UIO devices for 30 times.</t>
  </si>
  <si>
    <t>Verify that unbinding and binding UIO devices continously are achievable.</t>
  </si>
  <si>
    <t>UIO driver is loaded during boot.
Memory leak detection is enabled.
System deadlock detection is enabled.</t>
  </si>
  <si>
    <t>Continuos bind/unbind  UIO devices for 30 times.</t>
  </si>
  <si>
    <t>This is the repo to use test app:</t>
  </si>
  <si>
    <t>https://rcar-env.dgn.renesas.com/gitlab/linuxbsp_yocto/uio_test</t>
  </si>
  <si>
    <t>This folder contains uio test script and test app.</t>
  </si>
  <si>
    <t>Some preparation steps are needed to conduct testing for new environment.</t>
  </si>
  <si>
    <t>1. test_script folder</t>
  </si>
  <si>
    <t>1.1. Please put new UIO prebuilt binary into test_script folder</t>
  </si>
  <si>
    <t>1.2 Please update the number of UIO devices in tc3_read_uio.sh</t>
  </si>
  <si>
    <t>2. testapp folder</t>
  </si>
  <si>
    <r>
      <t>2.1 Please update the UIO naming for V3U/V3H/V3M in main_(v3u|v3h|v3m).c; S4</t>
    </r>
    <r>
      <rPr>
        <sz val="11"/>
        <color rgb="FF0070C0"/>
        <rFont val="ＭＳ Ｐゴシック"/>
      </rPr>
      <t>/S4SK MP</t>
    </r>
    <r>
      <rPr>
        <sz val="11"/>
        <rFont val="ＭＳ Ｐゴシック"/>
        <family val="3"/>
        <charset val="128"/>
      </rPr>
      <t xml:space="preserve"> in main_s4.c</t>
    </r>
  </si>
  <si>
    <t>and V4H in main_v4h.c. To check read/write operation, please help to use main_{soc}_reg.c</t>
  </si>
  <si>
    <r>
      <t>(e.g: S4</t>
    </r>
    <r>
      <rPr>
        <sz val="11"/>
        <color rgb="FF0070C0"/>
        <rFont val="ＭＳ Ｐゴシック"/>
      </rPr>
      <t>/S4SK MP</t>
    </r>
    <r>
      <rPr>
        <sz val="11"/>
        <rFont val="ＭＳ Ｐゴシック"/>
        <family val="3"/>
        <charset val="128"/>
      </rPr>
      <t xml:space="preserve"> main_s4_reg; V4H main_v4h_reg)</t>
    </r>
  </si>
  <si>
    <t>2.2 Please recompile uio-test per SoC</t>
  </si>
  <si>
    <t>// For V3U SoC</t>
  </si>
  <si>
    <t>$ make v3u</t>
  </si>
  <si>
    <t>// For V3H SoC</t>
  </si>
  <si>
    <t>$ make v3h</t>
  </si>
  <si>
    <t>// For V3M SoC</t>
  </si>
  <si>
    <t>$ make v3m</t>
  </si>
  <si>
    <r>
      <t>// For S4</t>
    </r>
    <r>
      <rPr>
        <sz val="11"/>
        <color rgb="FF0070C0"/>
        <rFont val="ＭＳ Ｐゴシック"/>
      </rPr>
      <t>/S4SK MP</t>
    </r>
    <r>
      <rPr>
        <sz val="11"/>
        <rFont val="ＭＳ Ｐゴシック"/>
        <family val="3"/>
        <charset val="128"/>
      </rPr>
      <t xml:space="preserve"> SoC</t>
    </r>
  </si>
  <si>
    <t>$ make s4</t>
  </si>
  <si>
    <t>// For V4H SoC</t>
  </si>
  <si>
    <t>$ make v4h</t>
  </si>
  <si>
    <t>4. Execute the test with below procedure</t>
  </si>
  <si>
    <t xml:space="preserve">     $ cd test_script</t>
  </si>
  <si>
    <t xml:space="preserve">     $ ./run_uio_test.sh</t>
  </si>
  <si>
    <t xml:space="preserve">     // All test will be executed. The processing will stop for some checking using ICE. Press any key to continue.</t>
  </si>
  <si>
    <t>Changes</t>
  </si>
  <si>
    <t>Version</t>
  </si>
  <si>
    <t>Date</t>
  </si>
  <si>
    <t>Page</t>
  </si>
  <si>
    <t>Content</t>
  </si>
  <si>
    <t>Assign</t>
  </si>
  <si>
    <t>1.00</t>
  </si>
  <si>
    <t>New Creation</t>
  </si>
  <si>
    <t>Khiem Nguyen</t>
  </si>
  <si>
    <t>1.10</t>
  </si>
  <si>
    <t>1. Overview</t>
  </si>
  <si>
    <t>Add more UIO devices (DU, VIN, VCP (iVCP1E, VCP4L), IPMMU, VSPX, RFSO, FBA, FBC, FCPR, MFIS (ICCOM), WWDT.</t>
  </si>
  <si>
    <t>1.3. Notes</t>
  </si>
  <si>
    <t>Add notes about new user-space API (uapi) header file.</t>
  </si>
  <si>
    <t>1.5. Number of Test Items</t>
  </si>
  <si>
    <t>Update the SW revision.</t>
  </si>
  <si>
    <t>2.2.Abnormal System Test
3.1.Performance Test</t>
  </si>
  <si>
    <t>Add new test cases.</t>
  </si>
  <si>
    <t>3.0</t>
  </si>
  <si>
    <t>All</t>
  </si>
  <si>
    <t>Add support for R-Car S4/V4H</t>
  </si>
  <si>
    <t>Tam Nguyen</t>
  </si>
  <si>
    <t>3.1</t>
  </si>
  <si>
    <t>Update V4H and S4 column</t>
  </si>
  <si>
    <t>3.2</t>
  </si>
  <si>
    <t>Update S4SK MP column
Add UIO devices table for S4/S4SK MP in sheet "UIO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</si>
</sst>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00;[Red]&quot;¥&quot;\-#,##0.00"/>
    <numFmt numFmtId="165" formatCode="AM/PMh&quot;时&quot;mm&quot;分&quot;ss&quot;秒&quot;"/>
    <numFmt numFmtId="166" formatCode="0_);[Red]\(0\)"/>
    <numFmt numFmtId="167" formatCode="\¥#,##0.00;[Red]&quot;¥-&quot;#,##0.00"/>
    <numFmt numFmtId="168" formatCode="0.0_);[Red]\(0.0\)"/>
    <numFmt numFmtId="169" formatCode="[$-409]mmmm\ d\,\ yyyy;@"/>
    <numFmt numFmtId="170" formatCode="0.00_ "/>
  </numFmts>
  <fonts count="57">
    <font>
      <sz val="11"/>
      <name val="ＭＳ Ｐゴシック"/>
      <family val="3"/>
      <charset val="128"/>
    </font>
    <font>
      <sz val="11"/>
      <color theme="1"/>
      <name val="Calibri"/>
      <family val="2"/>
      <scheme val="minor"/>
    </font>
    <font>
      <sz val="11"/>
      <name val="Times New Roman"/>
      <family val="1"/>
      <charset val="1"/>
    </font>
    <font>
      <sz val="24"/>
      <name val="Times New Roman"/>
      <family val="1"/>
      <charset val="1"/>
    </font>
    <font>
      <sz val="22"/>
      <name val="Times New Roman"/>
      <family val="1"/>
      <charset val="1"/>
    </font>
    <font>
      <b/>
      <sz val="20"/>
      <name val="Times New Roman"/>
      <family val="1"/>
      <charset val="1"/>
    </font>
    <font>
      <sz val="12"/>
      <name val="Times New Roman"/>
      <family val="1"/>
      <charset val="1"/>
    </font>
    <font>
      <b/>
      <sz val="11"/>
      <name val="Times New Roman"/>
      <family val="1"/>
      <charset val="1"/>
    </font>
    <font>
      <b/>
      <sz val="14"/>
      <name val="Times New Roman"/>
      <family val="1"/>
      <charset val="1"/>
    </font>
    <font>
      <b/>
      <sz val="11"/>
      <name val="ＭＳ Ｐゴシック"/>
      <family val="3"/>
      <charset val="128"/>
    </font>
    <font>
      <u/>
      <sz val="11"/>
      <color rgb="FF0000FF"/>
      <name val="ＭＳ Ｐゴシック"/>
      <family val="3"/>
      <charset val="128"/>
    </font>
    <font>
      <sz val="11"/>
      <name val="Times New Roman"/>
      <family val="1"/>
    </font>
    <font>
      <sz val="11"/>
      <color rgb="FFFFFFFF"/>
      <name val="Times New Roman"/>
      <family val="1"/>
      <charset val="1"/>
    </font>
    <font>
      <b/>
      <sz val="11"/>
      <color rgb="FFFFFFFF"/>
      <name val="Times New Roman"/>
      <family val="1"/>
      <charset val="1"/>
    </font>
    <font>
      <sz val="11"/>
      <name val="ＭＳ Ｐゴシック"/>
      <family val="3"/>
      <charset val="1"/>
    </font>
    <font>
      <b/>
      <sz val="11"/>
      <color rgb="FFFFFFFF"/>
      <name val="Times New Roman"/>
      <family val="1"/>
    </font>
    <font>
      <sz val="10.5"/>
      <name val="Times New Roman"/>
      <family val="1"/>
    </font>
    <font>
      <sz val="6"/>
      <name val="ＭＳ Ｐゴシック"/>
      <family val="3"/>
      <charset val="128"/>
    </font>
    <font>
      <sz val="11"/>
      <color rgb="FFFF0000"/>
      <name val="Times New Roman"/>
      <family val="1"/>
    </font>
    <font>
      <b/>
      <sz val="16"/>
      <name val="Times New Roman"/>
      <family val="1"/>
    </font>
    <font>
      <sz val="20"/>
      <name val="Times New Roman"/>
      <family val="1"/>
    </font>
    <font>
      <b/>
      <sz val="14"/>
      <name val="Times New Roman"/>
      <family val="1"/>
    </font>
    <font>
      <sz val="12"/>
      <name val="Times New Roman"/>
      <family val="1"/>
    </font>
    <font>
      <sz val="11"/>
      <name val="ＭＳ Ｐ明朝"/>
      <family val="1"/>
      <charset val="128"/>
    </font>
    <font>
      <sz val="10"/>
      <name val="ＭＳ Ｐゴシック"/>
      <family val="3"/>
      <charset val="128"/>
    </font>
    <font>
      <sz val="11"/>
      <name val="ＭＳ Ｐゴシック"/>
      <family val="3"/>
      <charset val="128"/>
    </font>
    <font>
      <sz val="6"/>
      <name val="Calibri"/>
      <family val="3"/>
      <charset val="128"/>
      <scheme val="minor"/>
    </font>
    <font>
      <sz val="11"/>
      <color theme="0"/>
      <name val="Times New Roman"/>
      <family val="1"/>
    </font>
    <font>
      <b/>
      <sz val="11"/>
      <color indexed="9"/>
      <name val="Times New Roman"/>
      <family val="1"/>
    </font>
    <font>
      <b/>
      <sz val="11"/>
      <color theme="0"/>
      <name val="Times New Roman"/>
      <family val="1"/>
    </font>
    <font>
      <sz val="11"/>
      <name val="ＭＳ Ｐゴシック"/>
      <family val="3"/>
    </font>
    <font>
      <u/>
      <sz val="11"/>
      <color rgb="FF0000FF"/>
      <name val="Times New Roman"/>
      <family val="1"/>
    </font>
    <font>
      <b/>
      <sz val="18"/>
      <name val="Times New Roman"/>
      <family val="1"/>
    </font>
    <font>
      <strike/>
      <sz val="11"/>
      <name val="Times New Roman"/>
      <family val="1"/>
    </font>
    <font>
      <b/>
      <sz val="11"/>
      <name val="Times New Roman"/>
      <family val="1"/>
    </font>
    <font>
      <b/>
      <sz val="20"/>
      <name val="Times New Roman"/>
      <family val="1"/>
    </font>
    <font>
      <b/>
      <sz val="12"/>
      <name val="Times New Roman"/>
      <family val="1"/>
    </font>
    <font>
      <sz val="11"/>
      <color rgb="FF0070C0"/>
      <name val="Times New Roman"/>
      <family val="1"/>
    </font>
    <font>
      <sz val="11"/>
      <color indexed="8"/>
      <name val="ＭＳ Ｐゴシック"/>
      <family val="3"/>
      <charset val="128"/>
    </font>
    <font>
      <sz val="11"/>
      <color theme="1"/>
      <name val="Calibri"/>
      <family val="2"/>
      <charset val="128"/>
      <scheme val="minor"/>
    </font>
    <font>
      <sz val="9"/>
      <name val="Times New Roman"/>
      <family val="1"/>
    </font>
    <font>
      <sz val="11"/>
      <name val="Courier New"/>
      <family val="3"/>
    </font>
    <font>
      <u/>
      <sz val="11"/>
      <name val="Times New Roman"/>
      <family val="1"/>
      <charset val="1"/>
    </font>
    <font>
      <sz val="11"/>
      <color theme="1"/>
      <name val="Times New Roman"/>
      <family val="1"/>
    </font>
    <font>
      <sz val="10"/>
      <name val="Times New Roman"/>
      <family val="1"/>
    </font>
    <font>
      <sz val="24"/>
      <name val="Times New Roman"/>
      <family val="1"/>
    </font>
    <font>
      <b/>
      <sz val="11"/>
      <color theme="1"/>
      <name val="Times New Roman"/>
      <family val="1"/>
    </font>
    <font>
      <sz val="24"/>
      <color rgb="FF0070C0"/>
      <name val="Times New Roman"/>
      <family val="1"/>
    </font>
    <font>
      <sz val="11"/>
      <color rgb="FF0070C0"/>
      <name val="Times New Roman"/>
      <family val="1"/>
      <charset val="1"/>
    </font>
    <font>
      <sz val="10"/>
      <color rgb="FF0070C0"/>
      <name val="Times New Roman"/>
      <family val="1"/>
      <charset val="1"/>
    </font>
    <font>
      <sz val="11"/>
      <color rgb="FF0070C0"/>
      <name val="ＭＳ Ｐゴシック"/>
      <family val="3"/>
      <charset val="128"/>
    </font>
    <font>
      <b/>
      <sz val="11"/>
      <color rgb="FF0070C0"/>
      <name val="Times New Roman"/>
      <family val="1"/>
    </font>
    <font>
      <sz val="11"/>
      <color rgb="FF0070C0"/>
      <name val="ＭＳ Ｐゴシック"/>
    </font>
    <font>
      <u/>
      <sz val="11"/>
      <color theme="10"/>
      <name val="ＭＳ Ｐゴシック"/>
      <family val="3"/>
      <charset val="128"/>
    </font>
    <font>
      <sz val="11"/>
      <color rgb="FF000000"/>
      <name val="Times New Roman"/>
    </font>
    <font>
      <sz val="11"/>
      <color rgb="FF0070C0"/>
      <name val="Times New Roman"/>
    </font>
    <font>
      <sz val="11"/>
      <name val="Times New Roman"/>
    </font>
  </fonts>
  <fills count="12">
    <fill>
      <patternFill patternType="none"/>
    </fill>
    <fill>
      <patternFill patternType="gray125"/>
    </fill>
    <fill>
      <patternFill patternType="solid">
        <fgColor rgb="FFD9D9D9"/>
        <bgColor rgb="FFC0C0C0"/>
      </patternFill>
    </fill>
    <fill>
      <patternFill patternType="solid">
        <fgColor rgb="FFFFFFFF"/>
        <bgColor rgb="FFFFFFCC"/>
      </patternFill>
    </fill>
    <fill>
      <patternFill patternType="solid">
        <fgColor rgb="FF3366FF"/>
        <bgColor rgb="FF0066CC"/>
      </patternFill>
    </fill>
    <fill>
      <patternFill patternType="solid">
        <fgColor rgb="FF0000FF"/>
        <bgColor rgb="FF0000FF"/>
      </patternFill>
    </fill>
    <fill>
      <patternFill patternType="solid">
        <fgColor rgb="FF3366FF"/>
        <bgColor indexed="30"/>
      </patternFill>
    </fill>
    <fill>
      <patternFill patternType="solid">
        <fgColor rgb="FF3366FF"/>
        <bgColor indexed="64"/>
      </patternFill>
    </fill>
    <fill>
      <patternFill patternType="solid">
        <fgColor rgb="FFFFC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0"/>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indexed="64"/>
      </top>
      <bottom/>
      <diagonal/>
    </border>
    <border>
      <left/>
      <right style="thin">
        <color auto="1"/>
      </right>
      <top style="thin">
        <color auto="1"/>
      </top>
      <bottom/>
      <diagonal/>
    </border>
    <border>
      <left style="thin">
        <color auto="1"/>
      </left>
      <right style="thin">
        <color auto="1"/>
      </right>
      <top style="thin">
        <color indexed="8"/>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style="thin">
        <color indexed="8"/>
      </right>
      <top style="thin">
        <color indexed="64"/>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style="thin">
        <color auto="1"/>
      </right>
      <top style="thin">
        <color indexed="8"/>
      </top>
      <bottom style="thin">
        <color auto="1"/>
      </bottom>
      <diagonal/>
    </border>
    <border>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12">
    <xf numFmtId="0" fontId="0" fillId="0" borderId="0">
      <alignment vertical="center"/>
    </xf>
    <xf numFmtId="0" fontId="10" fillId="0" borderId="0" applyBorder="0" applyProtection="0">
      <alignment vertical="center"/>
    </xf>
    <xf numFmtId="0" fontId="14" fillId="0" borderId="0"/>
    <xf numFmtId="164" fontId="24" fillId="0" borderId="0" applyFont="0" applyFill="0" applyBorder="0" applyAlignment="0" applyProtection="0"/>
    <xf numFmtId="0" fontId="25" fillId="0" borderId="0">
      <alignment vertical="center"/>
    </xf>
    <xf numFmtId="0" fontId="25" fillId="0" borderId="0"/>
    <xf numFmtId="0" fontId="30" fillId="0" borderId="0"/>
    <xf numFmtId="0" fontId="25" fillId="0" borderId="0">
      <alignment vertical="center"/>
    </xf>
    <xf numFmtId="0" fontId="1" fillId="0" borderId="0"/>
    <xf numFmtId="0" fontId="38" fillId="0" borderId="0"/>
    <xf numFmtId="0" fontId="39" fillId="0" borderId="0">
      <alignment vertical="center"/>
    </xf>
    <xf numFmtId="0" fontId="53" fillId="0" borderId="0" applyNumberFormat="0" applyFill="0" applyBorder="0" applyAlignment="0" applyProtection="0">
      <alignment vertical="center"/>
    </xf>
  </cellStyleXfs>
  <cellXfs count="396">
    <xf numFmtId="0" fontId="0" fillId="0" borderId="0" xfId="0">
      <alignment vertical="center"/>
    </xf>
    <xf numFmtId="0" fontId="2" fillId="0" borderId="0" xfId="2" applyFont="1"/>
    <xf numFmtId="0" fontId="2" fillId="0" borderId="1" xfId="2" applyFont="1" applyBorder="1"/>
    <xf numFmtId="0" fontId="2" fillId="0" borderId="2" xfId="2" applyFont="1" applyBorder="1"/>
    <xf numFmtId="0" fontId="2" fillId="0" borderId="3" xfId="2" applyFont="1" applyBorder="1"/>
    <xf numFmtId="0" fontId="2" fillId="0" borderId="4" xfId="2" applyFont="1" applyBorder="1"/>
    <xf numFmtId="0" fontId="2" fillId="0" borderId="5" xfId="2" applyFont="1" applyBorder="1"/>
    <xf numFmtId="0" fontId="3" fillId="0" borderId="0" xfId="2" applyFont="1" applyAlignment="1">
      <alignment vertical="center"/>
    </xf>
    <xf numFmtId="0" fontId="3" fillId="0" borderId="0" xfId="2" applyFont="1" applyAlignment="1">
      <alignment vertical="center" wrapText="1"/>
    </xf>
    <xf numFmtId="0" fontId="4" fillId="0" borderId="0" xfId="2" applyFont="1" applyAlignment="1">
      <alignment vertical="center"/>
    </xf>
    <xf numFmtId="0" fontId="2" fillId="0" borderId="0" xfId="2" applyFont="1" applyAlignment="1">
      <alignment horizontal="left" vertical="center"/>
    </xf>
    <xf numFmtId="0" fontId="3" fillId="0" borderId="0" xfId="2" applyFont="1"/>
    <xf numFmtId="0" fontId="2" fillId="0" borderId="0" xfId="0" applyFont="1" applyAlignment="1">
      <alignment horizontal="center" vertical="top" wrapText="1"/>
    </xf>
    <xf numFmtId="0" fontId="2" fillId="0" borderId="6" xfId="2" applyFont="1" applyBorder="1"/>
    <xf numFmtId="0" fontId="2" fillId="0" borderId="7" xfId="2" applyFont="1" applyBorder="1"/>
    <xf numFmtId="0" fontId="2" fillId="0" borderId="8" xfId="2" applyFont="1" applyBorder="1"/>
    <xf numFmtId="0" fontId="2" fillId="0" borderId="0" xfId="2" applyFont="1" applyAlignment="1">
      <alignment horizontal="center"/>
    </xf>
    <xf numFmtId="0" fontId="2"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2" fillId="3" borderId="0" xfId="0" applyFont="1" applyFill="1" applyAlignment="1">
      <alignment horizontal="left" vertical="top"/>
    </xf>
    <xf numFmtId="49" fontId="2" fillId="0" borderId="0" xfId="0" applyNumberFormat="1" applyFont="1">
      <alignment vertical="center"/>
    </xf>
    <xf numFmtId="0" fontId="2" fillId="0" borderId="0" xfId="2" applyFont="1" applyAlignment="1">
      <alignment vertical="top"/>
    </xf>
    <xf numFmtId="0" fontId="8" fillId="0" borderId="0" xfId="2" applyFont="1" applyAlignment="1">
      <alignment vertical="center"/>
    </xf>
    <xf numFmtId="0" fontId="8" fillId="0" borderId="0" xfId="2" applyFont="1" applyAlignment="1">
      <alignment horizontal="left" vertical="center" wrapText="1"/>
    </xf>
    <xf numFmtId="0" fontId="8" fillId="0" borderId="0" xfId="2" applyFont="1"/>
    <xf numFmtId="0" fontId="8" fillId="0" borderId="0" xfId="2" applyFont="1" applyAlignment="1">
      <alignment horizontal="left"/>
    </xf>
    <xf numFmtId="0" fontId="8" fillId="0" borderId="0" xfId="2" applyFont="1" applyAlignment="1">
      <alignment vertical="top"/>
    </xf>
    <xf numFmtId="0" fontId="2" fillId="0" borderId="0" xfId="2" applyFont="1" applyAlignment="1">
      <alignment vertical="center"/>
    </xf>
    <xf numFmtId="0" fontId="2" fillId="0" borderId="0" xfId="2" applyFont="1" applyAlignment="1">
      <alignment horizontal="center" vertical="center"/>
    </xf>
    <xf numFmtId="0" fontId="2" fillId="0" borderId="0" xfId="1" applyFont="1" applyAlignment="1">
      <alignment horizontal="left"/>
    </xf>
    <xf numFmtId="0" fontId="2" fillId="0" borderId="0" xfId="2" applyFont="1" applyAlignment="1">
      <alignment horizontal="right"/>
    </xf>
    <xf numFmtId="0" fontId="13" fillId="0" borderId="0" xfId="2" applyFont="1" applyAlignment="1">
      <alignment horizontal="center"/>
    </xf>
    <xf numFmtId="0" fontId="6" fillId="0" borderId="0" xfId="2" applyFont="1" applyAlignment="1">
      <alignment vertical="center"/>
    </xf>
    <xf numFmtId="0" fontId="11" fillId="0" borderId="19" xfId="0" applyFont="1" applyBorder="1" applyAlignment="1">
      <alignment vertical="top" wrapText="1"/>
    </xf>
    <xf numFmtId="0" fontId="11" fillId="0" borderId="0" xfId="0" applyFont="1" applyAlignment="1">
      <alignment vertical="center" wrapText="1"/>
    </xf>
    <xf numFmtId="0" fontId="11" fillId="0" borderId="0" xfId="0" applyFont="1" applyAlignment="1">
      <alignment horizontal="left" vertical="center"/>
    </xf>
    <xf numFmtId="49" fontId="11" fillId="0" borderId="0" xfId="0" applyNumberFormat="1" applyFont="1">
      <alignment vertical="center"/>
    </xf>
    <xf numFmtId="0" fontId="19" fillId="0" borderId="0" xfId="0" applyFont="1">
      <alignment vertical="center"/>
    </xf>
    <xf numFmtId="0" fontId="11" fillId="0" borderId="0" xfId="0" applyFont="1">
      <alignment vertical="center"/>
    </xf>
    <xf numFmtId="0" fontId="20" fillId="0" borderId="0" xfId="0" applyFont="1">
      <alignment vertical="center"/>
    </xf>
    <xf numFmtId="0" fontId="20" fillId="0" borderId="0" xfId="0" applyFont="1" applyAlignment="1">
      <alignment horizontal="center" vertical="top"/>
    </xf>
    <xf numFmtId="49" fontId="19" fillId="0" borderId="0" xfId="2" applyNumberFormat="1" applyFont="1" applyAlignment="1">
      <alignment vertical="top"/>
    </xf>
    <xf numFmtId="49" fontId="19" fillId="0" borderId="0" xfId="2" applyNumberFormat="1" applyFont="1" applyAlignment="1">
      <alignment horizontal="center" vertical="top"/>
    </xf>
    <xf numFmtId="0" fontId="21" fillId="0" borderId="0" xfId="0" quotePrefix="1" applyFont="1" applyAlignment="1">
      <alignment vertical="top"/>
    </xf>
    <xf numFmtId="0" fontId="21" fillId="0" borderId="0" xfId="0" applyFont="1" applyAlignment="1">
      <alignment vertical="top"/>
    </xf>
    <xf numFmtId="49" fontId="22" fillId="0" borderId="0" xfId="2" applyNumberFormat="1" applyFont="1" applyAlignment="1">
      <alignment vertical="top"/>
    </xf>
    <xf numFmtId="49" fontId="22" fillId="0" borderId="0" xfId="2" applyNumberFormat="1" applyFont="1" applyAlignment="1">
      <alignment horizontal="center" vertical="top"/>
    </xf>
    <xf numFmtId="49" fontId="11" fillId="0" borderId="0" xfId="2" applyNumberFormat="1" applyFont="1" applyAlignment="1">
      <alignment horizontal="center" vertical="top"/>
    </xf>
    <xf numFmtId="0" fontId="11" fillId="0" borderId="0" xfId="2" applyFont="1" applyAlignment="1">
      <alignment vertical="center"/>
    </xf>
    <xf numFmtId="0" fontId="11" fillId="0" borderId="0" xfId="0" quotePrefix="1" applyFont="1">
      <alignment vertical="center"/>
    </xf>
    <xf numFmtId="0" fontId="11" fillId="0" borderId="0" xfId="2" applyFont="1"/>
    <xf numFmtId="0" fontId="11" fillId="0" borderId="0" xfId="2" applyFont="1" applyAlignment="1">
      <alignment horizontal="center"/>
    </xf>
    <xf numFmtId="0" fontId="11" fillId="0" borderId="0" xfId="2" quotePrefix="1" applyFont="1"/>
    <xf numFmtId="0" fontId="23" fillId="0" borderId="0" xfId="2" applyFont="1"/>
    <xf numFmtId="0" fontId="11" fillId="0" borderId="0" xfId="6" applyFont="1" applyAlignment="1">
      <alignment vertical="center" wrapText="1"/>
    </xf>
    <xf numFmtId="0" fontId="23" fillId="0" borderId="0" xfId="2" applyFont="1" applyAlignment="1">
      <alignment horizontal="center"/>
    </xf>
    <xf numFmtId="0" fontId="11" fillId="0" borderId="0" xfId="7" applyFont="1" applyAlignment="1">
      <alignment horizontal="center" vertical="center"/>
    </xf>
    <xf numFmtId="0" fontId="11" fillId="0" borderId="0" xfId="7" applyFont="1">
      <alignment vertical="center"/>
    </xf>
    <xf numFmtId="0" fontId="32" fillId="0" borderId="0" xfId="0" applyFont="1">
      <alignment vertical="center"/>
    </xf>
    <xf numFmtId="0" fontId="11" fillId="0" borderId="0" xfId="0" applyFont="1" applyAlignment="1">
      <alignment horizontal="right" vertical="center"/>
    </xf>
    <xf numFmtId="0" fontId="11" fillId="0" borderId="21" xfId="0" applyFont="1" applyBorder="1" applyAlignment="1">
      <alignment vertical="top" wrapText="1"/>
    </xf>
    <xf numFmtId="49" fontId="8" fillId="0" borderId="0" xfId="2" applyNumberFormat="1" applyFont="1" applyAlignment="1">
      <alignment vertical="top"/>
    </xf>
    <xf numFmtId="49" fontId="5" fillId="0" borderId="0" xfId="2" applyNumberFormat="1" applyFont="1" applyAlignment="1">
      <alignment vertical="top"/>
    </xf>
    <xf numFmtId="49" fontId="2" fillId="0" borderId="0" xfId="2" applyNumberFormat="1" applyFont="1"/>
    <xf numFmtId="0" fontId="19" fillId="0" borderId="0" xfId="2" applyFont="1"/>
    <xf numFmtId="0" fontId="35" fillId="0" borderId="0" xfId="2" applyFont="1" applyAlignment="1">
      <alignment vertical="top"/>
    </xf>
    <xf numFmtId="0" fontId="22" fillId="0" borderId="0" xfId="2" applyFont="1" applyAlignment="1">
      <alignment vertical="center"/>
    </xf>
    <xf numFmtId="0" fontId="34" fillId="0" borderId="0" xfId="2" applyFont="1" applyAlignment="1">
      <alignment vertical="center"/>
    </xf>
    <xf numFmtId="0" fontId="16" fillId="0" borderId="0" xfId="2" applyFont="1"/>
    <xf numFmtId="0" fontId="11" fillId="0" borderId="0" xfId="2" applyFont="1" applyAlignment="1">
      <alignment horizontal="left" vertical="center"/>
    </xf>
    <xf numFmtId="0" fontId="36" fillId="0" borderId="0" xfId="0" applyFont="1" applyAlignment="1">
      <alignment horizontal="left" vertical="center"/>
    </xf>
    <xf numFmtId="14" fontId="11" fillId="0" borderId="0" xfId="2" applyNumberFormat="1" applyFont="1" applyAlignment="1">
      <alignment horizontal="left" vertical="center"/>
    </xf>
    <xf numFmtId="0" fontId="11" fillId="0" borderId="0" xfId="2" applyFont="1" applyAlignment="1">
      <alignment horizontal="left" vertical="center" wrapText="1"/>
    </xf>
    <xf numFmtId="14" fontId="11" fillId="0" borderId="0" xfId="2" applyNumberFormat="1" applyFont="1" applyAlignment="1">
      <alignment vertical="top" wrapText="1"/>
    </xf>
    <xf numFmtId="0" fontId="34" fillId="0" borderId="0" xfId="2" applyFont="1"/>
    <xf numFmtId="0" fontId="11" fillId="0" borderId="0" xfId="0" applyFont="1" applyAlignment="1">
      <alignment horizontal="left" vertical="center" indent="1"/>
    </xf>
    <xf numFmtId="0" fontId="11" fillId="0" borderId="0" xfId="0" applyFont="1" applyAlignment="1">
      <alignment horizontal="left" vertical="center" indent="2"/>
    </xf>
    <xf numFmtId="0" fontId="11" fillId="0" borderId="0" xfId="0" quotePrefix="1" applyFont="1" applyAlignment="1">
      <alignment horizontal="left" vertical="center" indent="2"/>
    </xf>
    <xf numFmtId="0" fontId="34" fillId="0" borderId="0" xfId="0" applyFont="1" applyAlignment="1">
      <alignment horizontal="left" vertical="center"/>
    </xf>
    <xf numFmtId="0" fontId="11" fillId="2" borderId="14" xfId="2" applyFont="1" applyFill="1" applyBorder="1" applyAlignment="1">
      <alignment horizontal="center" vertical="center"/>
    </xf>
    <xf numFmtId="0" fontId="11" fillId="2" borderId="12" xfId="2" applyFont="1" applyFill="1" applyBorder="1" applyAlignment="1">
      <alignment horizontal="center" vertical="center" wrapText="1"/>
    </xf>
    <xf numFmtId="14" fontId="11" fillId="2" borderId="13" xfId="2" applyNumberFormat="1" applyFont="1" applyFill="1" applyBorder="1" applyAlignment="1">
      <alignment horizontal="center" vertical="center"/>
    </xf>
    <xf numFmtId="0" fontId="11" fillId="2" borderId="13" xfId="2" applyFont="1" applyFill="1" applyBorder="1" applyAlignment="1">
      <alignment horizontal="center" vertical="center"/>
    </xf>
    <xf numFmtId="0" fontId="11" fillId="0" borderId="0" xfId="2" applyFont="1" applyAlignment="1">
      <alignment vertical="top" wrapText="1"/>
    </xf>
    <xf numFmtId="0" fontId="11" fillId="0" borderId="0" xfId="0" applyFont="1" applyAlignment="1">
      <alignment horizontal="center" vertical="center"/>
    </xf>
    <xf numFmtId="0" fontId="37" fillId="0" borderId="21" xfId="0" applyFont="1" applyBorder="1" applyAlignment="1">
      <alignment horizontal="center" vertical="center" wrapText="1"/>
    </xf>
    <xf numFmtId="0" fontId="11" fillId="0" borderId="21" xfId="0" applyFont="1" applyBorder="1" applyAlignment="1">
      <alignment horizontal="center" vertical="center" wrapText="1"/>
    </xf>
    <xf numFmtId="14" fontId="11" fillId="0" borderId="0" xfId="2" quotePrefix="1" applyNumberFormat="1" applyFont="1"/>
    <xf numFmtId="14" fontId="11" fillId="0" borderId="0" xfId="2" applyNumberFormat="1" applyFont="1"/>
    <xf numFmtId="0" fontId="11" fillId="0" borderId="18" xfId="2" applyFont="1" applyBorder="1" applyAlignment="1">
      <alignment vertical="top" wrapText="1"/>
    </xf>
    <xf numFmtId="0" fontId="34" fillId="0" borderId="0" xfId="0" applyFont="1">
      <alignment vertical="center"/>
    </xf>
    <xf numFmtId="0" fontId="40" fillId="0" borderId="0" xfId="0" applyFont="1">
      <alignment vertical="center"/>
    </xf>
    <xf numFmtId="0" fontId="21" fillId="0" borderId="0" xfId="0" applyFont="1">
      <alignment vertical="center"/>
    </xf>
    <xf numFmtId="0" fontId="20" fillId="0" borderId="0" xfId="0" applyFont="1" applyAlignment="1">
      <alignment horizontal="center" vertical="center"/>
    </xf>
    <xf numFmtId="0" fontId="34" fillId="0" borderId="0" xfId="0" applyFont="1" applyAlignment="1">
      <alignment vertical="center" wrapText="1"/>
    </xf>
    <xf numFmtId="0" fontId="34" fillId="5" borderId="0" xfId="0" applyFont="1" applyFill="1">
      <alignment vertical="center"/>
    </xf>
    <xf numFmtId="0" fontId="11" fillId="0" borderId="0" xfId="0" applyFont="1" applyAlignment="1">
      <alignment horizontal="center" vertical="center" wrapText="1"/>
    </xf>
    <xf numFmtId="49" fontId="11" fillId="0" borderId="0" xfId="2" applyNumberFormat="1" applyFont="1" applyAlignment="1">
      <alignment horizontal="center" vertical="top" wrapText="1"/>
    </xf>
    <xf numFmtId="0" fontId="33" fillId="0" borderId="0" xfId="0" applyFont="1" applyAlignment="1">
      <alignment vertical="center" wrapText="1"/>
    </xf>
    <xf numFmtId="49" fontId="11" fillId="0" borderId="0" xfId="2" applyNumberFormat="1" applyFont="1" applyAlignment="1">
      <alignment vertical="top"/>
    </xf>
    <xf numFmtId="49" fontId="20" fillId="0" borderId="0" xfId="0" applyNumberFormat="1" applyFont="1" applyAlignment="1">
      <alignment vertical="top"/>
    </xf>
    <xf numFmtId="0" fontId="11" fillId="0" borderId="0" xfId="0" applyFont="1" applyAlignment="1">
      <alignment vertical="top"/>
    </xf>
    <xf numFmtId="167" fontId="11" fillId="0" borderId="0" xfId="2" applyNumberFormat="1" applyFont="1" applyAlignment="1">
      <alignment vertical="top"/>
    </xf>
    <xf numFmtId="0" fontId="21" fillId="0" borderId="0" xfId="0" applyFont="1" applyAlignment="1">
      <alignment vertical="top" wrapText="1"/>
    </xf>
    <xf numFmtId="0" fontId="20" fillId="0" borderId="0" xfId="0" applyFont="1" applyAlignment="1">
      <alignment vertical="center" wrapText="1"/>
    </xf>
    <xf numFmtId="49" fontId="40" fillId="0" borderId="0" xfId="0" applyNumberFormat="1" applyFont="1">
      <alignment vertical="center"/>
    </xf>
    <xf numFmtId="0" fontId="11" fillId="0" borderId="0" xfId="0" applyFont="1" applyAlignment="1">
      <alignment horizontal="center" vertical="top"/>
    </xf>
    <xf numFmtId="0" fontId="11" fillId="0" borderId="0" xfId="0" quotePrefix="1" applyFont="1" applyAlignment="1">
      <alignment horizontal="justify" vertical="center"/>
    </xf>
    <xf numFmtId="0" fontId="41" fillId="0" borderId="0" xfId="0" quotePrefix="1" applyFont="1">
      <alignment vertical="center"/>
    </xf>
    <xf numFmtId="0" fontId="11" fillId="0" borderId="24" xfId="0" quotePrefix="1" applyFont="1" applyBorder="1" applyAlignment="1">
      <alignment horizontal="left" vertical="top" wrapText="1"/>
    </xf>
    <xf numFmtId="0" fontId="18" fillId="0" borderId="0" xfId="0" applyFont="1">
      <alignment vertical="center"/>
    </xf>
    <xf numFmtId="0" fontId="37" fillId="0" borderId="0" xfId="0" applyFont="1">
      <alignment vertical="center"/>
    </xf>
    <xf numFmtId="0" fontId="43" fillId="0" borderId="0" xfId="0" applyFont="1">
      <alignment vertical="center"/>
    </xf>
    <xf numFmtId="14" fontId="37" fillId="0" borderId="21" xfId="0" applyNumberFormat="1" applyFont="1" applyBorder="1" applyAlignment="1">
      <alignment horizontal="center" vertical="center" wrapText="1"/>
    </xf>
    <xf numFmtId="0" fontId="11" fillId="0" borderId="1" xfId="0" applyFont="1" applyBorder="1">
      <alignment vertical="center"/>
    </xf>
    <xf numFmtId="0" fontId="11" fillId="0" borderId="2" xfId="0" applyFont="1" applyBorder="1">
      <alignment vertical="center"/>
    </xf>
    <xf numFmtId="0" fontId="11" fillId="0" borderId="3" xfId="0" applyFont="1" applyBorder="1">
      <alignment vertical="center"/>
    </xf>
    <xf numFmtId="0" fontId="11" fillId="0" borderId="4" xfId="0" applyFont="1" applyBorder="1">
      <alignment vertical="center"/>
    </xf>
    <xf numFmtId="0" fontId="11" fillId="0" borderId="5" xfId="0" applyFont="1" applyBorder="1">
      <alignment vertical="center"/>
    </xf>
    <xf numFmtId="0" fontId="11" fillId="0" borderId="6" xfId="0" applyFont="1" applyBorder="1">
      <alignment vertical="center"/>
    </xf>
    <xf numFmtId="0" fontId="11" fillId="0" borderId="7" xfId="0" applyFont="1" applyBorder="1">
      <alignment vertical="center"/>
    </xf>
    <xf numFmtId="0" fontId="11" fillId="0" borderId="8" xfId="0" applyFont="1" applyBorder="1">
      <alignment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0" xfId="0" applyFont="1" applyAlignment="1">
      <alignment horizontal="left" vertical="top" wrapText="1"/>
    </xf>
    <xf numFmtId="0" fontId="11" fillId="0" borderId="0" xfId="2" applyFont="1" applyAlignment="1">
      <alignment horizontal="left" vertical="top"/>
    </xf>
    <xf numFmtId="0" fontId="11" fillId="0" borderId="20" xfId="2" applyFont="1" applyBorder="1" applyAlignment="1">
      <alignment horizontal="left" vertical="top"/>
    </xf>
    <xf numFmtId="0" fontId="11" fillId="0" borderId="22" xfId="2" applyFont="1" applyBorder="1" applyAlignment="1">
      <alignment vertical="top" wrapText="1"/>
    </xf>
    <xf numFmtId="0" fontId="11" fillId="0" borderId="0" xfId="0" applyFont="1" applyAlignment="1"/>
    <xf numFmtId="0" fontId="11" fillId="0" borderId="0" xfId="2" applyFont="1" applyAlignment="1">
      <alignment horizontal="left" indent="1"/>
    </xf>
    <xf numFmtId="0" fontId="11" fillId="0" borderId="0" xfId="0" quotePrefix="1" applyFont="1" applyAlignment="1">
      <alignment horizontal="left" vertical="center" indent="1"/>
    </xf>
    <xf numFmtId="14" fontId="11" fillId="0" borderId="0" xfId="2" applyNumberFormat="1" applyFont="1" applyAlignment="1">
      <alignment horizontal="left" indent="1"/>
    </xf>
    <xf numFmtId="0" fontId="11" fillId="0" borderId="0" xfId="0" quotePrefix="1" applyFont="1" applyAlignment="1">
      <alignment vertical="center" wrapText="1"/>
    </xf>
    <xf numFmtId="0" fontId="43" fillId="0" borderId="19" xfId="0" applyFont="1" applyBorder="1" applyAlignment="1">
      <alignment vertical="top" wrapText="1"/>
    </xf>
    <xf numFmtId="0" fontId="43" fillId="0" borderId="21" xfId="0" applyFont="1" applyBorder="1" applyAlignment="1">
      <alignment vertical="top" wrapText="1"/>
    </xf>
    <xf numFmtId="0" fontId="43" fillId="0" borderId="0" xfId="0" applyFont="1" applyAlignment="1">
      <alignment horizontal="right" vertical="center"/>
    </xf>
    <xf numFmtId="0" fontId="37" fillId="0" borderId="0" xfId="0" applyFont="1" applyAlignment="1"/>
    <xf numFmtId="0" fontId="11" fillId="0" borderId="21" xfId="0" quotePrefix="1" applyFont="1" applyBorder="1" applyAlignment="1">
      <alignment horizontal="left" vertical="top" wrapText="1"/>
    </xf>
    <xf numFmtId="0" fontId="11" fillId="0" borderId="21" xfId="0" applyFont="1" applyBorder="1" applyAlignment="1">
      <alignment horizontal="left" vertical="top" wrapText="1"/>
    </xf>
    <xf numFmtId="0" fontId="11" fillId="0" borderId="21" xfId="0" quotePrefix="1" applyFont="1" applyBorder="1" applyAlignment="1">
      <alignment vertical="top" wrapText="1"/>
    </xf>
    <xf numFmtId="0" fontId="53" fillId="0" borderId="0" xfId="11">
      <alignment vertical="center"/>
    </xf>
    <xf numFmtId="0" fontId="27" fillId="6" borderId="29" xfId="4" applyFont="1" applyFill="1" applyBorder="1" applyAlignment="1">
      <alignment horizontal="center"/>
    </xf>
    <xf numFmtId="165" fontId="2" fillId="0" borderId="31" xfId="2" applyNumberFormat="1" applyFont="1" applyBorder="1" applyAlignment="1">
      <alignment horizontal="left" vertical="center"/>
    </xf>
    <xf numFmtId="0" fontId="11" fillId="0" borderId="31" xfId="1" applyFont="1" applyBorder="1" applyAlignment="1">
      <alignment horizontal="left" vertical="top"/>
    </xf>
    <xf numFmtId="0" fontId="37" fillId="0" borderId="31" xfId="1" applyFont="1" applyBorder="1" applyAlignment="1">
      <alignment horizontal="left" vertical="top"/>
    </xf>
    <xf numFmtId="0" fontId="11" fillId="0" borderId="32" xfId="2" applyFont="1" applyBorder="1" applyAlignment="1">
      <alignment vertical="top" wrapText="1"/>
    </xf>
    <xf numFmtId="0" fontId="15" fillId="4" borderId="31" xfId="0" applyFont="1" applyFill="1" applyBorder="1" applyAlignment="1">
      <alignment horizontal="center" vertical="center" wrapText="1"/>
    </xf>
    <xf numFmtId="0" fontId="15" fillId="4" borderId="32" xfId="0" applyFont="1" applyFill="1" applyBorder="1" applyAlignment="1">
      <alignment horizontal="center" vertical="center" wrapText="1"/>
    </xf>
    <xf numFmtId="0" fontId="28" fillId="7" borderId="29" xfId="0" applyFont="1" applyFill="1" applyBorder="1" applyAlignment="1">
      <alignment horizontal="center" vertical="center" wrapText="1"/>
    </xf>
    <xf numFmtId="16" fontId="11" fillId="0" borderId="35" xfId="0" applyNumberFormat="1" applyFont="1" applyBorder="1" applyAlignment="1">
      <alignment horizontal="center" vertical="center" wrapText="1"/>
    </xf>
    <xf numFmtId="0" fontId="11" fillId="0" borderId="35" xfId="0" applyFont="1" applyBorder="1" applyAlignment="1">
      <alignment horizontal="center" vertical="center" wrapText="1"/>
    </xf>
    <xf numFmtId="0" fontId="11" fillId="0" borderId="31" xfId="0" applyFont="1" applyBorder="1" applyAlignment="1">
      <alignment vertical="top" wrapText="1"/>
    </xf>
    <xf numFmtId="0" fontId="11" fillId="0" borderId="36" xfId="0" applyFont="1" applyBorder="1" applyAlignment="1">
      <alignment vertical="top"/>
    </xf>
    <xf numFmtId="0" fontId="11" fillId="0" borderId="36" xfId="0" applyFont="1" applyBorder="1" applyAlignment="1">
      <alignment vertical="top" wrapText="1"/>
    </xf>
    <xf numFmtId="0" fontId="11" fillId="0" borderId="36" xfId="0" applyFont="1" applyBorder="1" applyAlignment="1">
      <alignment vertical="center" wrapText="1"/>
    </xf>
    <xf numFmtId="49" fontId="11" fillId="0" borderId="36" xfId="3" applyNumberFormat="1" applyFont="1" applyBorder="1" applyAlignment="1">
      <alignment horizontal="center" vertical="center" wrapText="1"/>
    </xf>
    <xf numFmtId="0" fontId="11" fillId="0" borderId="31" xfId="0" applyFont="1" applyBorder="1" applyAlignment="1">
      <alignment vertical="center" wrapText="1"/>
    </xf>
    <xf numFmtId="0" fontId="11" fillId="0" borderId="36" xfId="0" applyFont="1" applyBorder="1" applyAlignment="1">
      <alignment horizontal="left" vertical="top" wrapText="1"/>
    </xf>
    <xf numFmtId="0" fontId="15" fillId="4" borderId="38" xfId="0" applyFont="1" applyFill="1" applyBorder="1" applyAlignment="1">
      <alignment horizontal="center" vertical="center" wrapText="1"/>
    </xf>
    <xf numFmtId="0" fontId="15" fillId="4" borderId="36" xfId="0" applyFont="1" applyFill="1" applyBorder="1" applyAlignment="1">
      <alignment horizontal="center" vertical="center" wrapText="1"/>
    </xf>
    <xf numFmtId="49" fontId="29" fillId="7" borderId="36" xfId="3" applyNumberFormat="1" applyFont="1" applyFill="1" applyBorder="1" applyAlignment="1">
      <alignment horizontal="center" vertical="center" wrapText="1"/>
    </xf>
    <xf numFmtId="49" fontId="29" fillId="9" borderId="36" xfId="3" applyNumberFormat="1" applyFont="1" applyFill="1" applyBorder="1" applyAlignment="1">
      <alignment horizontal="center" vertical="center" wrapText="1"/>
    </xf>
    <xf numFmtId="49" fontId="29" fillId="8" borderId="36" xfId="3" applyNumberFormat="1" applyFont="1" applyFill="1" applyBorder="1" applyAlignment="1">
      <alignment horizontal="center" vertical="center" wrapText="1"/>
    </xf>
    <xf numFmtId="49" fontId="51" fillId="10" borderId="36" xfId="3" applyNumberFormat="1" applyFont="1" applyFill="1" applyBorder="1" applyAlignment="1">
      <alignment horizontal="center" vertical="center" wrapText="1"/>
    </xf>
    <xf numFmtId="49" fontId="11" fillId="0" borderId="36" xfId="0" applyNumberFormat="1" applyFont="1" applyBorder="1" applyAlignment="1">
      <alignment horizontal="center" vertical="top" wrapText="1"/>
    </xf>
    <xf numFmtId="49" fontId="37" fillId="0" borderId="36" xfId="3" applyNumberFormat="1" applyFont="1" applyBorder="1" applyAlignment="1">
      <alignment horizontal="center" vertical="center" wrapText="1"/>
    </xf>
    <xf numFmtId="0" fontId="11" fillId="0" borderId="36" xfId="0" applyFont="1" applyBorder="1" applyAlignment="1">
      <alignment horizontal="center" vertical="top"/>
    </xf>
    <xf numFmtId="0" fontId="11" fillId="0" borderId="31" xfId="0" applyFont="1" applyBorder="1" applyAlignment="1">
      <alignment horizontal="center" vertical="top"/>
    </xf>
    <xf numFmtId="0" fontId="3" fillId="0" borderId="0" xfId="2" applyFont="1" applyAlignment="1">
      <alignment horizontal="center"/>
    </xf>
    <xf numFmtId="0" fontId="2" fillId="0" borderId="9" xfId="2" applyFont="1" applyBorder="1" applyAlignment="1">
      <alignment horizontal="center" vertical="center"/>
    </xf>
    <xf numFmtId="0" fontId="2" fillId="0" borderId="10" xfId="0" applyFont="1" applyBorder="1" applyAlignment="1">
      <alignment horizontal="center" vertical="center"/>
    </xf>
    <xf numFmtId="0" fontId="2" fillId="0" borderId="21" xfId="0" applyFont="1" applyBorder="1" applyAlignment="1">
      <alignment horizontal="center" vertical="center"/>
    </xf>
    <xf numFmtId="0" fontId="2" fillId="0" borderId="11" xfId="2" applyFont="1" applyBorder="1" applyAlignment="1">
      <alignment horizontal="center" vertical="center"/>
    </xf>
    <xf numFmtId="0" fontId="11" fillId="0" borderId="0" xfId="2" applyFont="1" applyAlignment="1">
      <alignment horizontal="left" vertical="top" wrapText="1"/>
    </xf>
    <xf numFmtId="169" fontId="44" fillId="0" borderId="17" xfId="2" applyNumberFormat="1" applyFont="1" applyBorder="1" applyAlignment="1">
      <alignment horizontal="center" vertical="center"/>
    </xf>
    <xf numFmtId="0" fontId="11" fillId="0" borderId="15" xfId="2" applyFont="1" applyBorder="1" applyAlignment="1">
      <alignment horizontal="center" vertical="center" wrapText="1"/>
    </xf>
    <xf numFmtId="14" fontId="11" fillId="0" borderId="13" xfId="2" applyNumberFormat="1" applyFont="1" applyBorder="1" applyAlignment="1">
      <alignment horizontal="center" vertical="center"/>
    </xf>
    <xf numFmtId="0" fontId="11" fillId="0" borderId="16" xfId="2" applyFont="1" applyBorder="1" applyAlignment="1">
      <alignment horizontal="left" vertical="center" wrapText="1"/>
    </xf>
    <xf numFmtId="0" fontId="11" fillId="0" borderId="13" xfId="2" applyFont="1" applyBorder="1" applyAlignment="1">
      <alignment horizontal="center" vertical="center"/>
    </xf>
    <xf numFmtId="170" fontId="37" fillId="0" borderId="13" xfId="2" applyNumberFormat="1" applyFont="1" applyBorder="1" applyAlignment="1">
      <alignment horizontal="center" vertical="center"/>
    </xf>
    <xf numFmtId="0" fontId="11" fillId="0" borderId="0" xfId="0" quotePrefix="1" applyFont="1" applyAlignment="1">
      <alignment horizontal="left" vertical="top" wrapText="1"/>
    </xf>
    <xf numFmtId="14" fontId="11" fillId="0" borderId="0" xfId="2" applyNumberFormat="1" applyFont="1" applyAlignment="1">
      <alignment horizontal="left" vertical="top" wrapText="1" indent="1"/>
    </xf>
    <xf numFmtId="0" fontId="11" fillId="0" borderId="0" xfId="2" applyFont="1" applyAlignment="1">
      <alignment horizontal="left" vertical="top" wrapText="1" indent="1"/>
    </xf>
    <xf numFmtId="0" fontId="18" fillId="3" borderId="22" xfId="0" applyFont="1" applyFill="1" applyBorder="1" applyAlignment="1">
      <alignment horizontal="left" vertical="top"/>
    </xf>
    <xf numFmtId="0" fontId="18" fillId="3" borderId="23" xfId="0" applyFont="1" applyFill="1" applyBorder="1" applyAlignment="1">
      <alignment horizontal="left" vertical="top"/>
    </xf>
    <xf numFmtId="0" fontId="18" fillId="3" borderId="24" xfId="0" applyFont="1" applyFill="1" applyBorder="1" applyAlignment="1">
      <alignment horizontal="left" vertical="top"/>
    </xf>
    <xf numFmtId="0" fontId="18" fillId="0" borderId="22" xfId="0" applyFont="1" applyBorder="1" applyAlignment="1">
      <alignment horizontal="left" vertical="top" wrapText="1"/>
    </xf>
    <xf numFmtId="0" fontId="18" fillId="0" borderId="23" xfId="0" applyFont="1" applyBorder="1" applyAlignment="1">
      <alignment horizontal="left" vertical="top" wrapText="1"/>
    </xf>
    <xf numFmtId="0" fontId="18" fillId="0" borderId="24" xfId="0" applyFont="1" applyBorder="1" applyAlignment="1">
      <alignment horizontal="left" vertical="top" wrapText="1"/>
    </xf>
    <xf numFmtId="0" fontId="2" fillId="3" borderId="21" xfId="0" applyFont="1" applyFill="1" applyBorder="1" applyAlignment="1">
      <alignment horizontal="left" vertical="top"/>
    </xf>
    <xf numFmtId="0" fontId="2" fillId="3" borderId="21" xfId="0" applyFont="1" applyFill="1" applyBorder="1" applyAlignment="1">
      <alignment horizontal="left" vertical="top" wrapText="1"/>
    </xf>
    <xf numFmtId="0" fontId="2" fillId="2" borderId="25" xfId="0" applyFont="1" applyFill="1" applyBorder="1" applyAlignment="1">
      <alignment horizontal="center" vertical="top"/>
    </xf>
    <xf numFmtId="0" fontId="2" fillId="2" borderId="18" xfId="0" applyFont="1" applyFill="1" applyBorder="1" applyAlignment="1">
      <alignment horizontal="left" vertical="top"/>
    </xf>
    <xf numFmtId="0" fontId="2" fillId="2" borderId="0" xfId="0" applyFont="1" applyFill="1" applyAlignment="1">
      <alignment horizontal="left" vertical="top"/>
    </xf>
    <xf numFmtId="0" fontId="2" fillId="0" borderId="18" xfId="0" applyFont="1" applyBorder="1" applyAlignment="1">
      <alignment horizontal="left" vertical="top" wrapText="1"/>
    </xf>
    <xf numFmtId="0" fontId="2" fillId="0" borderId="0" xfId="0" applyFont="1" applyAlignment="1">
      <alignment horizontal="left" vertical="top" wrapText="1"/>
    </xf>
    <xf numFmtId="0" fontId="2" fillId="0" borderId="20"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49" fontId="42" fillId="0" borderId="18" xfId="1" applyNumberFormat="1" applyFont="1" applyBorder="1" applyAlignment="1">
      <alignment horizontal="left" vertical="top" wrapText="1"/>
    </xf>
    <xf numFmtId="49" fontId="42" fillId="0" borderId="0" xfId="1" applyNumberFormat="1" applyFont="1" applyAlignment="1">
      <alignment horizontal="left" vertical="top" wrapText="1"/>
    </xf>
    <xf numFmtId="49" fontId="42" fillId="0" borderId="20" xfId="1" applyNumberFormat="1" applyFont="1" applyBorder="1" applyAlignment="1">
      <alignment horizontal="left" vertical="top" wrapText="1"/>
    </xf>
    <xf numFmtId="49" fontId="42" fillId="0" borderId="22" xfId="1" applyNumberFormat="1" applyFont="1" applyBorder="1" applyAlignment="1">
      <alignment horizontal="left" vertical="top" wrapText="1"/>
    </xf>
    <xf numFmtId="49" fontId="42" fillId="0" borderId="23" xfId="1" applyNumberFormat="1" applyFont="1" applyBorder="1" applyAlignment="1">
      <alignment horizontal="left" vertical="top" wrapText="1"/>
    </xf>
    <xf numFmtId="49" fontId="42" fillId="0" borderId="24" xfId="1" applyNumberFormat="1" applyFont="1" applyBorder="1" applyAlignment="1">
      <alignment horizontal="left" vertical="top" wrapText="1"/>
    </xf>
    <xf numFmtId="0" fontId="2" fillId="2" borderId="26" xfId="0" applyFont="1" applyFill="1" applyBorder="1" applyAlignment="1">
      <alignment horizontal="left" vertical="center"/>
    </xf>
    <xf numFmtId="0" fontId="2" fillId="2" borderId="27" xfId="0" applyFont="1" applyFill="1" applyBorder="1" applyAlignment="1">
      <alignment horizontal="left" vertical="center"/>
    </xf>
    <xf numFmtId="0" fontId="2" fillId="2" borderId="28" xfId="0" applyFont="1" applyFill="1" applyBorder="1" applyAlignment="1">
      <alignment horizontal="left" vertical="center"/>
    </xf>
    <xf numFmtId="0" fontId="2" fillId="2" borderId="25" xfId="0" applyFont="1" applyFill="1" applyBorder="1" applyAlignment="1">
      <alignment horizontal="left" vertical="center"/>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2" fillId="0" borderId="21" xfId="0" applyFont="1" applyBorder="1" applyAlignment="1">
      <alignment horizontal="left" vertical="center" wrapText="1"/>
    </xf>
    <xf numFmtId="0" fontId="2" fillId="0" borderId="21" xfId="0" applyFont="1" applyBorder="1" applyAlignment="1">
      <alignment horizontal="left" vertical="center"/>
    </xf>
    <xf numFmtId="0" fontId="37" fillId="0" borderId="22" xfId="0" applyFont="1" applyBorder="1" applyAlignment="1">
      <alignment horizontal="center" vertical="center"/>
    </xf>
    <xf numFmtId="0" fontId="37" fillId="0" borderId="23" xfId="0" applyFont="1" applyBorder="1" applyAlignment="1">
      <alignment horizontal="center" vertical="center"/>
    </xf>
    <xf numFmtId="0" fontId="37" fillId="0" borderId="24" xfId="0" applyFont="1" applyBorder="1" applyAlignment="1">
      <alignment horizontal="center" vertical="center"/>
    </xf>
    <xf numFmtId="0" fontId="48" fillId="0" borderId="21" xfId="0" applyFont="1" applyBorder="1" applyAlignment="1">
      <alignment horizontal="left" vertical="center" wrapText="1"/>
    </xf>
    <xf numFmtId="0" fontId="48" fillId="0" borderId="21" xfId="0" applyFont="1" applyBorder="1" applyAlignment="1">
      <alignment horizontal="left" vertical="center"/>
    </xf>
    <xf numFmtId="0" fontId="2" fillId="2" borderId="25" xfId="0" applyFont="1" applyFill="1" applyBorder="1" applyAlignment="1">
      <alignment horizontal="left" vertical="top"/>
    </xf>
    <xf numFmtId="0" fontId="2" fillId="3" borderId="21" xfId="0" applyFont="1" applyFill="1" applyBorder="1" applyAlignment="1">
      <alignment horizontal="left" vertical="center"/>
    </xf>
    <xf numFmtId="0" fontId="18" fillId="0" borderId="22" xfId="0" applyFont="1" applyBorder="1" applyAlignment="1">
      <alignment horizontal="left" vertical="center" wrapText="1"/>
    </xf>
    <xf numFmtId="0" fontId="18" fillId="0" borderId="23" xfId="0" applyFont="1" applyBorder="1" applyAlignment="1">
      <alignment horizontal="left" vertical="center" wrapText="1"/>
    </xf>
    <xf numFmtId="0" fontId="18" fillId="0" borderId="24" xfId="0" applyFont="1" applyBorder="1" applyAlignment="1">
      <alignment horizontal="left" vertical="center" wrapText="1"/>
    </xf>
    <xf numFmtId="0" fontId="11" fillId="0" borderId="0" xfId="2" applyFont="1" applyAlignment="1">
      <alignment horizontal="left" vertical="top"/>
    </xf>
    <xf numFmtId="0" fontId="11" fillId="0" borderId="20" xfId="2" applyFont="1" applyBorder="1" applyAlignment="1">
      <alignment horizontal="left" vertical="top"/>
    </xf>
    <xf numFmtId="0" fontId="11" fillId="0" borderId="33" xfId="2" applyFont="1" applyBorder="1" applyAlignment="1">
      <alignment horizontal="left" vertical="top"/>
    </xf>
    <xf numFmtId="0" fontId="11" fillId="0" borderId="34" xfId="2" applyFont="1" applyBorder="1" applyAlignment="1">
      <alignment horizontal="left" vertical="top"/>
    </xf>
    <xf numFmtId="0" fontId="11" fillId="0" borderId="31" xfId="1" applyFont="1" applyBorder="1" applyAlignment="1">
      <alignment horizontal="left" vertical="top"/>
    </xf>
    <xf numFmtId="0" fontId="11" fillId="0" borderId="19" xfId="1" applyFont="1" applyBorder="1" applyAlignment="1">
      <alignment horizontal="left" vertical="top"/>
    </xf>
    <xf numFmtId="0" fontId="11" fillId="0" borderId="21" xfId="1" applyFont="1" applyBorder="1" applyAlignment="1">
      <alignment horizontal="left" vertical="top"/>
    </xf>
    <xf numFmtId="0" fontId="27" fillId="6" borderId="29" xfId="4" applyFont="1" applyFill="1" applyBorder="1" applyAlignment="1">
      <alignment horizontal="center" vertical="center"/>
    </xf>
    <xf numFmtId="0" fontId="27" fillId="6" borderId="29" xfId="5" applyFont="1" applyFill="1" applyBorder="1" applyAlignment="1">
      <alignment horizontal="center"/>
    </xf>
    <xf numFmtId="0" fontId="27" fillId="6" borderId="30" xfId="5" applyFont="1" applyFill="1" applyBorder="1" applyAlignment="1">
      <alignment horizontal="center" vertical="center" wrapText="1"/>
    </xf>
    <xf numFmtId="0" fontId="11" fillId="0" borderId="32" xfId="2" applyFont="1" applyBorder="1" applyAlignment="1">
      <alignment horizontal="left" vertical="top" wrapText="1"/>
    </xf>
    <xf numFmtId="0" fontId="11" fillId="0" borderId="33" xfId="2" applyFont="1" applyBorder="1" applyAlignment="1">
      <alignment horizontal="left" vertical="top" wrapText="1"/>
    </xf>
    <xf numFmtId="0" fontId="11" fillId="0" borderId="34" xfId="2" applyFont="1" applyBorder="1" applyAlignment="1">
      <alignment horizontal="left" vertical="top" wrapText="1"/>
    </xf>
    <xf numFmtId="0" fontId="11" fillId="0" borderId="23" xfId="2" applyFont="1" applyBorder="1" applyAlignment="1">
      <alignment horizontal="left" vertical="top"/>
    </xf>
    <xf numFmtId="0" fontId="11" fillId="0" borderId="24" xfId="2" applyFont="1" applyBorder="1" applyAlignment="1">
      <alignment horizontal="left" vertical="top"/>
    </xf>
    <xf numFmtId="0" fontId="34" fillId="0" borderId="31" xfId="2" applyFont="1" applyBorder="1" applyAlignment="1">
      <alignment horizontal="right" vertical="top" wrapText="1"/>
    </xf>
    <xf numFmtId="0" fontId="34" fillId="0" borderId="19" xfId="2" applyFont="1" applyBorder="1" applyAlignment="1">
      <alignment horizontal="right" vertical="top" wrapText="1"/>
    </xf>
    <xf numFmtId="0" fontId="34" fillId="0" borderId="21" xfId="2" applyFont="1" applyBorder="1" applyAlignment="1">
      <alignment horizontal="right" vertical="top" wrapText="1"/>
    </xf>
    <xf numFmtId="169" fontId="2" fillId="0" borderId="19" xfId="2" applyNumberFormat="1" applyFont="1" applyBorder="1" applyAlignment="1">
      <alignment horizontal="center" vertical="top"/>
    </xf>
    <xf numFmtId="169" fontId="2" fillId="0" borderId="21" xfId="2" applyNumberFormat="1" applyFont="1" applyBorder="1" applyAlignment="1">
      <alignment horizontal="center" vertical="top"/>
    </xf>
    <xf numFmtId="49" fontId="2" fillId="0" borderId="19" xfId="2" applyNumberFormat="1" applyFont="1" applyBorder="1" applyAlignment="1">
      <alignment horizontal="center" vertical="top"/>
    </xf>
    <xf numFmtId="49" fontId="2" fillId="0" borderId="21" xfId="2" applyNumberFormat="1" applyFont="1" applyBorder="1" applyAlignment="1">
      <alignment horizontal="center" vertical="top"/>
    </xf>
    <xf numFmtId="168" fontId="2" fillId="0" borderId="19" xfId="2" applyNumberFormat="1" applyFont="1" applyBorder="1" applyAlignment="1">
      <alignment horizontal="center" vertical="top"/>
    </xf>
    <xf numFmtId="168" fontId="2" fillId="0" borderId="21" xfId="2" applyNumberFormat="1" applyFont="1" applyBorder="1" applyAlignment="1">
      <alignment horizontal="center" vertical="top"/>
    </xf>
    <xf numFmtId="0" fontId="45" fillId="0" borderId="36" xfId="2" applyFont="1" applyBorder="1" applyAlignment="1">
      <alignment horizontal="center" vertical="center" wrapText="1"/>
    </xf>
    <xf numFmtId="0" fontId="2" fillId="0" borderId="39" xfId="2" applyFont="1" applyBorder="1" applyAlignment="1">
      <alignment horizontal="center" vertical="center" wrapText="1"/>
    </xf>
    <xf numFmtId="14" fontId="2" fillId="0" borderId="36" xfId="2" quotePrefix="1" applyNumberFormat="1" applyFont="1" applyBorder="1" applyAlignment="1">
      <alignment horizontal="center" vertical="center" wrapText="1"/>
    </xf>
    <xf numFmtId="14" fontId="2" fillId="0" borderId="36" xfId="2" applyNumberFormat="1" applyFont="1" applyBorder="1" applyAlignment="1">
      <alignment horizontal="center" vertical="center" wrapText="1"/>
    </xf>
    <xf numFmtId="0" fontId="2" fillId="0" borderId="36" xfId="2" quotePrefix="1" applyFont="1" applyBorder="1" applyAlignment="1">
      <alignment horizontal="center" vertical="center" wrapText="1"/>
    </xf>
    <xf numFmtId="0" fontId="2" fillId="0" borderId="36" xfId="2" applyFont="1" applyBorder="1" applyAlignment="1">
      <alignment horizontal="center" vertical="center" wrapText="1"/>
    </xf>
    <xf numFmtId="0" fontId="48" fillId="0" borderId="36" xfId="2" applyFont="1" applyBorder="1" applyAlignment="1">
      <alignment horizontal="center" vertical="center" wrapText="1"/>
    </xf>
    <xf numFmtId="169" fontId="49" fillId="0" borderId="40" xfId="2" applyNumberFormat="1" applyFont="1" applyBorder="1" applyAlignment="1">
      <alignment horizontal="center" vertical="center"/>
    </xf>
    <xf numFmtId="0" fontId="2" fillId="0" borderId="41" xfId="2" applyFont="1" applyBorder="1" applyAlignment="1">
      <alignment horizontal="center"/>
    </xf>
    <xf numFmtId="0" fontId="2" fillId="0" borderId="42" xfId="2" applyFont="1" applyBorder="1" applyAlignment="1">
      <alignment horizontal="center" vertical="center"/>
    </xf>
    <xf numFmtId="0" fontId="2" fillId="0" borderId="37" xfId="0" applyFont="1" applyBorder="1" applyAlignment="1">
      <alignment horizontal="left" vertical="center"/>
    </xf>
    <xf numFmtId="0" fontId="2" fillId="0" borderId="43" xfId="0" applyFont="1" applyBorder="1" applyAlignment="1">
      <alignment horizontal="left" vertical="center"/>
    </xf>
    <xf numFmtId="0" fontId="2" fillId="0" borderId="38" xfId="0" applyFont="1" applyBorder="1" applyAlignment="1">
      <alignment horizontal="left" vertical="center"/>
    </xf>
    <xf numFmtId="0" fontId="48" fillId="0" borderId="37" xfId="0" applyFont="1" applyBorder="1" applyAlignment="1">
      <alignment horizontal="left" vertical="center"/>
    </xf>
    <xf numFmtId="0" fontId="48" fillId="0" borderId="43" xfId="0" applyFont="1" applyBorder="1" applyAlignment="1">
      <alignment horizontal="left" vertical="center"/>
    </xf>
    <xf numFmtId="0" fontId="48" fillId="0" borderId="38" xfId="0" applyFont="1" applyBorder="1" applyAlignment="1">
      <alignment horizontal="left" vertical="center"/>
    </xf>
    <xf numFmtId="0" fontId="2" fillId="3" borderId="36" xfId="0" applyFont="1" applyFill="1" applyBorder="1" applyAlignment="1">
      <alignment horizontal="left" vertical="center"/>
    </xf>
    <xf numFmtId="0" fontId="2" fillId="3" borderId="36" xfId="0" applyFont="1" applyFill="1" applyBorder="1" applyAlignment="1">
      <alignment horizontal="left" vertical="top"/>
    </xf>
    <xf numFmtId="0" fontId="2" fillId="0" borderId="36" xfId="0" applyFont="1" applyBorder="1" applyAlignment="1">
      <alignment horizontal="left" vertical="center"/>
    </xf>
    <xf numFmtId="0" fontId="2" fillId="0" borderId="32" xfId="0" applyFont="1" applyBorder="1" applyAlignment="1">
      <alignment horizontal="left" vertical="top" wrapText="1"/>
    </xf>
    <xf numFmtId="0" fontId="2" fillId="0" borderId="33" xfId="0" applyFont="1" applyBorder="1" applyAlignment="1">
      <alignment horizontal="left" vertical="top" wrapText="1"/>
    </xf>
    <xf numFmtId="0" fontId="2" fillId="0" borderId="34" xfId="0" applyFont="1" applyBorder="1" applyAlignment="1">
      <alignment horizontal="left" vertical="top" wrapText="1"/>
    </xf>
    <xf numFmtId="0" fontId="2" fillId="0" borderId="36" xfId="0" applyFont="1" applyBorder="1" applyAlignment="1">
      <alignment horizontal="left" vertical="top"/>
    </xf>
    <xf numFmtId="0" fontId="2" fillId="0" borderId="32" xfId="0" applyFont="1" applyBorder="1" applyAlignment="1">
      <alignment horizontal="left" vertical="center"/>
    </xf>
    <xf numFmtId="0" fontId="2" fillId="0" borderId="33" xfId="0" applyFont="1" applyBorder="1" applyAlignment="1">
      <alignment horizontal="left" vertical="center"/>
    </xf>
    <xf numFmtId="0" fontId="2" fillId="0" borderId="34" xfId="0" applyFont="1" applyBorder="1" applyAlignment="1">
      <alignment horizontal="left" vertical="center"/>
    </xf>
    <xf numFmtId="0" fontId="18" fillId="3" borderId="32" xfId="0" applyFont="1" applyFill="1" applyBorder="1" applyAlignment="1">
      <alignment horizontal="left" vertical="top"/>
    </xf>
    <xf numFmtId="0" fontId="18" fillId="3" borderId="33" xfId="0" applyFont="1" applyFill="1" applyBorder="1" applyAlignment="1">
      <alignment horizontal="left" vertical="top"/>
    </xf>
    <xf numFmtId="0" fontId="18" fillId="3" borderId="34" xfId="0" applyFont="1" applyFill="1" applyBorder="1" applyAlignment="1">
      <alignment horizontal="left" vertical="top"/>
    </xf>
    <xf numFmtId="0" fontId="18" fillId="0" borderId="32" xfId="0" applyFont="1" applyBorder="1" applyAlignment="1">
      <alignment horizontal="left" vertical="top" wrapText="1"/>
    </xf>
    <xf numFmtId="0" fontId="18" fillId="0" borderId="33" xfId="0" applyFont="1" applyBorder="1" applyAlignment="1">
      <alignment horizontal="left" vertical="top" wrapText="1"/>
    </xf>
    <xf numFmtId="0" fontId="18" fillId="0" borderId="34" xfId="0" applyFont="1" applyBorder="1" applyAlignment="1">
      <alignment horizontal="left" vertical="top" wrapText="1"/>
    </xf>
    <xf numFmtId="0" fontId="18" fillId="0" borderId="32" xfId="0" applyFont="1" applyBorder="1" applyAlignment="1">
      <alignment horizontal="left" vertical="center" wrapText="1"/>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2" fillId="2" borderId="36" xfId="0" applyFont="1" applyFill="1" applyBorder="1" applyAlignment="1">
      <alignment horizontal="center" vertical="center"/>
    </xf>
    <xf numFmtId="0" fontId="37" fillId="2" borderId="36" xfId="0" applyFont="1" applyFill="1" applyBorder="1" applyAlignment="1">
      <alignment horizontal="center" vertical="center"/>
    </xf>
    <xf numFmtId="0" fontId="11" fillId="0" borderId="36" xfId="0" applyFont="1" applyBorder="1" applyAlignment="1">
      <alignment horizontal="left" vertical="center" wrapText="1"/>
    </xf>
    <xf numFmtId="49" fontId="11" fillId="0" borderId="36" xfId="0" applyNumberFormat="1" applyFont="1" applyBorder="1" applyAlignment="1">
      <alignment horizontal="center" vertical="center"/>
    </xf>
    <xf numFmtId="49" fontId="37" fillId="0" borderId="36" xfId="0" applyNumberFormat="1" applyFont="1" applyBorder="1" applyAlignment="1">
      <alignment horizontal="center" vertical="center"/>
    </xf>
    <xf numFmtId="49" fontId="37" fillId="11" borderId="36" xfId="0" applyNumberFormat="1" applyFont="1" applyFill="1" applyBorder="1" applyAlignment="1">
      <alignment horizontal="center" vertical="center"/>
    </xf>
    <xf numFmtId="0" fontId="27" fillId="6" borderId="44" xfId="5" applyFont="1" applyFill="1" applyBorder="1" applyAlignment="1">
      <alignment horizontal="center" vertical="center" wrapText="1"/>
    </xf>
    <xf numFmtId="165" fontId="2" fillId="0" borderId="36" xfId="2" applyNumberFormat="1" applyFont="1" applyBorder="1" applyAlignment="1">
      <alignment horizontal="left" vertical="center"/>
    </xf>
    <xf numFmtId="0" fontId="31" fillId="0" borderId="36" xfId="1" applyFont="1" applyBorder="1" applyAlignment="1">
      <alignment horizontal="center" vertical="center"/>
    </xf>
    <xf numFmtId="166" fontId="2" fillId="0" borderId="36" xfId="2" applyNumberFormat="1" applyFont="1" applyBorder="1" applyAlignment="1">
      <alignment horizontal="center" vertical="center"/>
    </xf>
    <xf numFmtId="166" fontId="2" fillId="0" borderId="37" xfId="2" applyNumberFormat="1" applyFont="1" applyBorder="1" applyAlignment="1">
      <alignment horizontal="center" vertical="center"/>
    </xf>
    <xf numFmtId="0" fontId="2" fillId="0" borderId="36" xfId="2" applyFont="1" applyBorder="1" applyAlignment="1">
      <alignment horizontal="left" vertical="center" wrapText="1"/>
    </xf>
    <xf numFmtId="0" fontId="2" fillId="0" borderId="36" xfId="2" applyFont="1" applyBorder="1" applyAlignment="1">
      <alignment horizontal="center" vertical="center" wrapText="1"/>
    </xf>
    <xf numFmtId="0" fontId="31" fillId="0" borderId="38" xfId="1" applyFont="1" applyBorder="1" applyAlignment="1">
      <alignment horizontal="center" vertical="center"/>
    </xf>
    <xf numFmtId="0" fontId="2" fillId="0" borderId="36" xfId="2" applyFont="1" applyBorder="1" applyAlignment="1">
      <alignment horizontal="center" vertical="center"/>
    </xf>
    <xf numFmtId="0" fontId="2" fillId="0" borderId="36" xfId="2" applyFont="1" applyBorder="1" applyAlignment="1">
      <alignment horizontal="center" vertical="center"/>
    </xf>
    <xf numFmtId="0" fontId="11" fillId="0" borderId="36" xfId="1" applyFont="1" applyBorder="1" applyAlignment="1">
      <alignment horizontal="left"/>
    </xf>
    <xf numFmtId="0" fontId="11" fillId="0" borderId="37" xfId="2" applyFont="1" applyBorder="1" applyAlignment="1">
      <alignment horizontal="left" vertical="top" wrapText="1"/>
    </xf>
    <xf numFmtId="0" fontId="11" fillId="0" borderId="43" xfId="2" applyFont="1" applyBorder="1" applyAlignment="1">
      <alignment horizontal="left" vertical="top" wrapText="1"/>
    </xf>
    <xf numFmtId="0" fontId="11" fillId="0" borderId="38" xfId="2" applyFont="1" applyBorder="1" applyAlignment="1">
      <alignment horizontal="left" vertical="top" wrapText="1"/>
    </xf>
    <xf numFmtId="0" fontId="11" fillId="0" borderId="38" xfId="0" applyFont="1" applyBorder="1">
      <alignment vertical="center"/>
    </xf>
    <xf numFmtId="0" fontId="11" fillId="0" borderId="37" xfId="2" applyFont="1" applyBorder="1" applyAlignment="1">
      <alignment horizontal="left" vertical="center" wrapText="1"/>
    </xf>
    <xf numFmtId="0" fontId="11" fillId="0" borderId="43" xfId="2" applyFont="1" applyBorder="1" applyAlignment="1">
      <alignment horizontal="left" vertical="center" wrapText="1"/>
    </xf>
    <xf numFmtId="0" fontId="11" fillId="0" borderId="38" xfId="2" applyFont="1" applyBorder="1" applyAlignment="1">
      <alignment horizontal="left" vertical="center" wrapText="1"/>
    </xf>
    <xf numFmtId="0" fontId="37" fillId="0" borderId="38" xfId="0" applyFont="1" applyBorder="1">
      <alignment vertical="center"/>
    </xf>
    <xf numFmtId="0" fontId="37" fillId="0" borderId="37" xfId="2" applyFont="1" applyBorder="1" applyAlignment="1">
      <alignment horizontal="left" vertical="center" wrapText="1"/>
    </xf>
    <xf numFmtId="0" fontId="37" fillId="0" borderId="43" xfId="2" applyFont="1" applyBorder="1" applyAlignment="1">
      <alignment horizontal="left" vertical="center" wrapText="1"/>
    </xf>
    <xf numFmtId="0" fontId="37" fillId="0" borderId="38" xfId="2" applyFont="1" applyBorder="1" applyAlignment="1">
      <alignment horizontal="left" vertical="center" wrapText="1"/>
    </xf>
    <xf numFmtId="0" fontId="11" fillId="0" borderId="36" xfId="0" applyFont="1" applyBorder="1">
      <alignment vertical="center"/>
    </xf>
    <xf numFmtId="0" fontId="34" fillId="0" borderId="38" xfId="2" applyFont="1" applyBorder="1" applyAlignment="1">
      <alignment horizontal="right" vertical="top"/>
    </xf>
    <xf numFmtId="0" fontId="34" fillId="0" borderId="38" xfId="2" applyFont="1" applyBorder="1" applyAlignment="1">
      <alignment horizontal="right" vertical="top" wrapText="1"/>
    </xf>
    <xf numFmtId="0" fontId="11" fillId="0" borderId="36" xfId="0" applyFont="1" applyBorder="1" applyAlignment="1">
      <alignment horizontal="center" vertical="top" wrapText="1"/>
    </xf>
    <xf numFmtId="0" fontId="11" fillId="0" borderId="45" xfId="0" applyFont="1" applyBorder="1" applyAlignment="1">
      <alignment horizontal="left" vertical="top" wrapText="1"/>
    </xf>
    <xf numFmtId="0" fontId="43" fillId="0" borderId="46" xfId="0" applyFont="1" applyBorder="1" applyAlignment="1">
      <alignment horizontal="left" vertical="top" wrapText="1"/>
    </xf>
    <xf numFmtId="0" fontId="11" fillId="0" borderId="47" xfId="0" applyFont="1" applyBorder="1" applyAlignment="1">
      <alignment horizontal="center" vertical="center" wrapText="1"/>
    </xf>
    <xf numFmtId="0" fontId="11" fillId="0" borderId="47" xfId="0" applyFont="1" applyBorder="1" applyAlignment="1">
      <alignment vertical="top"/>
    </xf>
    <xf numFmtId="0" fontId="11" fillId="0" borderId="47" xfId="0" applyFont="1" applyBorder="1" applyAlignment="1">
      <alignment vertical="top" wrapText="1"/>
    </xf>
    <xf numFmtId="0" fontId="11" fillId="0" borderId="47" xfId="0" applyFont="1" applyBorder="1" applyAlignment="1">
      <alignment vertical="center" wrapText="1"/>
    </xf>
    <xf numFmtId="0" fontId="56" fillId="0" borderId="47" xfId="0" applyFont="1" applyBorder="1" applyAlignment="1">
      <alignment vertical="top" wrapText="1"/>
    </xf>
    <xf numFmtId="49" fontId="11" fillId="0" borderId="47" xfId="3" applyNumberFormat="1" applyFont="1" applyBorder="1" applyAlignment="1">
      <alignment horizontal="center" vertical="center" wrapText="1"/>
    </xf>
    <xf numFmtId="0" fontId="11" fillId="0" borderId="47" xfId="0" quotePrefix="1" applyFont="1" applyBorder="1" applyAlignment="1">
      <alignment horizontal="left" vertical="top" wrapText="1"/>
    </xf>
    <xf numFmtId="0" fontId="43" fillId="0" borderId="48" xfId="0" applyFont="1" applyBorder="1" applyAlignment="1">
      <alignment horizontal="left" vertical="top" wrapText="1"/>
    </xf>
    <xf numFmtId="0" fontId="11" fillId="0" borderId="47" xfId="0" applyFont="1" applyBorder="1" applyAlignment="1">
      <alignment horizontal="left" vertical="top" wrapText="1"/>
    </xf>
    <xf numFmtId="0" fontId="11" fillId="0" borderId="47" xfId="0" quotePrefix="1" applyFont="1" applyBorder="1" applyAlignment="1">
      <alignment vertical="top" wrapText="1"/>
    </xf>
    <xf numFmtId="16" fontId="11" fillId="0" borderId="49" xfId="0" applyNumberFormat="1" applyFont="1" applyBorder="1" applyAlignment="1">
      <alignment horizontal="center" vertical="center" wrapText="1"/>
    </xf>
    <xf numFmtId="0" fontId="11" fillId="0" borderId="49" xfId="0" applyFont="1" applyBorder="1" applyAlignment="1">
      <alignment horizontal="center" vertical="center" wrapText="1"/>
    </xf>
    <xf numFmtId="0" fontId="15" fillId="4" borderId="50" xfId="0" applyFont="1" applyFill="1" applyBorder="1" applyAlignment="1">
      <alignment horizontal="center" vertical="center" wrapText="1"/>
    </xf>
    <xf numFmtId="0" fontId="15" fillId="4" borderId="47" xfId="0" applyFont="1" applyFill="1" applyBorder="1" applyAlignment="1">
      <alignment horizontal="center" vertical="center" wrapText="1"/>
    </xf>
    <xf numFmtId="0" fontId="46" fillId="4" borderId="47" xfId="0" applyFont="1" applyFill="1" applyBorder="1" applyAlignment="1">
      <alignment horizontal="center" vertical="center" wrapText="1"/>
    </xf>
    <xf numFmtId="49" fontId="29" fillId="7" borderId="47" xfId="3" applyNumberFormat="1" applyFont="1" applyFill="1" applyBorder="1" applyAlignment="1">
      <alignment horizontal="center" vertical="center" wrapText="1"/>
    </xf>
    <xf numFmtId="49" fontId="29" fillId="9" borderId="47" xfId="3" applyNumberFormat="1" applyFont="1" applyFill="1" applyBorder="1" applyAlignment="1">
      <alignment horizontal="center" vertical="center" wrapText="1"/>
    </xf>
    <xf numFmtId="49" fontId="29" fillId="8" borderId="47" xfId="3" applyNumberFormat="1" applyFont="1" applyFill="1" applyBorder="1" applyAlignment="1">
      <alignment horizontal="center" vertical="center" wrapText="1"/>
    </xf>
    <xf numFmtId="49" fontId="51" fillId="10" borderId="47" xfId="3" applyNumberFormat="1" applyFont="1" applyFill="1" applyBorder="1" applyAlignment="1">
      <alignment horizontal="center" vertical="center" wrapText="1"/>
    </xf>
    <xf numFmtId="0" fontId="11" fillId="0" borderId="50" xfId="0" applyFont="1" applyBorder="1" applyAlignment="1">
      <alignment horizontal="center" vertical="top" wrapText="1"/>
    </xf>
    <xf numFmtId="49" fontId="11" fillId="0" borderId="47" xfId="0" applyNumberFormat="1" applyFont="1" applyBorder="1" applyAlignment="1">
      <alignment horizontal="center" vertical="top" wrapText="1"/>
    </xf>
    <xf numFmtId="49" fontId="37" fillId="0" borderId="47" xfId="3" applyNumberFormat="1" applyFont="1" applyBorder="1" applyAlignment="1">
      <alignment horizontal="center" vertical="center" wrapText="1"/>
    </xf>
    <xf numFmtId="0" fontId="11" fillId="0" borderId="47" xfId="0" applyFont="1" applyBorder="1" applyAlignment="1">
      <alignment horizontal="center" vertical="top"/>
    </xf>
    <xf numFmtId="0" fontId="43" fillId="0" borderId="47" xfId="0" applyFont="1" applyBorder="1" applyAlignment="1">
      <alignment vertical="top" wrapText="1"/>
    </xf>
    <xf numFmtId="0" fontId="28" fillId="7" borderId="46" xfId="0" applyFont="1" applyFill="1" applyBorder="1" applyAlignment="1">
      <alignment horizontal="center" vertical="center" wrapText="1"/>
    </xf>
    <xf numFmtId="0" fontId="11" fillId="0" borderId="43" xfId="0" applyFont="1" applyBorder="1" applyAlignment="1">
      <alignment horizontal="center" vertical="top" wrapText="1"/>
    </xf>
    <xf numFmtId="49" fontId="11" fillId="0" borderId="38" xfId="0" applyNumberFormat="1" applyFont="1" applyBorder="1" applyAlignment="1">
      <alignment vertical="top" wrapText="1"/>
    </xf>
    <xf numFmtId="49" fontId="11" fillId="0" borderId="36" xfId="2" applyNumberFormat="1" applyFont="1" applyBorder="1" applyAlignment="1">
      <alignment horizontal="center" vertical="center" wrapText="1"/>
    </xf>
    <xf numFmtId="49" fontId="11" fillId="0" borderId="36" xfId="0" applyNumberFormat="1" applyFont="1" applyBorder="1" applyAlignment="1">
      <alignment vertical="top" wrapText="1"/>
    </xf>
    <xf numFmtId="49" fontId="11" fillId="0" borderId="36" xfId="0" applyNumberFormat="1" applyFont="1" applyBorder="1" applyAlignment="1">
      <alignment horizontal="left" vertical="top" wrapText="1"/>
    </xf>
    <xf numFmtId="49" fontId="37" fillId="0" borderId="36" xfId="0" applyNumberFormat="1" applyFont="1" applyBorder="1" applyAlignment="1">
      <alignment vertical="top" wrapText="1"/>
    </xf>
    <xf numFmtId="0" fontId="11" fillId="0" borderId="43" xfId="0" applyFont="1" applyBorder="1" applyAlignment="1">
      <alignment vertical="top" wrapText="1"/>
    </xf>
    <xf numFmtId="0" fontId="11" fillId="0" borderId="51" xfId="0" applyFont="1" applyBorder="1" applyAlignment="1">
      <alignment horizontal="center" vertical="top" wrapText="1"/>
    </xf>
    <xf numFmtId="0" fontId="11" fillId="0" borderId="52" xfId="0" applyFont="1" applyBorder="1" applyAlignment="1">
      <alignment vertical="top" wrapText="1"/>
    </xf>
    <xf numFmtId="0" fontId="11" fillId="0" borderId="53" xfId="0" applyFont="1" applyBorder="1" applyAlignment="1">
      <alignment vertical="top" wrapText="1"/>
    </xf>
    <xf numFmtId="0" fontId="11" fillId="0" borderId="54" xfId="0" applyFont="1" applyBorder="1" applyAlignment="1">
      <alignment vertical="top" wrapText="1"/>
    </xf>
    <xf numFmtId="49" fontId="11" fillId="0" borderId="54" xfId="0" applyNumberFormat="1" applyFont="1" applyBorder="1" applyAlignment="1">
      <alignment horizontal="center" vertical="top" wrapText="1"/>
    </xf>
    <xf numFmtId="0" fontId="11" fillId="0" borderId="54" xfId="0" applyFont="1" applyBorder="1" applyAlignment="1">
      <alignment horizontal="left" vertical="top" wrapText="1"/>
    </xf>
    <xf numFmtId="0" fontId="43" fillId="0" borderId="54" xfId="0" applyFont="1" applyBorder="1" applyAlignment="1">
      <alignment vertical="top" wrapText="1"/>
    </xf>
    <xf numFmtId="49" fontId="37" fillId="0" borderId="52" xfId="3" applyNumberFormat="1" applyFont="1" applyBorder="1" applyAlignment="1">
      <alignment horizontal="center" vertical="center" wrapText="1"/>
    </xf>
    <xf numFmtId="0" fontId="11" fillId="0" borderId="55" xfId="0" applyFont="1" applyBorder="1" applyAlignment="1">
      <alignment horizontal="center" vertical="top" wrapText="1"/>
    </xf>
    <xf numFmtId="0" fontId="11" fillId="0" borderId="56" xfId="0" applyFont="1" applyBorder="1" applyAlignment="1">
      <alignment vertical="top" wrapText="1"/>
    </xf>
    <xf numFmtId="0" fontId="43" fillId="0" borderId="52" xfId="0" applyFont="1" applyBorder="1" applyAlignment="1">
      <alignment vertical="top" wrapText="1"/>
    </xf>
    <xf numFmtId="0" fontId="11" fillId="0" borderId="52" xfId="0" applyFont="1" applyBorder="1" applyAlignment="1">
      <alignment vertical="center" wrapText="1"/>
    </xf>
    <xf numFmtId="0" fontId="11" fillId="0" borderId="52" xfId="0" applyFont="1" applyBorder="1" applyAlignment="1">
      <alignment vertical="top"/>
    </xf>
    <xf numFmtId="0" fontId="11" fillId="0" borderId="52" xfId="0" applyFont="1" applyBorder="1" applyAlignment="1">
      <alignment horizontal="center" vertical="top"/>
    </xf>
    <xf numFmtId="0" fontId="11" fillId="0" borderId="52" xfId="0" quotePrefix="1" applyFont="1" applyBorder="1" applyAlignment="1">
      <alignment vertical="top" wrapText="1"/>
    </xf>
    <xf numFmtId="49" fontId="12" fillId="4" borderId="52" xfId="2" applyNumberFormat="1" applyFont="1" applyFill="1" applyBorder="1" applyAlignment="1">
      <alignment horizontal="center"/>
    </xf>
    <xf numFmtId="168" fontId="12" fillId="4" borderId="52" xfId="2" applyNumberFormat="1" applyFont="1" applyFill="1" applyBorder="1" applyAlignment="1">
      <alignment horizontal="center"/>
    </xf>
    <xf numFmtId="49" fontId="2" fillId="0" borderId="52" xfId="2" applyNumberFormat="1" applyFont="1" applyBorder="1" applyAlignment="1">
      <alignment horizontal="center" vertical="top"/>
    </xf>
    <xf numFmtId="169" fontId="2" fillId="0" borderId="52" xfId="2" applyNumberFormat="1" applyFont="1" applyBorder="1" applyAlignment="1">
      <alignment horizontal="center" vertical="top"/>
    </xf>
    <xf numFmtId="0" fontId="2" fillId="0" borderId="52" xfId="2" applyFont="1" applyBorder="1" applyAlignment="1">
      <alignment vertical="top"/>
    </xf>
    <xf numFmtId="0" fontId="2" fillId="0" borderId="52" xfId="2" applyFont="1" applyBorder="1" applyAlignment="1">
      <alignment horizontal="left" vertical="top" wrapText="1"/>
    </xf>
    <xf numFmtId="168" fontId="2" fillId="0" borderId="52" xfId="2" applyNumberFormat="1" applyFont="1" applyBorder="1" applyAlignment="1">
      <alignment horizontal="center" vertical="center"/>
    </xf>
    <xf numFmtId="49" fontId="2" fillId="0" borderId="54" xfId="2" applyNumberFormat="1" applyFont="1" applyBorder="1" applyAlignment="1">
      <alignment horizontal="center" vertical="top"/>
    </xf>
    <xf numFmtId="169" fontId="2" fillId="0" borderId="54" xfId="2" applyNumberFormat="1" applyFont="1" applyBorder="1" applyAlignment="1">
      <alignment horizontal="center" vertical="top"/>
    </xf>
    <xf numFmtId="168" fontId="2" fillId="0" borderId="54" xfId="2" applyNumberFormat="1" applyFont="1" applyBorder="1" applyAlignment="1">
      <alignment horizontal="center" vertical="top"/>
    </xf>
    <xf numFmtId="0" fontId="2" fillId="0" borderId="52" xfId="2" applyFont="1" applyBorder="1" applyAlignment="1">
      <alignment vertical="top" wrapText="1"/>
    </xf>
    <xf numFmtId="49" fontId="11" fillId="0" borderId="52" xfId="2" applyNumberFormat="1" applyFont="1" applyBorder="1" applyAlignment="1">
      <alignment horizontal="center" vertical="top"/>
    </xf>
    <xf numFmtId="169" fontId="11" fillId="0" borderId="52" xfId="2" applyNumberFormat="1" applyFont="1" applyBorder="1" applyAlignment="1">
      <alignment horizontal="center" vertical="top"/>
    </xf>
    <xf numFmtId="0" fontId="11" fillId="0" borderId="52" xfId="2" applyFont="1" applyBorder="1" applyAlignment="1">
      <alignment horizontal="left" vertical="top"/>
    </xf>
    <xf numFmtId="0" fontId="11" fillId="0" borderId="52" xfId="6" applyFont="1" applyBorder="1" applyAlignment="1">
      <alignment vertical="top" wrapText="1"/>
    </xf>
    <xf numFmtId="168" fontId="11" fillId="0" borderId="52" xfId="2" applyNumberFormat="1" applyFont="1" applyBorder="1" applyAlignment="1">
      <alignment horizontal="center" vertical="center"/>
    </xf>
    <xf numFmtId="49" fontId="43" fillId="0" borderId="52" xfId="2" applyNumberFormat="1" applyFont="1" applyBorder="1" applyAlignment="1">
      <alignment horizontal="center" vertical="top"/>
    </xf>
    <xf numFmtId="169" fontId="43" fillId="0" borderId="52" xfId="2" applyNumberFormat="1" applyFont="1" applyBorder="1" applyAlignment="1">
      <alignment horizontal="center" vertical="top"/>
    </xf>
    <xf numFmtId="0" fontId="43" fillId="0" borderId="52" xfId="2" applyFont="1" applyBorder="1" applyAlignment="1">
      <alignment horizontal="left" vertical="top"/>
    </xf>
    <xf numFmtId="0" fontId="43" fillId="0" borderId="52" xfId="6" applyFont="1" applyBorder="1" applyAlignment="1">
      <alignment vertical="top" wrapText="1"/>
    </xf>
    <xf numFmtId="168" fontId="43" fillId="0" borderId="52" xfId="2" applyNumberFormat="1" applyFont="1" applyBorder="1" applyAlignment="1">
      <alignment horizontal="center" vertical="center"/>
    </xf>
    <xf numFmtId="49" fontId="37" fillId="0" borderId="52" xfId="2" applyNumberFormat="1" applyFont="1" applyBorder="1" applyAlignment="1">
      <alignment horizontal="center" vertical="top"/>
    </xf>
    <xf numFmtId="169" fontId="37" fillId="0" borderId="52" xfId="2" applyNumberFormat="1" applyFont="1" applyBorder="1" applyAlignment="1">
      <alignment horizontal="center" vertical="top"/>
    </xf>
    <xf numFmtId="0" fontId="37" fillId="0" borderId="52" xfId="2" applyFont="1" applyBorder="1" applyAlignment="1">
      <alignment horizontal="left" vertical="top"/>
    </xf>
    <xf numFmtId="0" fontId="37" fillId="0" borderId="52" xfId="6" applyFont="1" applyBorder="1" applyAlignment="1">
      <alignment vertical="top" wrapText="1"/>
    </xf>
    <xf numFmtId="168" fontId="37" fillId="0" borderId="52" xfId="2" applyNumberFormat="1" applyFont="1" applyBorder="1" applyAlignment="1">
      <alignment horizontal="center" vertical="center"/>
    </xf>
  </cellXfs>
  <cellStyles count="12">
    <cellStyle name="Bình thường" xfId="0" builtinId="0"/>
    <cellStyle name="Excel Built-in TableStyleLight1" xfId="5" xr:uid="{00000000-0005-0000-0000-000000000000}"/>
    <cellStyle name="Hyperlink" xfId="11" xr:uid="{00000000-000B-0000-0000-000008000000}"/>
    <cellStyle name="Normal 2" xfId="8" xr:uid="{00000000-0005-0000-0000-000003000000}"/>
    <cellStyle name="Siêu kết nối" xfId="1" builtinId="8"/>
    <cellStyle name="TableStyleLight1" xfId="2" xr:uid="{00000000-0005-0000-0000-000004000000}"/>
    <cellStyle name="常规_（日文）EMEV_Android1.6_OMFDEC_UTReport" xfId="4" xr:uid="{00000000-0005-0000-0000-000005000000}"/>
    <cellStyle name="样式 1" xfId="3" xr:uid="{00000000-0005-0000-0000-000006000000}"/>
    <cellStyle name="標準 2" xfId="7" xr:uid="{00000000-0005-0000-0000-000007000000}"/>
    <cellStyle name="標準 2 2" xfId="9" xr:uid="{00000000-0005-0000-0000-000008000000}"/>
    <cellStyle name="標準 4" xfId="10" xr:uid="{00000000-0005-0000-0000-000009000000}"/>
    <cellStyle name="標準_M2_SPI_Validation" xfId="6" xr:uid="{00000000-0005-0000-0000-00000A000000}"/>
  </cellStyles>
  <dxfs count="147">
    <dxf>
      <font>
        <outline val="0"/>
        <shadow val="0"/>
        <u val="none"/>
        <vertAlign val="baseline"/>
        <name val="Times New Roman"/>
        <scheme val="none"/>
      </font>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9"/>
        <color auto="1"/>
        <name val="Times New Roman"/>
        <scheme val="none"/>
      </font>
    </dxf>
    <dxf>
      <font>
        <outline val="0"/>
        <shadow val="0"/>
        <u val="none"/>
        <vertAlign val="baseline"/>
        <name val="Times New Roman"/>
        <scheme val="none"/>
      </font>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scheme val="none"/>
      </font>
      <alignment horizontal="center" vertical="center" textRotation="0" wrapText="1" indent="0" justifyLastLine="0" shrinkToFit="0" readingOrder="0"/>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rgb="FF0070C0"/>
        <name val="Times New Roman"/>
        <scheme val="none"/>
      </font>
      <alignment horizontal="center" vertical="center" textRotation="0" wrapText="1" indent="0" justifyLastLine="0" shrinkToFit="0" readingOrder="0"/>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rgb="FF0070C0"/>
        <name val="Times New Roman"/>
        <scheme val="none"/>
      </font>
      <numFmt numFmtId="19" formatCode="m/d/yyyy"/>
      <alignment horizontal="center" vertical="center" textRotation="0" wrapText="1" indent="0" justifyLastLine="0" shrinkToFit="0" readingOrder="0"/>
      <border diagonalUp="0" diagonalDown="0" outline="0">
        <left style="thin">
          <color auto="1"/>
        </left>
        <right style="thin">
          <color auto="1"/>
        </right>
        <top/>
        <bottom style="thin">
          <color auto="1"/>
        </bottom>
      </border>
    </dxf>
    <dxf>
      <font>
        <b val="0"/>
        <i val="0"/>
        <strike val="0"/>
        <condense val="0"/>
        <extend val="0"/>
        <outline val="0"/>
        <shadow val="0"/>
        <u val="none"/>
        <vertAlign val="baseline"/>
        <sz val="11"/>
        <color rgb="FF0070C0"/>
        <name val="Times New Roman"/>
        <scheme val="none"/>
      </font>
      <numFmt numFmtId="30" formatCode="@"/>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name val="Times New Roman"/>
        <scheme val="none"/>
      </font>
    </dxf>
    <dxf>
      <font>
        <outline val="0"/>
        <shadow val="0"/>
        <u val="none"/>
        <vertAlign val="baseline"/>
        <name val="Times New Roman"/>
        <scheme val="none"/>
      </font>
    </dxf>
    <dxf>
      <font>
        <b val="0"/>
        <i val="0"/>
        <strike val="0"/>
        <condense val="0"/>
        <extend val="0"/>
        <outline val="0"/>
        <shadow val="0"/>
        <u val="none"/>
        <vertAlign val="baseline"/>
        <sz val="11"/>
        <color auto="1"/>
        <name val="Times New Roman"/>
        <scheme val="none"/>
      </font>
      <numFmt numFmtId="30" formatCode="@"/>
      <alignment horizontal="center" vertical="top"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outline val="0"/>
        <shadow val="0"/>
        <u val="none"/>
        <vertAlign val="baseline"/>
        <name val="Times New Roman"/>
        <scheme val="none"/>
      </font>
    </dxf>
    <dxf>
      <font>
        <outline val="0"/>
        <shadow val="0"/>
        <u val="none"/>
        <vertAlign val="baseline"/>
        <name val="Times New Roman"/>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Times New Roman"/>
        <scheme val="none"/>
      </font>
      <alignment horizontal="center" vertical="top" textRotation="0" wrapText="1" indent="0" justifyLastLine="0" shrinkToFit="0" readingOrder="0"/>
      <border diagonalUp="0" diagonalDown="0" outline="0">
        <left/>
        <right/>
        <top style="thin">
          <color indexed="64"/>
        </top>
        <bottom style="thin">
          <color indexed="64"/>
        </bottom>
      </border>
    </dxf>
    <dxf>
      <border outline="0">
        <left style="thin">
          <color auto="1"/>
        </left>
      </border>
    </dxf>
    <dxf>
      <font>
        <outline val="0"/>
        <shadow val="0"/>
        <u val="none"/>
        <vertAlign val="baseline"/>
        <name val="Times New Roman"/>
        <scheme val="none"/>
      </font>
    </dxf>
    <dxf>
      <font>
        <outline val="0"/>
        <shadow val="0"/>
        <u val="none"/>
        <vertAlign val="baseline"/>
        <name val="Times New Roman"/>
        <scheme val="none"/>
      </font>
    </dxf>
    <dxf>
      <fill>
        <patternFill>
          <bgColor rgb="FFC0C0C0"/>
        </patternFill>
      </fill>
    </dxf>
    <dxf>
      <font>
        <b/>
        <i val="0"/>
        <color rgb="FFFF0000"/>
      </font>
      <fill>
        <patternFill>
          <bgColor rgb="FFFFFFCC"/>
        </patternFill>
      </fill>
    </dxf>
    <dxf>
      <fill>
        <patternFill>
          <bgColor rgb="FFC0C0C0"/>
        </patternFill>
      </fill>
    </dxf>
    <dxf>
      <font>
        <b/>
        <i val="0"/>
        <color rgb="FFFF0000"/>
      </font>
      <fill>
        <patternFill>
          <bgColor rgb="FFFFFFCC"/>
        </patternFill>
      </fill>
    </dxf>
    <dxf>
      <fill>
        <patternFill>
          <bgColor rgb="FFC0C0C0"/>
        </patternFill>
      </fill>
    </dxf>
    <dxf>
      <font>
        <b/>
        <i val="0"/>
        <color rgb="FFFF0000"/>
      </font>
      <fill>
        <patternFill>
          <bgColor rgb="FFFFFFCC"/>
        </patternFill>
      </fill>
    </dxf>
    <dxf>
      <font>
        <sz val="11"/>
        <name val="ＭＳ Ｐゴシック"/>
      </font>
      <fill>
        <patternFill>
          <bgColor rgb="FFC0C0C0"/>
        </patternFill>
      </fill>
    </dxf>
    <dxf>
      <font>
        <sz val="11"/>
        <name val="ＭＳ Ｐゴシック"/>
      </font>
      <fill>
        <patternFill>
          <bgColor rgb="FFC0C0C0"/>
        </patternFill>
      </fill>
    </dxf>
    <dxf>
      <font>
        <b/>
        <sz val="11"/>
        <color rgb="FFFF0000"/>
        <name val="ＭＳ Ｐゴシック"/>
      </font>
      <fill>
        <patternFill>
          <bgColor rgb="FFFFFFCC"/>
        </patternFill>
      </fill>
    </dxf>
    <dxf>
      <font>
        <sz val="11"/>
        <color rgb="FFFF0000"/>
        <name val="ＭＳ Ｐゴシック"/>
      </font>
    </dxf>
    <dxf>
      <font>
        <sz val="11"/>
        <name val="ＭＳ Ｐゴシック"/>
      </font>
      <fill>
        <patternFill>
          <bgColor rgb="FFC0C0C0"/>
        </patternFill>
      </fill>
    </dxf>
    <dxf>
      <font>
        <b/>
        <sz val="11"/>
        <color rgb="FFFF0000"/>
        <name val="ＭＳ Ｐゴシック"/>
      </font>
      <fill>
        <patternFill>
          <bgColor rgb="FFFFFFCC"/>
        </patternFill>
      </fill>
    </dxf>
    <dxf>
      <font>
        <sz val="11"/>
        <name val="ＭＳ Ｐゴシック"/>
      </font>
      <alignment horizontal="general" vertical="center" textRotation="0" wrapText="0" indent="0" shrinkToFit="0"/>
    </dxf>
    <dxf>
      <font>
        <sz val="11"/>
        <color rgb="FFFF0000"/>
        <name val="ＭＳ Ｐゴシック"/>
      </font>
    </dxf>
    <dxf>
      <fill>
        <patternFill>
          <bgColor rgb="FFC0C0C0"/>
        </patternFill>
      </fill>
    </dxf>
    <dxf>
      <font>
        <b/>
        <i val="0"/>
        <color rgb="FFFF0000"/>
      </font>
      <fill>
        <patternFill>
          <bgColor rgb="FFFFFFCC"/>
        </patternFill>
      </fill>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numFmt numFmtId="30" formatCode="@"/>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70C0"/>
        <name val="Times New Roman"/>
        <scheme val="none"/>
      </font>
      <numFmt numFmtId="30" formatCode="@"/>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numFmt numFmtId="30" formatCode="@"/>
      <alignment horizontal="left"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auto="1"/>
        <name val="Times New Roman"/>
        <scheme val="none"/>
      </font>
      <numFmt numFmtId="30" formatCode="@"/>
      <alignment horizontal="center" vertical="top" textRotation="0" wrapText="0"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auto="1"/>
        <name val="Times New Roman"/>
        <scheme val="none"/>
      </font>
      <numFmt numFmtId="30" formatCode="@"/>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center" vertical="top" textRotation="0" wrapText="1" indent="0" justifyLastLine="0" shrinkToFit="0" readingOrder="0"/>
      <border diagonalUp="0" diagonalDown="0">
        <left/>
        <right/>
        <top style="thin">
          <color indexed="64"/>
        </top>
        <bottom style="thin">
          <color indexed="64"/>
        </bottom>
        <vertical/>
        <horizontal/>
      </border>
    </dxf>
    <dxf>
      <border outline="0">
        <left style="thin">
          <color auto="1"/>
        </left>
      </border>
    </dxf>
    <dxf>
      <font>
        <sz val="11"/>
        <name val="ＭＳ Ｐゴシック"/>
      </font>
      <fill>
        <patternFill>
          <bgColor rgb="FFC0C0C0"/>
        </patternFill>
      </fill>
    </dxf>
    <dxf>
      <font>
        <b/>
        <sz val="11"/>
        <color rgb="FFFF0000"/>
        <name val="ＭＳ Ｐゴシック"/>
      </font>
      <fill>
        <patternFill>
          <bgColor rgb="FFFFFFCC"/>
        </patternFill>
      </fill>
    </dxf>
    <dxf>
      <fill>
        <patternFill>
          <bgColor rgb="FFC0C0C0"/>
        </patternFill>
      </fill>
    </dxf>
    <dxf>
      <font>
        <b/>
        <i val="0"/>
        <color rgb="FFFF0000"/>
      </font>
      <fill>
        <patternFill>
          <bgColor rgb="FFFFFFCC"/>
        </patternFill>
      </fill>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alignment horizontal="center" vertical="center"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rgb="FF0070C0"/>
        <name val="Times New Roman"/>
        <family val="1"/>
        <scheme val="none"/>
      </font>
      <numFmt numFmtId="30" formatCode="@"/>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numFmt numFmtId="30" formatCode="@"/>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numFmt numFmtId="30" formatCode="@"/>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center" vertical="top" textRotation="0" wrapText="1" indent="0" justifyLastLine="0" shrinkToFit="0" readingOrder="0"/>
      <border diagonalUp="0" diagonalDown="0">
        <left/>
        <right/>
        <top style="thin">
          <color indexed="64"/>
        </top>
        <bottom style="thin">
          <color indexed="64"/>
        </bottom>
        <vertical/>
        <horizontal/>
      </border>
    </dxf>
    <dxf>
      <border outline="0">
        <left style="thin">
          <color auto="1"/>
        </left>
      </border>
    </dxf>
    <dxf>
      <font>
        <b/>
        <i val="0"/>
        <color rgb="FFFF0000"/>
      </font>
      <fill>
        <patternFill>
          <bgColor rgb="FFFFFFCC"/>
        </patternFill>
      </fill>
    </dxf>
    <dxf>
      <fill>
        <patternFill>
          <bgColor rgb="FFC0C0C0"/>
        </patternFill>
      </fill>
    </dxf>
    <dxf>
      <fill>
        <patternFill>
          <bgColor rgb="FFC0C0C0"/>
        </patternFill>
      </fill>
    </dxf>
    <dxf>
      <font>
        <b/>
        <i val="0"/>
        <color rgb="FFFF0000"/>
      </font>
      <fill>
        <patternFill>
          <bgColor rgb="FFFFFFCC"/>
        </patternFill>
      </fill>
    </dxf>
    <dxf>
      <font>
        <b/>
        <i val="0"/>
        <color rgb="FFFF0000"/>
      </font>
      <fill>
        <patternFill>
          <bgColor rgb="FFFFFFCC"/>
        </patternFill>
      </fill>
    </dxf>
    <dxf>
      <fill>
        <patternFill>
          <bgColor rgb="FFC0C0C0"/>
        </patternFill>
      </fill>
    </dxf>
    <dxf>
      <font>
        <sz val="11"/>
        <name val="ＭＳ Ｐゴシック"/>
      </font>
      <fill>
        <patternFill>
          <bgColor rgb="FFC0C0C0"/>
        </patternFill>
      </fill>
    </dxf>
    <dxf>
      <font>
        <sz val="11"/>
        <name val="ＭＳ Ｐゴシック"/>
      </font>
      <fill>
        <patternFill>
          <bgColor rgb="FFC0C0C0"/>
        </patternFill>
      </fill>
    </dxf>
    <dxf>
      <font>
        <b/>
        <sz val="11"/>
        <color rgb="FFFF0000"/>
        <name val="ＭＳ Ｐゴシック"/>
      </font>
      <fill>
        <patternFill>
          <bgColor rgb="FFFFFFCC"/>
        </patternFill>
      </fill>
    </dxf>
    <dxf>
      <font>
        <sz val="11"/>
        <color rgb="FFFF0000"/>
        <name val="ＭＳ Ｐゴシック"/>
      </font>
    </dxf>
    <dxf>
      <font>
        <sz val="11"/>
        <name val="ＭＳ Ｐゴシック"/>
      </font>
      <fill>
        <patternFill>
          <bgColor rgb="FFC0C0C0"/>
        </patternFill>
      </fill>
    </dxf>
    <dxf>
      <font>
        <b/>
        <sz val="11"/>
        <color rgb="FFFF0000"/>
        <name val="ＭＳ Ｐゴシック"/>
      </font>
      <fill>
        <patternFill>
          <bgColor rgb="FFFFFFCC"/>
        </patternFill>
      </fill>
    </dxf>
    <dxf>
      <font>
        <sz val="11"/>
        <name val="ＭＳ Ｐゴシック"/>
      </font>
      <alignment horizontal="general" vertical="center" textRotation="0" wrapText="0" indent="0" shrinkToFit="0"/>
    </dxf>
    <dxf>
      <font>
        <sz val="11"/>
        <color rgb="FFFF0000"/>
        <name val="ＭＳ Ｐゴシック"/>
      </font>
    </dxf>
    <dxf>
      <fill>
        <patternFill>
          <bgColor rgb="FFC0C0C0"/>
        </patternFill>
      </fill>
    </dxf>
    <dxf>
      <font>
        <b/>
        <i val="0"/>
        <color rgb="FFFF0000"/>
      </font>
      <fill>
        <patternFill>
          <bgColor rgb="FFFFFFCC"/>
        </patternFill>
      </fill>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scheme val="none"/>
      </font>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family val="1"/>
        <scheme val="none"/>
      </font>
      <numFmt numFmtId="30" formatCode="@"/>
      <fill>
        <patternFill patternType="solid">
          <fgColor indexed="64"/>
          <bgColor theme="0" tint="-0.24994659260841701"/>
        </patternFill>
      </fill>
      <alignment horizontal="center" vertical="center" textRotation="0" wrapText="1" indent="0" justifyLastLine="0" shrinkToFit="0" readingOrder="0"/>
      <border diagonalUp="0" diagonalDown="0">
        <left style="thin">
          <color auto="1"/>
        </left>
        <right style="thin">
          <color auto="1"/>
        </right>
        <top style="thin">
          <color indexed="8"/>
        </top>
        <bottom/>
        <vertical/>
        <horizontal/>
      </border>
    </dxf>
    <dxf>
      <font>
        <b val="0"/>
        <i val="0"/>
        <strike val="0"/>
        <condense val="0"/>
        <extend val="0"/>
        <outline val="0"/>
        <shadow val="0"/>
        <u val="none"/>
        <vertAlign val="baseline"/>
        <sz val="11"/>
        <color auto="1"/>
        <name val="Times New Roman"/>
        <family val="1"/>
        <scheme val="none"/>
      </font>
      <numFmt numFmtId="30" formatCode="@"/>
      <fill>
        <patternFill patternType="solid">
          <fgColor indexed="64"/>
          <bgColor theme="0" tint="-0.24994659260841701"/>
        </patternFill>
      </fill>
      <alignment horizontal="center" vertical="center" textRotation="0" wrapText="1" indent="0" justifyLastLine="0" shrinkToFit="0" readingOrder="0"/>
      <border diagonalUp="0" diagonalDown="0">
        <left style="thin">
          <color auto="1"/>
        </left>
        <right style="thin">
          <color auto="1"/>
        </right>
        <top style="thin">
          <color indexed="8"/>
        </top>
        <bottom/>
        <vertical/>
        <horizontal/>
      </border>
    </dxf>
    <dxf>
      <font>
        <b val="0"/>
        <i val="0"/>
        <strike val="0"/>
        <condense val="0"/>
        <extend val="0"/>
        <outline val="0"/>
        <shadow val="0"/>
        <u val="none"/>
        <vertAlign val="baseline"/>
        <sz val="11"/>
        <color auto="1"/>
        <name val="Times New Roman"/>
        <family val="1"/>
        <scheme val="none"/>
      </font>
      <numFmt numFmtId="21" formatCode="d\-mmm"/>
      <fill>
        <patternFill patternType="solid">
          <fgColor indexed="64"/>
          <bgColor theme="0" tint="-0.24994659260841701"/>
        </patternFill>
      </fill>
      <alignment horizontal="center" vertical="center" textRotation="0" wrapText="1" indent="0" justifyLastLine="0" shrinkToFit="0" readingOrder="0"/>
      <border diagonalUp="0" diagonalDown="0">
        <left style="thin">
          <color auto="1"/>
        </left>
        <right style="thin">
          <color auto="1"/>
        </right>
        <top style="thin">
          <color indexed="8"/>
        </top>
        <bottom/>
        <vertical/>
        <horizontal/>
      </border>
    </dxf>
    <dxf>
      <font>
        <b val="0"/>
        <i val="0"/>
        <strike val="0"/>
        <condense val="0"/>
        <extend val="0"/>
        <outline val="0"/>
        <shadow val="0"/>
        <u val="none"/>
        <vertAlign val="baseline"/>
        <sz val="11"/>
        <color auto="1"/>
        <name val="Times New Roman"/>
        <family val="1"/>
        <scheme val="none"/>
      </font>
      <numFmt numFmtId="30" formatCode="@"/>
      <fill>
        <patternFill patternType="solid">
          <fgColor indexed="64"/>
          <bgColor theme="0" tint="-0.24994659260841701"/>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auto="1"/>
        <name val="Times New Roman"/>
        <scheme val="none"/>
      </font>
      <numFmt numFmtId="0" formatCode="General"/>
      <fill>
        <patternFill patternType="none">
          <fgColor indexed="64"/>
          <bgColor indexed="65"/>
        </patternFill>
      </fill>
      <alignment horizontal="center" vertical="top" textRotation="0" wrapText="0"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bottom style="thin">
          <color auto="1"/>
        </bottom>
        <vertical/>
        <horizontal/>
      </border>
    </dxf>
    <dxf>
      <font>
        <b val="0"/>
        <i val="0"/>
        <strike val="0"/>
        <condense val="0"/>
        <extend val="0"/>
        <outline val="0"/>
        <shadow val="0"/>
        <u val="none"/>
        <vertAlign val="baseline"/>
        <sz val="11"/>
        <color auto="1"/>
        <name val="Times New Roman"/>
        <scheme val="none"/>
      </font>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auto="1"/>
        <name val="Times New Roman"/>
        <scheme val="none"/>
      </font>
      <alignment horizontal="center" vertical="top" textRotation="0" wrapText="1" indent="0" justifyLastLine="0" shrinkToFit="0" readingOrder="0"/>
      <border diagonalUp="0" diagonalDown="0">
        <left/>
        <right style="thin">
          <color auto="1"/>
        </right>
        <top style="thin">
          <color auto="1"/>
        </top>
        <bottom style="thin">
          <color auto="1"/>
        </bottom>
        <vertical/>
        <horizontal/>
      </border>
    </dxf>
    <dxf>
      <border outline="0">
        <left style="thin">
          <color indexed="64"/>
        </left>
      </border>
    </dxf>
    <dxf>
      <font>
        <b/>
        <i val="0"/>
        <color rgb="FFFF0000"/>
      </font>
      <fill>
        <patternFill>
          <bgColor rgb="FFFFFFCC"/>
        </patternFill>
      </fill>
    </dxf>
    <dxf>
      <fill>
        <patternFill>
          <bgColor rgb="FFC0C0C0"/>
        </patternFill>
      </fill>
    </dxf>
    <dxf>
      <fill>
        <patternFill>
          <bgColor rgb="FFC0C0C0"/>
        </patternFill>
      </fill>
    </dxf>
    <dxf>
      <font>
        <b/>
        <i val="0"/>
        <color rgb="FFFF0000"/>
      </font>
      <fill>
        <patternFill>
          <bgColor rgb="FFFFFFCC"/>
        </patternFill>
      </fill>
    </dxf>
    <dxf>
      <fill>
        <patternFill>
          <bgColor rgb="FFC0C0C0"/>
        </patternFill>
      </fill>
    </dxf>
    <dxf>
      <font>
        <b/>
        <i val="0"/>
        <color rgb="FFFF0000"/>
      </font>
      <fill>
        <patternFill>
          <bgColor rgb="FFFFFFCC"/>
        </patternFill>
      </fill>
    </dxf>
    <dxf>
      <font>
        <b/>
        <i val="0"/>
        <color rgb="FFFF0000"/>
      </font>
      <fill>
        <patternFill>
          <bgColor rgb="FFFFFFCC"/>
        </patternFill>
      </fill>
    </dxf>
    <dxf>
      <fill>
        <patternFill>
          <bgColor rgb="FFC0C0C0"/>
        </patternFill>
      </fill>
    </dxf>
    <dxf>
      <fill>
        <patternFill>
          <bgColor rgb="FFC0C0C0"/>
        </patternFill>
      </fill>
    </dxf>
    <dxf>
      <font>
        <b/>
        <i val="0"/>
        <color rgb="FFFF0000"/>
      </font>
      <fill>
        <patternFill>
          <bgColor rgb="FFFFFFCC"/>
        </patternFill>
      </fill>
    </dxf>
    <dxf>
      <font>
        <sz val="11"/>
        <color rgb="FFFF0000"/>
        <name val="ＭＳ Ｐゴシック"/>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00B0F0"/>
      <rgbColor rgb="FF92D050"/>
      <rgbColor rgb="FFCC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3</xdr:col>
      <xdr:colOff>216775</xdr:colOff>
      <xdr:row>42</xdr:row>
      <xdr:rowOff>76200</xdr:rowOff>
    </xdr:from>
    <xdr:to>
      <xdr:col>32</xdr:col>
      <xdr:colOff>0</xdr:colOff>
      <xdr:row>63</xdr:row>
      <xdr:rowOff>161925</xdr:rowOff>
    </xdr:to>
    <xdr:grpSp>
      <xdr:nvGrpSpPr>
        <xdr:cNvPr id="2" name="Group 1024">
          <a:extLst>
            <a:ext uri="{FF2B5EF4-FFF2-40B4-BE49-F238E27FC236}">
              <a16:creationId xmlns:a16="http://schemas.microsoft.com/office/drawing/2014/main" id="{2C43EFDE-D4D2-46AE-820C-6FD0C5019144}"/>
            </a:ext>
          </a:extLst>
        </xdr:cNvPr>
        <xdr:cNvGrpSpPr>
          <a:grpSpLocks noChangeAspect="1"/>
        </xdr:cNvGrpSpPr>
      </xdr:nvGrpSpPr>
      <xdr:grpSpPr bwMode="auto">
        <a:xfrm>
          <a:off x="874000" y="9039225"/>
          <a:ext cx="6184025" cy="4086225"/>
          <a:chOff x="1418" y="4585"/>
          <a:chExt cx="9660" cy="5148"/>
        </a:xfrm>
      </xdr:grpSpPr>
      <xdr:sp macro="" textlink="">
        <xdr:nvSpPr>
          <xdr:cNvPr id="3" name="AutoShape 1113">
            <a:extLst>
              <a:ext uri="{FF2B5EF4-FFF2-40B4-BE49-F238E27FC236}">
                <a16:creationId xmlns:a16="http://schemas.microsoft.com/office/drawing/2014/main" id="{979C171E-D9F1-4357-BD7D-386DBB2B734B}"/>
              </a:ext>
            </a:extLst>
          </xdr:cNvPr>
          <xdr:cNvSpPr>
            <a:spLocks noChangeAspect="1" noChangeArrowheads="1" noTextEdit="1"/>
          </xdr:cNvSpPr>
        </xdr:nvSpPr>
        <xdr:spPr bwMode="auto">
          <a:xfrm>
            <a:off x="1418" y="4585"/>
            <a:ext cx="9660" cy="48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grpSp>
        <xdr:nvGrpSpPr>
          <xdr:cNvPr id="4" name="Group 1073">
            <a:extLst>
              <a:ext uri="{FF2B5EF4-FFF2-40B4-BE49-F238E27FC236}">
                <a16:creationId xmlns:a16="http://schemas.microsoft.com/office/drawing/2014/main" id="{846571D3-E545-4F9B-AC55-76E156698C43}"/>
              </a:ext>
            </a:extLst>
          </xdr:cNvPr>
          <xdr:cNvGrpSpPr>
            <a:grpSpLocks/>
          </xdr:cNvGrpSpPr>
        </xdr:nvGrpSpPr>
        <xdr:grpSpPr bwMode="auto">
          <a:xfrm>
            <a:off x="4730" y="7299"/>
            <a:ext cx="3104" cy="1705"/>
            <a:chOff x="2086" y="5893"/>
            <a:chExt cx="3104" cy="1705"/>
          </a:xfrm>
        </xdr:grpSpPr>
        <xdr:sp macro="" textlink="">
          <xdr:nvSpPr>
            <xdr:cNvPr id="18" name="AutoShape 1112">
              <a:extLst>
                <a:ext uri="{FF2B5EF4-FFF2-40B4-BE49-F238E27FC236}">
                  <a16:creationId xmlns:a16="http://schemas.microsoft.com/office/drawing/2014/main" id="{30FC2A16-1105-4627-8C03-903A462B28A2}"/>
                </a:ext>
              </a:extLst>
            </xdr:cNvPr>
            <xdr:cNvSpPr>
              <a:spLocks noChangeArrowheads="1"/>
            </xdr:cNvSpPr>
          </xdr:nvSpPr>
          <xdr:spPr bwMode="auto">
            <a:xfrm>
              <a:off x="2099" y="6338"/>
              <a:ext cx="3091" cy="1260"/>
            </a:xfrm>
            <a:prstGeom prst="parallelogram">
              <a:avLst>
                <a:gd name="adj" fmla="val 63567"/>
              </a:avLst>
            </a:prstGeom>
            <a:solidFill>
              <a:srgbClr val="FFFFFF"/>
            </a:solidFill>
            <a:ln w="9525">
              <a:solidFill>
                <a:srgbClr val="000000"/>
              </a:solidFill>
              <a:miter lim="800000"/>
              <a:headEnd/>
              <a:tailEnd/>
            </a:ln>
          </xdr:spPr>
        </xdr:sp>
        <xdr:sp macro="" textlink="">
          <xdr:nvSpPr>
            <xdr:cNvPr id="19" name="AutoShape 1111">
              <a:extLst>
                <a:ext uri="{FF2B5EF4-FFF2-40B4-BE49-F238E27FC236}">
                  <a16:creationId xmlns:a16="http://schemas.microsoft.com/office/drawing/2014/main" id="{27B33A05-EE7C-491C-9079-7145792F9A1B}"/>
                </a:ext>
              </a:extLst>
            </xdr:cNvPr>
            <xdr:cNvSpPr>
              <a:spLocks noChangeArrowheads="1"/>
            </xdr:cNvSpPr>
          </xdr:nvSpPr>
          <xdr:spPr bwMode="auto">
            <a:xfrm>
              <a:off x="3844" y="7326"/>
              <a:ext cx="489" cy="198"/>
            </a:xfrm>
            <a:prstGeom prst="cube">
              <a:avLst>
                <a:gd name="adj" fmla="val 28787"/>
              </a:avLst>
            </a:prstGeom>
            <a:solidFill>
              <a:srgbClr val="000000"/>
            </a:solidFill>
            <a:ln w="9525">
              <a:solidFill>
                <a:srgbClr val="000000"/>
              </a:solidFill>
              <a:miter lim="800000"/>
              <a:headEnd/>
              <a:tailEnd/>
            </a:ln>
          </xdr:spPr>
        </xdr:sp>
        <xdr:sp macro="" textlink="">
          <xdr:nvSpPr>
            <xdr:cNvPr id="20" name="AutoShape 1110">
              <a:extLst>
                <a:ext uri="{FF2B5EF4-FFF2-40B4-BE49-F238E27FC236}">
                  <a16:creationId xmlns:a16="http://schemas.microsoft.com/office/drawing/2014/main" id="{BC91355B-795C-4603-9883-780529860FD5}"/>
                </a:ext>
              </a:extLst>
            </xdr:cNvPr>
            <xdr:cNvSpPr>
              <a:spLocks noChangeArrowheads="1"/>
            </xdr:cNvSpPr>
          </xdr:nvSpPr>
          <xdr:spPr bwMode="auto">
            <a:xfrm>
              <a:off x="2086" y="6117"/>
              <a:ext cx="3091" cy="1260"/>
            </a:xfrm>
            <a:prstGeom prst="parallelogram">
              <a:avLst>
                <a:gd name="adj" fmla="val 63567"/>
              </a:avLst>
            </a:prstGeom>
            <a:solidFill>
              <a:srgbClr val="76923C"/>
            </a:solidFill>
            <a:ln w="9525">
              <a:solidFill>
                <a:srgbClr val="000000"/>
              </a:solidFill>
              <a:miter lim="800000"/>
              <a:headEnd/>
              <a:tailEnd/>
            </a:ln>
          </xdr:spPr>
        </xdr:sp>
        <xdr:sp macro="" textlink="">
          <xdr:nvSpPr>
            <xdr:cNvPr id="21" name="AutoShape 1109">
              <a:extLst>
                <a:ext uri="{FF2B5EF4-FFF2-40B4-BE49-F238E27FC236}">
                  <a16:creationId xmlns:a16="http://schemas.microsoft.com/office/drawing/2014/main" id="{931F3E40-9659-47A4-8379-780F0506DE5B}"/>
                </a:ext>
              </a:extLst>
            </xdr:cNvPr>
            <xdr:cNvSpPr>
              <a:spLocks noChangeArrowheads="1"/>
            </xdr:cNvSpPr>
          </xdr:nvSpPr>
          <xdr:spPr bwMode="auto">
            <a:xfrm>
              <a:off x="4246" y="6870"/>
              <a:ext cx="457" cy="244"/>
            </a:xfrm>
            <a:prstGeom prst="parallelogram">
              <a:avLst>
                <a:gd name="adj" fmla="val 66394"/>
              </a:avLst>
            </a:prstGeom>
            <a:solidFill>
              <a:srgbClr val="000000"/>
            </a:solidFill>
            <a:ln w="9525">
              <a:solidFill>
                <a:srgbClr val="000000"/>
              </a:solidFill>
              <a:miter lim="800000"/>
              <a:headEnd/>
              <a:tailEnd/>
            </a:ln>
          </xdr:spPr>
        </xdr:sp>
        <xdr:sp macro="" textlink="">
          <xdr:nvSpPr>
            <xdr:cNvPr id="22" name="AutoShape 1108">
              <a:extLst>
                <a:ext uri="{FF2B5EF4-FFF2-40B4-BE49-F238E27FC236}">
                  <a16:creationId xmlns:a16="http://schemas.microsoft.com/office/drawing/2014/main" id="{5C89A0E3-71AE-4CDE-960F-11DA2C5E5199}"/>
                </a:ext>
              </a:extLst>
            </xdr:cNvPr>
            <xdr:cNvSpPr>
              <a:spLocks noChangeArrowheads="1"/>
            </xdr:cNvSpPr>
          </xdr:nvSpPr>
          <xdr:spPr bwMode="auto">
            <a:xfrm>
              <a:off x="4246" y="6840"/>
              <a:ext cx="457" cy="244"/>
            </a:xfrm>
            <a:prstGeom prst="parallelogram">
              <a:avLst>
                <a:gd name="adj" fmla="val 66394"/>
              </a:avLst>
            </a:prstGeom>
            <a:solidFill>
              <a:srgbClr val="D8D8D8"/>
            </a:solidFill>
            <a:ln w="9525">
              <a:solidFill>
                <a:srgbClr val="000000"/>
              </a:solidFill>
              <a:miter lim="800000"/>
              <a:headEnd/>
              <a:tailEnd/>
            </a:ln>
          </xdr:spPr>
        </xdr:sp>
        <xdr:sp macro="" textlink="">
          <xdr:nvSpPr>
            <xdr:cNvPr id="23" name="AutoShape 1107">
              <a:extLst>
                <a:ext uri="{FF2B5EF4-FFF2-40B4-BE49-F238E27FC236}">
                  <a16:creationId xmlns:a16="http://schemas.microsoft.com/office/drawing/2014/main" id="{E1788680-F7E3-41BC-9ECA-29A8E12A2D92}"/>
                </a:ext>
              </a:extLst>
            </xdr:cNvPr>
            <xdr:cNvSpPr>
              <a:spLocks noChangeArrowheads="1"/>
            </xdr:cNvSpPr>
          </xdr:nvSpPr>
          <xdr:spPr bwMode="auto">
            <a:xfrm>
              <a:off x="2609" y="6323"/>
              <a:ext cx="457" cy="244"/>
            </a:xfrm>
            <a:prstGeom prst="parallelogram">
              <a:avLst>
                <a:gd name="adj" fmla="val 66394"/>
              </a:avLst>
            </a:prstGeom>
            <a:solidFill>
              <a:srgbClr val="000000"/>
            </a:solidFill>
            <a:ln w="9525">
              <a:solidFill>
                <a:srgbClr val="000000"/>
              </a:solidFill>
              <a:miter lim="800000"/>
              <a:headEnd/>
              <a:tailEnd/>
            </a:ln>
          </xdr:spPr>
        </xdr:sp>
        <xdr:sp macro="" textlink="">
          <xdr:nvSpPr>
            <xdr:cNvPr id="24" name="AutoShape 1106">
              <a:extLst>
                <a:ext uri="{FF2B5EF4-FFF2-40B4-BE49-F238E27FC236}">
                  <a16:creationId xmlns:a16="http://schemas.microsoft.com/office/drawing/2014/main" id="{1D759C33-9BF1-4BB5-A423-5569DF3F2CD2}"/>
                </a:ext>
              </a:extLst>
            </xdr:cNvPr>
            <xdr:cNvSpPr>
              <a:spLocks noChangeArrowheads="1"/>
            </xdr:cNvSpPr>
          </xdr:nvSpPr>
          <xdr:spPr bwMode="auto">
            <a:xfrm>
              <a:off x="2609" y="6293"/>
              <a:ext cx="457" cy="244"/>
            </a:xfrm>
            <a:prstGeom prst="parallelogram">
              <a:avLst>
                <a:gd name="adj" fmla="val 66394"/>
              </a:avLst>
            </a:prstGeom>
            <a:solidFill>
              <a:srgbClr val="D8D8D8"/>
            </a:solidFill>
            <a:ln w="9525">
              <a:solidFill>
                <a:srgbClr val="000000"/>
              </a:solidFill>
              <a:miter lim="800000"/>
              <a:headEnd/>
              <a:tailEnd/>
            </a:ln>
          </xdr:spPr>
        </xdr:sp>
        <xdr:sp macro="" textlink="">
          <xdr:nvSpPr>
            <xdr:cNvPr id="25" name="AutoShape 1105">
              <a:extLst>
                <a:ext uri="{FF2B5EF4-FFF2-40B4-BE49-F238E27FC236}">
                  <a16:creationId xmlns:a16="http://schemas.microsoft.com/office/drawing/2014/main" id="{DCA13A63-BF02-48A3-88D9-88000DC4FF85}"/>
                </a:ext>
              </a:extLst>
            </xdr:cNvPr>
            <xdr:cNvSpPr>
              <a:spLocks noChangeArrowheads="1"/>
            </xdr:cNvSpPr>
          </xdr:nvSpPr>
          <xdr:spPr bwMode="auto">
            <a:xfrm>
              <a:off x="2223" y="7179"/>
              <a:ext cx="489" cy="198"/>
            </a:xfrm>
            <a:prstGeom prst="cube">
              <a:avLst>
                <a:gd name="adj" fmla="val 28787"/>
              </a:avLst>
            </a:prstGeom>
            <a:solidFill>
              <a:srgbClr val="000000"/>
            </a:solidFill>
            <a:ln w="9525">
              <a:solidFill>
                <a:srgbClr val="000000"/>
              </a:solidFill>
              <a:miter lim="800000"/>
              <a:headEnd/>
              <a:tailEnd/>
            </a:ln>
          </xdr:spPr>
        </xdr:sp>
        <xdr:sp macro="" textlink="">
          <xdr:nvSpPr>
            <xdr:cNvPr id="26" name="AutoShape 1104">
              <a:extLst>
                <a:ext uri="{FF2B5EF4-FFF2-40B4-BE49-F238E27FC236}">
                  <a16:creationId xmlns:a16="http://schemas.microsoft.com/office/drawing/2014/main" id="{07F03E8D-205F-49AC-98E0-440DE37D7F49}"/>
                </a:ext>
              </a:extLst>
            </xdr:cNvPr>
            <xdr:cNvSpPr>
              <a:spLocks noChangeArrowheads="1"/>
            </xdr:cNvSpPr>
          </xdr:nvSpPr>
          <xdr:spPr bwMode="auto">
            <a:xfrm>
              <a:off x="2822" y="7004"/>
              <a:ext cx="524" cy="110"/>
            </a:xfrm>
            <a:prstGeom prst="parallelogram">
              <a:avLst>
                <a:gd name="adj" fmla="val 66713"/>
              </a:avLst>
            </a:prstGeom>
            <a:solidFill>
              <a:srgbClr val="FFC000"/>
            </a:solidFill>
            <a:ln w="9525">
              <a:solidFill>
                <a:srgbClr val="E36C0A"/>
              </a:solidFill>
              <a:miter lim="800000"/>
              <a:headEnd/>
              <a:tailEnd/>
            </a:ln>
          </xdr:spPr>
        </xdr:sp>
        <xdr:sp macro="" textlink="">
          <xdr:nvSpPr>
            <xdr:cNvPr id="27" name="AutoShape 1103">
              <a:extLst>
                <a:ext uri="{FF2B5EF4-FFF2-40B4-BE49-F238E27FC236}">
                  <a16:creationId xmlns:a16="http://schemas.microsoft.com/office/drawing/2014/main" id="{C1516A89-877E-42D6-9B84-559E54155E49}"/>
                </a:ext>
              </a:extLst>
            </xdr:cNvPr>
            <xdr:cNvSpPr>
              <a:spLocks noChangeArrowheads="1"/>
            </xdr:cNvSpPr>
          </xdr:nvSpPr>
          <xdr:spPr bwMode="auto">
            <a:xfrm>
              <a:off x="2767" y="7114"/>
              <a:ext cx="524" cy="110"/>
            </a:xfrm>
            <a:prstGeom prst="parallelogram">
              <a:avLst>
                <a:gd name="adj" fmla="val 66713"/>
              </a:avLst>
            </a:prstGeom>
            <a:solidFill>
              <a:srgbClr val="D8D8D8"/>
            </a:solidFill>
            <a:ln w="9525">
              <a:solidFill>
                <a:srgbClr val="404040"/>
              </a:solidFill>
              <a:miter lim="800000"/>
              <a:headEnd/>
              <a:tailEnd/>
            </a:ln>
          </xdr:spPr>
        </xdr:sp>
        <xdr:grpSp>
          <xdr:nvGrpSpPr>
            <xdr:cNvPr id="28" name="Group 1098">
              <a:extLst>
                <a:ext uri="{FF2B5EF4-FFF2-40B4-BE49-F238E27FC236}">
                  <a16:creationId xmlns:a16="http://schemas.microsoft.com/office/drawing/2014/main" id="{99589691-B765-49D0-931B-F114517D355D}"/>
                </a:ext>
              </a:extLst>
            </xdr:cNvPr>
            <xdr:cNvGrpSpPr>
              <a:grpSpLocks/>
            </xdr:cNvGrpSpPr>
          </xdr:nvGrpSpPr>
          <xdr:grpSpPr bwMode="auto">
            <a:xfrm>
              <a:off x="2767" y="7107"/>
              <a:ext cx="263" cy="278"/>
              <a:chOff x="2750" y="7579"/>
              <a:chExt cx="263" cy="278"/>
            </a:xfrm>
          </xdr:grpSpPr>
          <xdr:sp macro="" textlink="">
            <xdr:nvSpPr>
              <xdr:cNvPr id="53" name="AutoShape 1102">
                <a:extLst>
                  <a:ext uri="{FF2B5EF4-FFF2-40B4-BE49-F238E27FC236}">
                    <a16:creationId xmlns:a16="http://schemas.microsoft.com/office/drawing/2014/main" id="{A24ECCCA-0E99-4995-96FD-FA6EB68731EA}"/>
                  </a:ext>
                </a:extLst>
              </xdr:cNvPr>
              <xdr:cNvSpPr>
                <a:spLocks noChangeArrowheads="1"/>
              </xdr:cNvSpPr>
            </xdr:nvSpPr>
            <xdr:spPr bwMode="auto">
              <a:xfrm>
                <a:off x="2750" y="7659"/>
                <a:ext cx="152" cy="198"/>
              </a:xfrm>
              <a:prstGeom prst="cube">
                <a:avLst>
                  <a:gd name="adj" fmla="val 28787"/>
                </a:avLst>
              </a:prstGeom>
              <a:solidFill>
                <a:srgbClr val="D8D8D8"/>
              </a:solidFill>
              <a:ln w="6350">
                <a:solidFill>
                  <a:srgbClr val="000000"/>
                </a:solidFill>
                <a:miter lim="800000"/>
                <a:headEnd/>
                <a:tailEnd/>
              </a:ln>
            </xdr:spPr>
          </xdr:sp>
          <xdr:sp macro="" textlink="">
            <xdr:nvSpPr>
              <xdr:cNvPr id="54" name="AutoShape 1101">
                <a:extLst>
                  <a:ext uri="{FF2B5EF4-FFF2-40B4-BE49-F238E27FC236}">
                    <a16:creationId xmlns:a16="http://schemas.microsoft.com/office/drawing/2014/main" id="{E1E01134-38C4-4F11-B252-E5C028754FC1}"/>
                  </a:ext>
                </a:extLst>
              </xdr:cNvPr>
              <xdr:cNvSpPr>
                <a:spLocks noChangeArrowheads="1"/>
              </xdr:cNvSpPr>
            </xdr:nvSpPr>
            <xdr:spPr bwMode="auto">
              <a:xfrm>
                <a:off x="2861" y="7659"/>
                <a:ext cx="152" cy="198"/>
              </a:xfrm>
              <a:prstGeom prst="cube">
                <a:avLst>
                  <a:gd name="adj" fmla="val 28787"/>
                </a:avLst>
              </a:prstGeom>
              <a:solidFill>
                <a:srgbClr val="D8D8D8"/>
              </a:solidFill>
              <a:ln w="6350">
                <a:solidFill>
                  <a:srgbClr val="000000"/>
                </a:solidFill>
                <a:miter lim="800000"/>
                <a:headEnd/>
                <a:tailEnd/>
              </a:ln>
            </xdr:spPr>
          </xdr:sp>
          <xdr:sp macro="" textlink="">
            <xdr:nvSpPr>
              <xdr:cNvPr id="55" name="AutoShape 1100">
                <a:extLst>
                  <a:ext uri="{FF2B5EF4-FFF2-40B4-BE49-F238E27FC236}">
                    <a16:creationId xmlns:a16="http://schemas.microsoft.com/office/drawing/2014/main" id="{B203156A-EB8D-4F9F-B779-BAF34FBBAF41}"/>
                  </a:ext>
                </a:extLst>
              </xdr:cNvPr>
              <xdr:cNvSpPr>
                <a:spLocks noChangeArrowheads="1"/>
              </xdr:cNvSpPr>
            </xdr:nvSpPr>
            <xdr:spPr bwMode="auto">
              <a:xfrm>
                <a:off x="2777" y="7579"/>
                <a:ext cx="94" cy="108"/>
              </a:xfrm>
              <a:prstGeom prst="can">
                <a:avLst>
                  <a:gd name="adj" fmla="val 57106"/>
                </a:avLst>
              </a:prstGeom>
              <a:solidFill>
                <a:srgbClr val="548DD4"/>
              </a:solidFill>
              <a:ln w="9525">
                <a:solidFill>
                  <a:srgbClr val="000000"/>
                </a:solidFill>
                <a:round/>
                <a:headEnd/>
                <a:tailEnd/>
              </a:ln>
            </xdr:spPr>
          </xdr:sp>
          <xdr:sp macro="" textlink="">
            <xdr:nvSpPr>
              <xdr:cNvPr id="56" name="AutoShape 1099">
                <a:extLst>
                  <a:ext uri="{FF2B5EF4-FFF2-40B4-BE49-F238E27FC236}">
                    <a16:creationId xmlns:a16="http://schemas.microsoft.com/office/drawing/2014/main" id="{C6477C1D-17D8-496B-8217-B7D2471C22B0}"/>
                  </a:ext>
                </a:extLst>
              </xdr:cNvPr>
              <xdr:cNvSpPr>
                <a:spLocks noChangeArrowheads="1"/>
              </xdr:cNvSpPr>
            </xdr:nvSpPr>
            <xdr:spPr bwMode="auto">
              <a:xfrm>
                <a:off x="2889" y="7584"/>
                <a:ext cx="94" cy="108"/>
              </a:xfrm>
              <a:prstGeom prst="can">
                <a:avLst>
                  <a:gd name="adj" fmla="val 57106"/>
                </a:avLst>
              </a:prstGeom>
              <a:solidFill>
                <a:srgbClr val="FF0000"/>
              </a:solidFill>
              <a:ln w="9525">
                <a:solidFill>
                  <a:srgbClr val="000000"/>
                </a:solidFill>
                <a:round/>
                <a:headEnd/>
                <a:tailEnd/>
              </a:ln>
            </xdr:spPr>
          </xdr:sp>
        </xdr:grpSp>
        <xdr:sp macro="" textlink="">
          <xdr:nvSpPr>
            <xdr:cNvPr id="29" name="AutoShape 1097">
              <a:extLst>
                <a:ext uri="{FF2B5EF4-FFF2-40B4-BE49-F238E27FC236}">
                  <a16:creationId xmlns:a16="http://schemas.microsoft.com/office/drawing/2014/main" id="{FCBFA6CA-231E-48F3-8E4E-2FAF191628DC}"/>
                </a:ext>
              </a:extLst>
            </xdr:cNvPr>
            <xdr:cNvSpPr>
              <a:spLocks noChangeArrowheads="1"/>
            </xdr:cNvSpPr>
          </xdr:nvSpPr>
          <xdr:spPr bwMode="auto">
            <a:xfrm>
              <a:off x="2459" y="6618"/>
              <a:ext cx="284" cy="295"/>
            </a:xfrm>
            <a:prstGeom prst="parallelogram">
              <a:avLst>
                <a:gd name="adj" fmla="val 69014"/>
              </a:avLst>
            </a:prstGeom>
            <a:solidFill>
              <a:srgbClr val="FFC000"/>
            </a:solidFill>
            <a:ln w="9525">
              <a:solidFill>
                <a:srgbClr val="E36C0A"/>
              </a:solidFill>
              <a:miter lim="800000"/>
              <a:headEnd/>
              <a:tailEnd/>
            </a:ln>
          </xdr:spPr>
        </xdr:sp>
        <xdr:sp macro="" textlink="">
          <xdr:nvSpPr>
            <xdr:cNvPr id="30" name="AutoShape 1096">
              <a:extLst>
                <a:ext uri="{FF2B5EF4-FFF2-40B4-BE49-F238E27FC236}">
                  <a16:creationId xmlns:a16="http://schemas.microsoft.com/office/drawing/2014/main" id="{336A0AEF-79BC-4DD3-A42E-C6CBB6B94B09}"/>
                </a:ext>
              </a:extLst>
            </xdr:cNvPr>
            <xdr:cNvSpPr>
              <a:spLocks noChangeArrowheads="1"/>
            </xdr:cNvSpPr>
          </xdr:nvSpPr>
          <xdr:spPr bwMode="auto">
            <a:xfrm>
              <a:off x="2955" y="6001"/>
              <a:ext cx="173" cy="156"/>
            </a:xfrm>
            <a:prstGeom prst="cube">
              <a:avLst>
                <a:gd name="adj" fmla="val 25000"/>
              </a:avLst>
            </a:prstGeom>
            <a:solidFill>
              <a:srgbClr val="FFFFFF"/>
            </a:solidFill>
            <a:ln w="9525">
              <a:solidFill>
                <a:srgbClr val="000000"/>
              </a:solidFill>
              <a:miter lim="800000"/>
              <a:headEnd/>
              <a:tailEnd/>
            </a:ln>
          </xdr:spPr>
        </xdr:sp>
        <xdr:sp macro="" textlink="">
          <xdr:nvSpPr>
            <xdr:cNvPr id="31" name="AutoShape 1095">
              <a:extLst>
                <a:ext uri="{FF2B5EF4-FFF2-40B4-BE49-F238E27FC236}">
                  <a16:creationId xmlns:a16="http://schemas.microsoft.com/office/drawing/2014/main" id="{0B06ADD9-C69F-432D-9C24-BADDB9C37B32}"/>
                </a:ext>
              </a:extLst>
            </xdr:cNvPr>
            <xdr:cNvSpPr>
              <a:spLocks noChangeArrowheads="1"/>
            </xdr:cNvSpPr>
          </xdr:nvSpPr>
          <xdr:spPr bwMode="auto">
            <a:xfrm>
              <a:off x="3093" y="6001"/>
              <a:ext cx="173" cy="156"/>
            </a:xfrm>
            <a:prstGeom prst="cube">
              <a:avLst>
                <a:gd name="adj" fmla="val 25000"/>
              </a:avLst>
            </a:prstGeom>
            <a:solidFill>
              <a:srgbClr val="FFFFFF"/>
            </a:solidFill>
            <a:ln w="9525">
              <a:solidFill>
                <a:srgbClr val="000000"/>
              </a:solidFill>
              <a:miter lim="800000"/>
              <a:headEnd/>
              <a:tailEnd/>
            </a:ln>
          </xdr:spPr>
        </xdr:sp>
        <xdr:sp macro="" textlink="">
          <xdr:nvSpPr>
            <xdr:cNvPr id="32" name="AutoShape 1094">
              <a:extLst>
                <a:ext uri="{FF2B5EF4-FFF2-40B4-BE49-F238E27FC236}">
                  <a16:creationId xmlns:a16="http://schemas.microsoft.com/office/drawing/2014/main" id="{469DB6E8-A3E5-49FD-A64F-3DBE2255287F}"/>
                </a:ext>
              </a:extLst>
            </xdr:cNvPr>
            <xdr:cNvSpPr>
              <a:spLocks noChangeArrowheads="1"/>
            </xdr:cNvSpPr>
          </xdr:nvSpPr>
          <xdr:spPr bwMode="auto">
            <a:xfrm>
              <a:off x="3237" y="5942"/>
              <a:ext cx="173" cy="215"/>
            </a:xfrm>
            <a:prstGeom prst="cube">
              <a:avLst>
                <a:gd name="adj" fmla="val 25000"/>
              </a:avLst>
            </a:prstGeom>
            <a:solidFill>
              <a:srgbClr val="5A5A5A"/>
            </a:solidFill>
            <a:ln w="9525">
              <a:solidFill>
                <a:srgbClr val="000000"/>
              </a:solidFill>
              <a:miter lim="800000"/>
              <a:headEnd/>
              <a:tailEnd/>
            </a:ln>
          </xdr:spPr>
        </xdr:sp>
        <xdr:sp macro="" textlink="">
          <xdr:nvSpPr>
            <xdr:cNvPr id="33" name="AutoShape 1093">
              <a:extLst>
                <a:ext uri="{FF2B5EF4-FFF2-40B4-BE49-F238E27FC236}">
                  <a16:creationId xmlns:a16="http://schemas.microsoft.com/office/drawing/2014/main" id="{953D73C3-8094-4A54-AD00-5173502C634B}"/>
                </a:ext>
              </a:extLst>
            </xdr:cNvPr>
            <xdr:cNvSpPr>
              <a:spLocks noChangeArrowheads="1"/>
            </xdr:cNvSpPr>
          </xdr:nvSpPr>
          <xdr:spPr bwMode="auto">
            <a:xfrm>
              <a:off x="3626" y="5893"/>
              <a:ext cx="254" cy="264"/>
            </a:xfrm>
            <a:prstGeom prst="cube">
              <a:avLst>
                <a:gd name="adj" fmla="val 25000"/>
              </a:avLst>
            </a:prstGeom>
            <a:solidFill>
              <a:srgbClr val="5A5A5A"/>
            </a:solidFill>
            <a:ln w="9525">
              <a:solidFill>
                <a:srgbClr val="000000"/>
              </a:solidFill>
              <a:miter lim="800000"/>
              <a:headEnd/>
              <a:tailEnd/>
            </a:ln>
          </xdr:spPr>
        </xdr:sp>
        <xdr:sp macro="" textlink="">
          <xdr:nvSpPr>
            <xdr:cNvPr id="34" name="AutoShape 1092">
              <a:extLst>
                <a:ext uri="{FF2B5EF4-FFF2-40B4-BE49-F238E27FC236}">
                  <a16:creationId xmlns:a16="http://schemas.microsoft.com/office/drawing/2014/main" id="{FF8B18F8-C925-4FA1-A2DB-9F1C8ED01C65}"/>
                </a:ext>
              </a:extLst>
            </xdr:cNvPr>
            <xdr:cNvSpPr>
              <a:spLocks noChangeArrowheads="1"/>
            </xdr:cNvSpPr>
          </xdr:nvSpPr>
          <xdr:spPr bwMode="auto">
            <a:xfrm>
              <a:off x="4559" y="5942"/>
              <a:ext cx="128" cy="215"/>
            </a:xfrm>
            <a:prstGeom prst="cube">
              <a:avLst>
                <a:gd name="adj" fmla="val 25000"/>
              </a:avLst>
            </a:prstGeom>
            <a:solidFill>
              <a:srgbClr val="5A5A5A"/>
            </a:solidFill>
            <a:ln w="9525">
              <a:solidFill>
                <a:srgbClr val="000000"/>
              </a:solidFill>
              <a:miter lim="800000"/>
              <a:headEnd/>
              <a:tailEnd/>
            </a:ln>
          </xdr:spPr>
        </xdr:sp>
        <xdr:sp macro="" textlink="">
          <xdr:nvSpPr>
            <xdr:cNvPr id="35" name="AutoShape 1091">
              <a:extLst>
                <a:ext uri="{FF2B5EF4-FFF2-40B4-BE49-F238E27FC236}">
                  <a16:creationId xmlns:a16="http://schemas.microsoft.com/office/drawing/2014/main" id="{BBF58C22-A748-4169-9160-A04FEE06F145}"/>
                </a:ext>
              </a:extLst>
            </xdr:cNvPr>
            <xdr:cNvSpPr>
              <a:spLocks noChangeArrowheads="1"/>
            </xdr:cNvSpPr>
          </xdr:nvSpPr>
          <xdr:spPr bwMode="auto">
            <a:xfrm>
              <a:off x="4663" y="5893"/>
              <a:ext cx="254" cy="264"/>
            </a:xfrm>
            <a:prstGeom prst="cube">
              <a:avLst>
                <a:gd name="adj" fmla="val 25000"/>
              </a:avLst>
            </a:prstGeom>
            <a:solidFill>
              <a:srgbClr val="BFBFBF"/>
            </a:solidFill>
            <a:ln w="9525">
              <a:solidFill>
                <a:srgbClr val="000000"/>
              </a:solidFill>
              <a:miter lim="800000"/>
              <a:headEnd/>
              <a:tailEnd/>
            </a:ln>
          </xdr:spPr>
        </xdr:sp>
        <xdr:sp macro="" textlink="">
          <xdr:nvSpPr>
            <xdr:cNvPr id="36" name="AutoShape 1090">
              <a:extLst>
                <a:ext uri="{FF2B5EF4-FFF2-40B4-BE49-F238E27FC236}">
                  <a16:creationId xmlns:a16="http://schemas.microsoft.com/office/drawing/2014/main" id="{238DBF14-5CE1-4FF5-8A86-7AC05BFFF797}"/>
                </a:ext>
              </a:extLst>
            </xdr:cNvPr>
            <xdr:cNvSpPr>
              <a:spLocks noChangeArrowheads="1"/>
            </xdr:cNvSpPr>
          </xdr:nvSpPr>
          <xdr:spPr bwMode="auto">
            <a:xfrm>
              <a:off x="4839" y="5942"/>
              <a:ext cx="128" cy="215"/>
            </a:xfrm>
            <a:prstGeom prst="cube">
              <a:avLst>
                <a:gd name="adj" fmla="val 25000"/>
              </a:avLst>
            </a:prstGeom>
            <a:solidFill>
              <a:srgbClr val="5A5A5A"/>
            </a:solidFill>
            <a:ln w="9525">
              <a:solidFill>
                <a:srgbClr val="000000"/>
              </a:solidFill>
              <a:miter lim="800000"/>
              <a:headEnd/>
              <a:tailEnd/>
            </a:ln>
          </xdr:spPr>
        </xdr:sp>
        <xdr:sp macro="" textlink="">
          <xdr:nvSpPr>
            <xdr:cNvPr id="37" name="AutoShape 1089">
              <a:extLst>
                <a:ext uri="{FF2B5EF4-FFF2-40B4-BE49-F238E27FC236}">
                  <a16:creationId xmlns:a16="http://schemas.microsoft.com/office/drawing/2014/main" id="{3F9F90F0-DA9D-4D13-9ACE-398590964222}"/>
                </a:ext>
              </a:extLst>
            </xdr:cNvPr>
            <xdr:cNvSpPr>
              <a:spLocks noChangeArrowheads="1"/>
            </xdr:cNvSpPr>
          </xdr:nvSpPr>
          <xdr:spPr bwMode="auto">
            <a:xfrm>
              <a:off x="3679" y="6731"/>
              <a:ext cx="261" cy="139"/>
            </a:xfrm>
            <a:prstGeom prst="parallelogram">
              <a:avLst>
                <a:gd name="adj" fmla="val 66563"/>
              </a:avLst>
            </a:prstGeom>
            <a:solidFill>
              <a:srgbClr val="7F7F7F"/>
            </a:solidFill>
            <a:ln w="9525">
              <a:solidFill>
                <a:srgbClr val="000000"/>
              </a:solidFill>
              <a:miter lim="800000"/>
              <a:headEnd/>
              <a:tailEnd/>
            </a:ln>
          </xdr:spPr>
        </xdr:sp>
        <xdr:sp macro="" textlink="">
          <xdr:nvSpPr>
            <xdr:cNvPr id="38" name="AutoShape 1088">
              <a:extLst>
                <a:ext uri="{FF2B5EF4-FFF2-40B4-BE49-F238E27FC236}">
                  <a16:creationId xmlns:a16="http://schemas.microsoft.com/office/drawing/2014/main" id="{C2F322D7-9A1B-4960-8248-3B92318E9BE6}"/>
                </a:ext>
              </a:extLst>
            </xdr:cNvPr>
            <xdr:cNvSpPr>
              <a:spLocks noChangeArrowheads="1"/>
            </xdr:cNvSpPr>
          </xdr:nvSpPr>
          <xdr:spPr bwMode="auto">
            <a:xfrm>
              <a:off x="3468" y="6428"/>
              <a:ext cx="261" cy="139"/>
            </a:xfrm>
            <a:prstGeom prst="parallelogram">
              <a:avLst>
                <a:gd name="adj" fmla="val 66563"/>
              </a:avLst>
            </a:prstGeom>
            <a:solidFill>
              <a:srgbClr val="7F7F7F"/>
            </a:solidFill>
            <a:ln w="9525">
              <a:solidFill>
                <a:srgbClr val="000000"/>
              </a:solidFill>
              <a:miter lim="800000"/>
              <a:headEnd/>
              <a:tailEnd/>
            </a:ln>
          </xdr:spPr>
        </xdr:sp>
        <xdr:sp macro="" textlink="">
          <xdr:nvSpPr>
            <xdr:cNvPr id="39" name="AutoShape 1087">
              <a:extLst>
                <a:ext uri="{FF2B5EF4-FFF2-40B4-BE49-F238E27FC236}">
                  <a16:creationId xmlns:a16="http://schemas.microsoft.com/office/drawing/2014/main" id="{7894D9F0-4C8E-4C2C-B4AE-38EDD18F38E2}"/>
                </a:ext>
              </a:extLst>
            </xdr:cNvPr>
            <xdr:cNvSpPr>
              <a:spLocks noChangeArrowheads="1"/>
            </xdr:cNvSpPr>
          </xdr:nvSpPr>
          <xdr:spPr bwMode="auto">
            <a:xfrm>
              <a:off x="2627" y="6840"/>
              <a:ext cx="261" cy="71"/>
            </a:xfrm>
            <a:prstGeom prst="parallelogram">
              <a:avLst>
                <a:gd name="adj" fmla="val 101415"/>
              </a:avLst>
            </a:prstGeom>
            <a:solidFill>
              <a:srgbClr val="7F7F7F"/>
            </a:solidFill>
            <a:ln w="9525">
              <a:solidFill>
                <a:srgbClr val="000000"/>
              </a:solidFill>
              <a:miter lim="800000"/>
              <a:headEnd/>
              <a:tailEnd/>
            </a:ln>
          </xdr:spPr>
        </xdr:sp>
        <xdr:sp macro="" textlink="">
          <xdr:nvSpPr>
            <xdr:cNvPr id="40" name="AutoShape 1086">
              <a:extLst>
                <a:ext uri="{FF2B5EF4-FFF2-40B4-BE49-F238E27FC236}">
                  <a16:creationId xmlns:a16="http://schemas.microsoft.com/office/drawing/2014/main" id="{1EE19A68-B32E-49C5-9027-66A32160F1C0}"/>
                </a:ext>
              </a:extLst>
            </xdr:cNvPr>
            <xdr:cNvSpPr>
              <a:spLocks noChangeArrowheads="1"/>
            </xdr:cNvSpPr>
          </xdr:nvSpPr>
          <xdr:spPr bwMode="auto">
            <a:xfrm>
              <a:off x="2718" y="6696"/>
              <a:ext cx="261" cy="71"/>
            </a:xfrm>
            <a:prstGeom prst="parallelogram">
              <a:avLst>
                <a:gd name="adj" fmla="val 101415"/>
              </a:avLst>
            </a:prstGeom>
            <a:solidFill>
              <a:srgbClr val="7F7F7F"/>
            </a:solidFill>
            <a:ln w="9525">
              <a:solidFill>
                <a:srgbClr val="000000"/>
              </a:solidFill>
              <a:miter lim="800000"/>
              <a:headEnd/>
              <a:tailEnd/>
            </a:ln>
          </xdr:spPr>
        </xdr:sp>
        <xdr:sp macro="" textlink="">
          <xdr:nvSpPr>
            <xdr:cNvPr id="41" name="AutoShape 1085">
              <a:extLst>
                <a:ext uri="{FF2B5EF4-FFF2-40B4-BE49-F238E27FC236}">
                  <a16:creationId xmlns:a16="http://schemas.microsoft.com/office/drawing/2014/main" id="{AE9E427D-8CC6-4BB3-BF68-092EDD167B50}"/>
                </a:ext>
              </a:extLst>
            </xdr:cNvPr>
            <xdr:cNvSpPr>
              <a:spLocks noChangeArrowheads="1"/>
            </xdr:cNvSpPr>
          </xdr:nvSpPr>
          <xdr:spPr bwMode="auto">
            <a:xfrm>
              <a:off x="3626" y="7087"/>
              <a:ext cx="162" cy="141"/>
            </a:xfrm>
            <a:prstGeom prst="can">
              <a:avLst>
                <a:gd name="adj" fmla="val 50000"/>
              </a:avLst>
            </a:prstGeom>
            <a:solidFill>
              <a:srgbClr val="BFBFBF"/>
            </a:solidFill>
            <a:ln w="3175">
              <a:solidFill>
                <a:srgbClr val="000000"/>
              </a:solidFill>
              <a:round/>
              <a:headEnd/>
              <a:tailEnd/>
            </a:ln>
          </xdr:spPr>
        </xdr:sp>
        <xdr:sp macro="" textlink="">
          <xdr:nvSpPr>
            <xdr:cNvPr id="42" name="AutoShape 1084">
              <a:extLst>
                <a:ext uri="{FF2B5EF4-FFF2-40B4-BE49-F238E27FC236}">
                  <a16:creationId xmlns:a16="http://schemas.microsoft.com/office/drawing/2014/main" id="{00C51668-BC31-4873-B521-F598A64C54C0}"/>
                </a:ext>
              </a:extLst>
            </xdr:cNvPr>
            <xdr:cNvSpPr>
              <a:spLocks noChangeArrowheads="1"/>
            </xdr:cNvSpPr>
          </xdr:nvSpPr>
          <xdr:spPr bwMode="auto">
            <a:xfrm>
              <a:off x="3844" y="7086"/>
              <a:ext cx="162" cy="141"/>
            </a:xfrm>
            <a:prstGeom prst="can">
              <a:avLst>
                <a:gd name="adj" fmla="val 50000"/>
              </a:avLst>
            </a:prstGeom>
            <a:solidFill>
              <a:srgbClr val="BFBFBF"/>
            </a:solidFill>
            <a:ln w="3175">
              <a:solidFill>
                <a:srgbClr val="000000"/>
              </a:solidFill>
              <a:round/>
              <a:headEnd/>
              <a:tailEnd/>
            </a:ln>
          </xdr:spPr>
        </xdr:sp>
        <xdr:sp macro="" textlink="">
          <xdr:nvSpPr>
            <xdr:cNvPr id="43" name="AutoShape 1083">
              <a:extLst>
                <a:ext uri="{FF2B5EF4-FFF2-40B4-BE49-F238E27FC236}">
                  <a16:creationId xmlns:a16="http://schemas.microsoft.com/office/drawing/2014/main" id="{24495912-276A-422A-98B7-D46677F496D9}"/>
                </a:ext>
              </a:extLst>
            </xdr:cNvPr>
            <xdr:cNvSpPr>
              <a:spLocks noChangeArrowheads="1"/>
            </xdr:cNvSpPr>
          </xdr:nvSpPr>
          <xdr:spPr bwMode="auto">
            <a:xfrm>
              <a:off x="3556" y="7185"/>
              <a:ext cx="162" cy="141"/>
            </a:xfrm>
            <a:prstGeom prst="can">
              <a:avLst>
                <a:gd name="adj" fmla="val 50000"/>
              </a:avLst>
            </a:prstGeom>
            <a:solidFill>
              <a:srgbClr val="BFBFBF"/>
            </a:solidFill>
            <a:ln w="3175">
              <a:solidFill>
                <a:srgbClr val="000000"/>
              </a:solidFill>
              <a:round/>
              <a:headEnd/>
              <a:tailEnd/>
            </a:ln>
          </xdr:spPr>
        </xdr:sp>
        <xdr:sp macro="" textlink="">
          <xdr:nvSpPr>
            <xdr:cNvPr id="44" name="AutoShape 1082">
              <a:extLst>
                <a:ext uri="{FF2B5EF4-FFF2-40B4-BE49-F238E27FC236}">
                  <a16:creationId xmlns:a16="http://schemas.microsoft.com/office/drawing/2014/main" id="{A2697846-ED82-4EA1-A9A8-943870C0A0D7}"/>
                </a:ext>
              </a:extLst>
            </xdr:cNvPr>
            <xdr:cNvSpPr>
              <a:spLocks noChangeArrowheads="1"/>
            </xdr:cNvSpPr>
          </xdr:nvSpPr>
          <xdr:spPr bwMode="auto">
            <a:xfrm>
              <a:off x="3774" y="7184"/>
              <a:ext cx="162" cy="141"/>
            </a:xfrm>
            <a:prstGeom prst="can">
              <a:avLst>
                <a:gd name="adj" fmla="val 50000"/>
              </a:avLst>
            </a:prstGeom>
            <a:solidFill>
              <a:srgbClr val="BFBFBF"/>
            </a:solidFill>
            <a:ln w="3175">
              <a:solidFill>
                <a:srgbClr val="000000"/>
              </a:solidFill>
              <a:round/>
              <a:headEnd/>
              <a:tailEnd/>
            </a:ln>
          </xdr:spPr>
        </xdr:sp>
        <xdr:sp macro="" textlink="">
          <xdr:nvSpPr>
            <xdr:cNvPr id="45" name="AutoShape 1081">
              <a:extLst>
                <a:ext uri="{FF2B5EF4-FFF2-40B4-BE49-F238E27FC236}">
                  <a16:creationId xmlns:a16="http://schemas.microsoft.com/office/drawing/2014/main" id="{C72037D2-1107-4B7F-9280-7D9B87CA4523}"/>
                </a:ext>
              </a:extLst>
            </xdr:cNvPr>
            <xdr:cNvSpPr>
              <a:spLocks noChangeArrowheads="1"/>
            </xdr:cNvSpPr>
          </xdr:nvSpPr>
          <xdr:spPr bwMode="auto">
            <a:xfrm>
              <a:off x="4270" y="7169"/>
              <a:ext cx="173" cy="156"/>
            </a:xfrm>
            <a:prstGeom prst="cube">
              <a:avLst>
                <a:gd name="adj" fmla="val 25639"/>
              </a:avLst>
            </a:prstGeom>
            <a:solidFill>
              <a:srgbClr val="D8D8D8"/>
            </a:solidFill>
            <a:ln w="9525">
              <a:solidFill>
                <a:srgbClr val="000000"/>
              </a:solidFill>
              <a:miter lim="800000"/>
              <a:headEnd/>
              <a:tailEnd/>
            </a:ln>
          </xdr:spPr>
        </xdr:sp>
        <xdr:sp macro="" textlink="">
          <xdr:nvSpPr>
            <xdr:cNvPr id="46" name="AutoShape 1080">
              <a:extLst>
                <a:ext uri="{FF2B5EF4-FFF2-40B4-BE49-F238E27FC236}">
                  <a16:creationId xmlns:a16="http://schemas.microsoft.com/office/drawing/2014/main" id="{83B28A56-6739-4F3A-9610-D4D1E0631001}"/>
                </a:ext>
              </a:extLst>
            </xdr:cNvPr>
            <xdr:cNvSpPr>
              <a:spLocks noChangeArrowheads="1"/>
            </xdr:cNvSpPr>
          </xdr:nvSpPr>
          <xdr:spPr bwMode="auto">
            <a:xfrm>
              <a:off x="3237" y="7266"/>
              <a:ext cx="231" cy="105"/>
            </a:xfrm>
            <a:prstGeom prst="cube">
              <a:avLst>
                <a:gd name="adj" fmla="val 25000"/>
              </a:avLst>
            </a:prstGeom>
            <a:solidFill>
              <a:srgbClr val="FFFFFF"/>
            </a:solidFill>
            <a:ln w="9525">
              <a:solidFill>
                <a:srgbClr val="000000"/>
              </a:solidFill>
              <a:miter lim="800000"/>
              <a:headEnd/>
              <a:tailEnd/>
            </a:ln>
          </xdr:spPr>
        </xdr:sp>
        <xdr:sp macro="" textlink="">
          <xdr:nvSpPr>
            <xdr:cNvPr id="47" name="Arc 1079">
              <a:extLst>
                <a:ext uri="{FF2B5EF4-FFF2-40B4-BE49-F238E27FC236}">
                  <a16:creationId xmlns:a16="http://schemas.microsoft.com/office/drawing/2014/main" id="{F228115B-A3B3-4DB7-AB16-87EDC85C4F75}"/>
                </a:ext>
              </a:extLst>
            </xdr:cNvPr>
            <xdr:cNvSpPr>
              <a:spLocks/>
            </xdr:cNvSpPr>
          </xdr:nvSpPr>
          <xdr:spPr bwMode="auto">
            <a:xfrm rot="15300000" flipH="1">
              <a:off x="3453" y="7130"/>
              <a:ext cx="225" cy="517"/>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19050">
              <a:solidFill>
                <a:srgbClr val="FF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48" name="Arc 1078">
              <a:extLst>
                <a:ext uri="{FF2B5EF4-FFF2-40B4-BE49-F238E27FC236}">
                  <a16:creationId xmlns:a16="http://schemas.microsoft.com/office/drawing/2014/main" id="{851A47FA-4934-4282-AC77-3EA32F6BA6BB}"/>
                </a:ext>
              </a:extLst>
            </xdr:cNvPr>
            <xdr:cNvSpPr>
              <a:spLocks/>
            </xdr:cNvSpPr>
          </xdr:nvSpPr>
          <xdr:spPr bwMode="auto">
            <a:xfrm rot="15300000" flipH="1">
              <a:off x="3506" y="7138"/>
              <a:ext cx="225" cy="517"/>
            </a:xfrm>
            <a:custGeom>
              <a:avLst/>
              <a:gdLst>
                <a:gd name="T0" fmla="*/ 0 w 21600"/>
                <a:gd name="T1" fmla="*/ 0 h 21600"/>
                <a:gd name="T2" fmla="*/ 0 w 21600"/>
                <a:gd name="T3" fmla="*/ 0 h 21600"/>
                <a:gd name="T4" fmla="*/ 0 w 21600"/>
                <a:gd name="T5" fmla="*/ 0 h 21600"/>
                <a:gd name="T6" fmla="*/ 0 60000 65536"/>
                <a:gd name="T7" fmla="*/ 0 60000 65536"/>
                <a:gd name="T8" fmla="*/ 0 60000 65536"/>
              </a:gdLst>
              <a:ahLst/>
              <a:cxnLst>
                <a:cxn ang="T6">
                  <a:pos x="T0" y="T1"/>
                </a:cxn>
                <a:cxn ang="T7">
                  <a:pos x="T2" y="T3"/>
                </a:cxn>
                <a:cxn ang="T8">
                  <a:pos x="T4" y="T5"/>
                </a:cxn>
              </a:cxnLst>
              <a:rect l="0" t="0" r="r" b="b"/>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lnTo>
                    <a:pt x="-1" y="0"/>
                  </a:lnTo>
                  <a:close/>
                </a:path>
              </a:pathLst>
            </a:cu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49" name="AutoShape 1077">
              <a:extLst>
                <a:ext uri="{FF2B5EF4-FFF2-40B4-BE49-F238E27FC236}">
                  <a16:creationId xmlns:a16="http://schemas.microsoft.com/office/drawing/2014/main" id="{9DF14999-5B75-4E72-9EA6-9D03829AECE6}"/>
                </a:ext>
              </a:extLst>
            </xdr:cNvPr>
            <xdr:cNvSpPr>
              <a:spLocks noChangeArrowheads="1"/>
            </xdr:cNvSpPr>
          </xdr:nvSpPr>
          <xdr:spPr bwMode="auto">
            <a:xfrm>
              <a:off x="4130" y="6317"/>
              <a:ext cx="751" cy="306"/>
            </a:xfrm>
            <a:prstGeom prst="parallelogram">
              <a:avLst>
                <a:gd name="adj" fmla="val 63595"/>
              </a:avLst>
            </a:prstGeom>
            <a:solidFill>
              <a:srgbClr val="C2D69B"/>
            </a:solidFill>
            <a:ln w="9525">
              <a:solidFill>
                <a:srgbClr val="000000"/>
              </a:solidFill>
              <a:miter lim="800000"/>
              <a:headEnd/>
              <a:tailEnd/>
            </a:ln>
          </xdr:spPr>
        </xdr:sp>
        <xdr:sp macro="" textlink="">
          <xdr:nvSpPr>
            <xdr:cNvPr id="50" name="AutoShape 1076">
              <a:extLst>
                <a:ext uri="{FF2B5EF4-FFF2-40B4-BE49-F238E27FC236}">
                  <a16:creationId xmlns:a16="http://schemas.microsoft.com/office/drawing/2014/main" id="{FC10E0BD-FC31-4AD2-9015-D384638B4656}"/>
                </a:ext>
              </a:extLst>
            </xdr:cNvPr>
            <xdr:cNvSpPr>
              <a:spLocks noChangeArrowheads="1"/>
            </xdr:cNvSpPr>
          </xdr:nvSpPr>
          <xdr:spPr bwMode="auto">
            <a:xfrm>
              <a:off x="4601" y="6428"/>
              <a:ext cx="238" cy="386"/>
            </a:xfrm>
            <a:prstGeom prst="cube">
              <a:avLst>
                <a:gd name="adj" fmla="val 55463"/>
              </a:avLst>
            </a:prstGeom>
            <a:solidFill>
              <a:srgbClr val="808080"/>
            </a:solidFill>
            <a:ln w="9525">
              <a:solidFill>
                <a:srgbClr val="000000"/>
              </a:solidFill>
              <a:miter lim="800000"/>
              <a:headEnd/>
              <a:tailEnd/>
            </a:ln>
          </xdr:spPr>
        </xdr:sp>
        <xdr:sp macro="" textlink="">
          <xdr:nvSpPr>
            <xdr:cNvPr id="51" name="AutoShape 1075">
              <a:extLst>
                <a:ext uri="{FF2B5EF4-FFF2-40B4-BE49-F238E27FC236}">
                  <a16:creationId xmlns:a16="http://schemas.microsoft.com/office/drawing/2014/main" id="{B9A90D44-83CE-45DC-B0AC-27E5577AF36A}"/>
                </a:ext>
              </a:extLst>
            </xdr:cNvPr>
            <xdr:cNvSpPr>
              <a:spLocks noChangeArrowheads="1"/>
            </xdr:cNvSpPr>
          </xdr:nvSpPr>
          <xdr:spPr bwMode="auto">
            <a:xfrm>
              <a:off x="4294" y="6317"/>
              <a:ext cx="489" cy="167"/>
            </a:xfrm>
            <a:prstGeom prst="cube">
              <a:avLst>
                <a:gd name="adj" fmla="val 28787"/>
              </a:avLst>
            </a:prstGeom>
            <a:solidFill>
              <a:srgbClr val="FFFFCC"/>
            </a:solidFill>
            <a:ln w="9525">
              <a:solidFill>
                <a:srgbClr val="000000"/>
              </a:solidFill>
              <a:miter lim="800000"/>
              <a:headEnd/>
              <a:tailEnd/>
            </a:ln>
          </xdr:spPr>
        </xdr:sp>
        <xdr:sp macro="" textlink="">
          <xdr:nvSpPr>
            <xdr:cNvPr id="52" name="AutoShape 1074">
              <a:extLst>
                <a:ext uri="{FF2B5EF4-FFF2-40B4-BE49-F238E27FC236}">
                  <a16:creationId xmlns:a16="http://schemas.microsoft.com/office/drawing/2014/main" id="{54FFA08A-C5EC-44CF-AF9A-AF86078CF454}"/>
                </a:ext>
              </a:extLst>
            </xdr:cNvPr>
            <xdr:cNvSpPr>
              <a:spLocks noChangeArrowheads="1"/>
            </xdr:cNvSpPr>
          </xdr:nvSpPr>
          <xdr:spPr bwMode="auto">
            <a:xfrm>
              <a:off x="3371" y="6628"/>
              <a:ext cx="173" cy="215"/>
            </a:xfrm>
            <a:prstGeom prst="cube">
              <a:avLst>
                <a:gd name="adj" fmla="val 25000"/>
              </a:avLst>
            </a:prstGeom>
            <a:solidFill>
              <a:srgbClr val="5A5A5A"/>
            </a:solidFill>
            <a:ln w="9525">
              <a:solidFill>
                <a:srgbClr val="000000"/>
              </a:solidFill>
              <a:miter lim="800000"/>
              <a:headEnd/>
              <a:tailEnd/>
            </a:ln>
          </xdr:spPr>
        </xdr:sp>
      </xdr:grpSp>
      <xdr:pic>
        <xdr:nvPicPr>
          <xdr:cNvPr id="5" name="図 51" descr="firewall_2">
            <a:extLst>
              <a:ext uri="{FF2B5EF4-FFF2-40B4-BE49-F238E27FC236}">
                <a16:creationId xmlns:a16="http://schemas.microsoft.com/office/drawing/2014/main" id="{2F6FDF66-704C-4610-9FC7-13F60FD6F1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rot="-415616">
            <a:off x="6103" y="4969"/>
            <a:ext cx="1472" cy="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 name="図 57" descr="pc_desk">
            <a:extLst>
              <a:ext uri="{FF2B5EF4-FFF2-40B4-BE49-F238E27FC236}">
                <a16:creationId xmlns:a16="http://schemas.microsoft.com/office/drawing/2014/main" id="{333BF1AA-92A5-4855-A647-0202AA413F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21" y="5293"/>
            <a:ext cx="1891" cy="16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図 58" descr="notepc">
            <a:extLst>
              <a:ext uri="{FF2B5EF4-FFF2-40B4-BE49-F238E27FC236}">
                <a16:creationId xmlns:a16="http://schemas.microsoft.com/office/drawing/2014/main" id="{BB082FEF-BD62-463F-B8E1-7ECC7771987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11" y="5802"/>
            <a:ext cx="1575" cy="14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8" name="Text Box 1069">
            <a:extLst>
              <a:ext uri="{FF2B5EF4-FFF2-40B4-BE49-F238E27FC236}">
                <a16:creationId xmlns:a16="http://schemas.microsoft.com/office/drawing/2014/main" id="{AC0C6BED-A5E0-4823-BEA2-80ABB58478B4}"/>
              </a:ext>
            </a:extLst>
          </xdr:cNvPr>
          <xdr:cNvSpPr txBox="1">
            <a:spLocks noChangeArrowheads="1"/>
          </xdr:cNvSpPr>
        </xdr:nvSpPr>
        <xdr:spPr bwMode="auto">
          <a:xfrm>
            <a:off x="6893" y="4681"/>
            <a:ext cx="870" cy="336"/>
          </a:xfrm>
          <a:prstGeom prst="rect">
            <a:avLst/>
          </a:prstGeom>
          <a:solidFill>
            <a:srgbClr val="FFFF9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altLang="ja-JP" sz="1050" b="0" i="0" u="none" strike="noStrike" baseline="0">
                <a:solidFill>
                  <a:sysClr val="windowText" lastClr="000000"/>
                </a:solidFill>
                <a:latin typeface="Times New Roman" panose="02020603050405020304" pitchFamily="18" charset="0"/>
                <a:ea typeface="ＭＳ Ｐゴシック"/>
                <a:cs typeface="Times New Roman" panose="02020603050405020304" pitchFamily="18" charset="0"/>
              </a:rPr>
              <a:t>Hub</a:t>
            </a:r>
            <a:endParaRPr lang="ja-JP" altLang="en-US" sz="1050" b="0" i="0" u="none" strike="noStrike" baseline="0">
              <a:solidFill>
                <a:sysClr val="windowText" lastClr="000000"/>
              </a:solidFill>
              <a:latin typeface="Times New Roman" panose="02020603050405020304" pitchFamily="18" charset="0"/>
              <a:ea typeface="ＭＳ Ｐゴシック"/>
              <a:cs typeface="Times New Roman" panose="02020603050405020304" pitchFamily="18" charset="0"/>
            </a:endParaRPr>
          </a:p>
        </xdr:txBody>
      </xdr:sp>
      <xdr:sp macro="" textlink="">
        <xdr:nvSpPr>
          <xdr:cNvPr id="9" name="Text Box 1066">
            <a:extLst>
              <a:ext uri="{FF2B5EF4-FFF2-40B4-BE49-F238E27FC236}">
                <a16:creationId xmlns:a16="http://schemas.microsoft.com/office/drawing/2014/main" id="{B4DA7F0B-2760-4828-B412-597D3F8A233A}"/>
              </a:ext>
            </a:extLst>
          </xdr:cNvPr>
          <xdr:cNvSpPr txBox="1">
            <a:spLocks noChangeArrowheads="1"/>
          </xdr:cNvSpPr>
        </xdr:nvSpPr>
        <xdr:spPr bwMode="auto">
          <a:xfrm>
            <a:off x="8959" y="6934"/>
            <a:ext cx="1889" cy="672"/>
          </a:xfrm>
          <a:prstGeom prst="rect">
            <a:avLst/>
          </a:prstGeom>
          <a:solidFill>
            <a:srgbClr val="FFFF9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1000"/>
              </a:lnSpc>
              <a:defRPr sz="1000"/>
            </a:pP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[Linux </a:t>
            </a: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Host </a:t>
            </a: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PC]</a:t>
            </a:r>
          </a:p>
          <a:p>
            <a:pPr algn="l" rtl="0">
              <a:lnSpc>
                <a:spcPts val="1100"/>
              </a:lnSpc>
              <a:defRPr sz="1000"/>
            </a:pP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TFT</a:t>
            </a: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P Server</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a:p>
            <a:pPr algn="l" rtl="0">
              <a:lnSpc>
                <a:spcPts val="1000"/>
              </a:lnSpc>
              <a:defRPr sz="1000"/>
            </a:pP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NFS </a:t>
            </a: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Server</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xdr:txBody>
      </xdr:sp>
      <xdr:sp macro="" textlink="">
        <xdr:nvSpPr>
          <xdr:cNvPr id="10" name="Text Box 1065">
            <a:extLst>
              <a:ext uri="{FF2B5EF4-FFF2-40B4-BE49-F238E27FC236}">
                <a16:creationId xmlns:a16="http://schemas.microsoft.com/office/drawing/2014/main" id="{6C957264-6BEE-48A8-8B92-103441023308}"/>
              </a:ext>
            </a:extLst>
          </xdr:cNvPr>
          <xdr:cNvSpPr txBox="1">
            <a:spLocks noChangeArrowheads="1"/>
          </xdr:cNvSpPr>
        </xdr:nvSpPr>
        <xdr:spPr bwMode="auto">
          <a:xfrm>
            <a:off x="4244" y="5617"/>
            <a:ext cx="1467" cy="3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Ethernet </a:t>
            </a: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cable</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xdr:txBody>
      </xdr:sp>
      <xdr:sp macro="" textlink="">
        <xdr:nvSpPr>
          <xdr:cNvPr id="11" name="Text Box 1063">
            <a:extLst>
              <a:ext uri="{FF2B5EF4-FFF2-40B4-BE49-F238E27FC236}">
                <a16:creationId xmlns:a16="http://schemas.microsoft.com/office/drawing/2014/main" id="{B0D6D641-EF84-4D2B-85B7-45DEC13A98C2}"/>
              </a:ext>
            </a:extLst>
          </xdr:cNvPr>
          <xdr:cNvSpPr txBox="1">
            <a:spLocks noChangeArrowheads="1"/>
          </xdr:cNvSpPr>
        </xdr:nvSpPr>
        <xdr:spPr bwMode="auto">
          <a:xfrm>
            <a:off x="3633" y="7033"/>
            <a:ext cx="1753" cy="5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90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USB </a:t>
            </a:r>
            <a:r>
              <a:rPr lang="en-US" altLang="ja-JP" sz="90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Cable</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a:p>
            <a:pPr algn="l" rtl="0">
              <a:lnSpc>
                <a:spcPts val="900"/>
              </a:lnSpc>
              <a:defRPr sz="1000"/>
            </a:pPr>
            <a:r>
              <a:rPr lang="ja-JP" altLang="en-US" sz="90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(type A to mini AB)</a:t>
            </a:r>
          </a:p>
        </xdr:txBody>
      </xdr:sp>
      <xdr:sp macro="" textlink="">
        <xdr:nvSpPr>
          <xdr:cNvPr id="12" name="Text Box 1062">
            <a:extLst>
              <a:ext uri="{FF2B5EF4-FFF2-40B4-BE49-F238E27FC236}">
                <a16:creationId xmlns:a16="http://schemas.microsoft.com/office/drawing/2014/main" id="{5F69C464-FC62-4F5D-8256-BC23419F2B0E}"/>
              </a:ext>
            </a:extLst>
          </xdr:cNvPr>
          <xdr:cNvSpPr txBox="1">
            <a:spLocks noChangeArrowheads="1"/>
          </xdr:cNvSpPr>
        </xdr:nvSpPr>
        <xdr:spPr bwMode="auto">
          <a:xfrm>
            <a:off x="1676" y="7681"/>
            <a:ext cx="3193" cy="672"/>
          </a:xfrm>
          <a:prstGeom prst="rect">
            <a:avLst/>
          </a:prstGeom>
          <a:solidFill>
            <a:srgbClr val="FFFF99"/>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2000" tIns="45720" rIns="36000" bIns="45720" anchor="t" upright="1"/>
          <a:lstStyle/>
          <a:p>
            <a:pPr algn="l" rtl="0">
              <a:lnSpc>
                <a:spcPts val="1000"/>
              </a:lnSpc>
              <a:defRPr sz="1000"/>
            </a:pP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[Windows</a:t>
            </a: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10</a:t>
            </a: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 </a:t>
            </a: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Host </a:t>
            </a: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PC]</a:t>
            </a:r>
          </a:p>
          <a:p>
            <a:pPr algn="l" rtl="0">
              <a:lnSpc>
                <a:spcPts val="1200"/>
              </a:lnSpc>
              <a:defRPr sz="1000"/>
            </a:pP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Terminal Software for Content display</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a:p>
            <a:pPr algn="l" rtl="0">
              <a:lnSpc>
                <a:spcPts val="900"/>
              </a:lnSpc>
              <a:defRPr sz="1000"/>
            </a:pP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SSH for </a:t>
            </a: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Linux </a:t>
            </a: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Host operation.</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a:p>
            <a:pPr algn="l" rtl="0">
              <a:lnSpc>
                <a:spcPts val="800"/>
              </a:lnSpc>
              <a:defRPr sz="1000"/>
            </a:pPr>
            <a:r>
              <a:rPr lang="ja-JP" altLang="en-US" sz="1050" b="0" i="0" u="none" strike="noStrike" baseline="0">
                <a:solidFill>
                  <a:srgbClr val="000000"/>
                </a:solidFill>
                <a:latin typeface="ＭＳ Ｐゴシック"/>
                <a:ea typeface="ＭＳ Ｐゴシック"/>
              </a:rPr>
              <a:t> </a:t>
            </a:r>
          </a:p>
        </xdr:txBody>
      </xdr:sp>
      <xdr:sp macro="" textlink="">
        <xdr:nvSpPr>
          <xdr:cNvPr id="13" name="Text Box 1061">
            <a:extLst>
              <a:ext uri="{FF2B5EF4-FFF2-40B4-BE49-F238E27FC236}">
                <a16:creationId xmlns:a16="http://schemas.microsoft.com/office/drawing/2014/main" id="{F7F60920-0AEF-4BDF-AC3F-2BA1716158CE}"/>
              </a:ext>
            </a:extLst>
          </xdr:cNvPr>
          <xdr:cNvSpPr txBox="1">
            <a:spLocks noChangeArrowheads="1"/>
          </xdr:cNvSpPr>
        </xdr:nvSpPr>
        <xdr:spPr bwMode="auto">
          <a:xfrm>
            <a:off x="5711" y="6577"/>
            <a:ext cx="1236" cy="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Ethernet</a:t>
            </a:r>
          </a:p>
          <a:p>
            <a:pPr algn="l" rtl="0">
              <a:lnSpc>
                <a:spcPts val="900"/>
              </a:lnSpc>
              <a:defRPr sz="1000"/>
            </a:pP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Cable</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xdr:txBody>
      </xdr:sp>
      <xdr:sp macro="" textlink="">
        <xdr:nvSpPr>
          <xdr:cNvPr id="14" name="Text Box 1049">
            <a:extLst>
              <a:ext uri="{FF2B5EF4-FFF2-40B4-BE49-F238E27FC236}">
                <a16:creationId xmlns:a16="http://schemas.microsoft.com/office/drawing/2014/main" id="{4E9095D2-ABF2-4BD9-B787-FB26B818BF3E}"/>
              </a:ext>
            </a:extLst>
          </xdr:cNvPr>
          <xdr:cNvSpPr txBox="1">
            <a:spLocks noChangeArrowheads="1"/>
          </xdr:cNvSpPr>
        </xdr:nvSpPr>
        <xdr:spPr bwMode="auto">
          <a:xfrm>
            <a:off x="7272" y="6636"/>
            <a:ext cx="1508" cy="408"/>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en-US" altLang="ja-JP" sz="800" b="0" i="0" u="none" strike="noStrike" baseline="0">
                <a:solidFill>
                  <a:srgbClr val="000000"/>
                </a:solidFill>
                <a:latin typeface="ＭＳ Ｐゴシック"/>
                <a:ea typeface="ＭＳ Ｐゴシック"/>
              </a:rPr>
              <a:t>[V3U/V4H] </a:t>
            </a:r>
            <a:r>
              <a:rPr lang="ja-JP" altLang="en-US" sz="800" b="0" i="0" u="none" strike="noStrike" baseline="0">
                <a:solidFill>
                  <a:srgbClr val="000000"/>
                </a:solidFill>
                <a:latin typeface="ＭＳ Ｐゴシック"/>
                <a:ea typeface="ＭＳ Ｐゴシック"/>
              </a:rPr>
              <a:t>CN</a:t>
            </a:r>
            <a:r>
              <a:rPr lang="en-US" altLang="ja-JP" sz="800" b="0" i="0" u="none" strike="noStrike" baseline="0">
                <a:solidFill>
                  <a:srgbClr val="000000"/>
                </a:solidFill>
                <a:latin typeface="ＭＳ Ｐゴシック"/>
                <a:ea typeface="ＭＳ Ｐゴシック"/>
              </a:rPr>
              <a:t>3</a:t>
            </a:r>
          </a:p>
          <a:p>
            <a:pPr algn="l" rtl="0">
              <a:defRPr sz="1000"/>
            </a:pPr>
            <a:r>
              <a:rPr lang="en-US" altLang="ja-JP" sz="800" b="0" i="0" u="none" strike="noStrike" baseline="0">
                <a:solidFill>
                  <a:srgbClr val="000000"/>
                </a:solidFill>
                <a:latin typeface="ＭＳ Ｐゴシック"/>
                <a:ea typeface="ＭＳ Ｐゴシック"/>
              </a:rPr>
              <a:t>break out board</a:t>
            </a:r>
            <a:endParaRPr lang="ja-JP" altLang="en-US" sz="800" b="0" i="0" u="none" strike="noStrike" baseline="0">
              <a:solidFill>
                <a:srgbClr val="000000"/>
              </a:solidFill>
              <a:latin typeface="ＭＳ Ｐゴシック"/>
              <a:ea typeface="ＭＳ Ｐゴシック"/>
            </a:endParaRPr>
          </a:p>
        </xdr:txBody>
      </xdr:sp>
      <xdr:sp macro="" textlink="">
        <xdr:nvSpPr>
          <xdr:cNvPr id="15" name="Text Box 1047">
            <a:extLst>
              <a:ext uri="{FF2B5EF4-FFF2-40B4-BE49-F238E27FC236}">
                <a16:creationId xmlns:a16="http://schemas.microsoft.com/office/drawing/2014/main" id="{5C60C1C4-92B6-49F4-932E-FC8A4F83822E}"/>
              </a:ext>
            </a:extLst>
          </xdr:cNvPr>
          <xdr:cNvSpPr txBox="1">
            <a:spLocks noChangeArrowheads="1"/>
          </xdr:cNvSpPr>
        </xdr:nvSpPr>
        <xdr:spPr bwMode="auto">
          <a:xfrm>
            <a:off x="5005" y="7477"/>
            <a:ext cx="1060" cy="384"/>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en-US" altLang="ja-JP" sz="800" b="0" i="0" u="none" strike="noStrike" baseline="0">
                <a:solidFill>
                  <a:srgbClr val="000000"/>
                </a:solidFill>
                <a:latin typeface="ＭＳ Ｐゴシック"/>
                <a:ea typeface="ＭＳ Ｐゴシック"/>
              </a:rPr>
              <a:t>[V3U/V4H] </a:t>
            </a:r>
            <a:r>
              <a:rPr lang="ja-JP" altLang="en-US" sz="800" b="0" i="0" u="none" strike="noStrike" baseline="0">
                <a:solidFill>
                  <a:srgbClr val="000000"/>
                </a:solidFill>
                <a:latin typeface="ＭＳ Ｐゴシック"/>
                <a:ea typeface="ＭＳ Ｐゴシック"/>
              </a:rPr>
              <a:t>CN</a:t>
            </a:r>
            <a:r>
              <a:rPr lang="en-US" altLang="ja-JP" sz="800" b="0" i="0" u="none" strike="noStrike" baseline="0">
                <a:solidFill>
                  <a:srgbClr val="000000"/>
                </a:solidFill>
                <a:latin typeface="ＭＳ Ｐゴシック"/>
                <a:ea typeface="ＭＳ Ｐゴシック"/>
              </a:rPr>
              <a:t>10</a:t>
            </a:r>
          </a:p>
          <a:p>
            <a:pPr algn="l" rtl="0">
              <a:defRPr sz="1000"/>
            </a:pPr>
            <a:r>
              <a:rPr lang="en-US" altLang="ja-JP" sz="800" b="0" i="0" u="none" strike="noStrike" baseline="0">
                <a:solidFill>
                  <a:srgbClr val="000000"/>
                </a:solidFill>
                <a:latin typeface="ＭＳ Ｐゴシック"/>
                <a:ea typeface="ＭＳ Ｐゴシック"/>
              </a:rPr>
              <a:t>cpu board</a:t>
            </a:r>
            <a:endParaRPr lang="ja-JP" altLang="en-US" sz="800" b="0" i="0" u="none" strike="noStrike" baseline="0">
              <a:solidFill>
                <a:srgbClr val="000000"/>
              </a:solidFill>
              <a:latin typeface="ＭＳ Ｐゴシック"/>
              <a:ea typeface="ＭＳ Ｐゴシック"/>
            </a:endParaRPr>
          </a:p>
        </xdr:txBody>
      </xdr:sp>
      <xdr:sp macro="" textlink="">
        <xdr:nvSpPr>
          <xdr:cNvPr id="16" name="Text Box 1065">
            <a:extLst>
              <a:ext uri="{FF2B5EF4-FFF2-40B4-BE49-F238E27FC236}">
                <a16:creationId xmlns:a16="http://schemas.microsoft.com/office/drawing/2014/main" id="{7F081182-638D-4315-81AF-649EDAE2CF8A}"/>
              </a:ext>
            </a:extLst>
          </xdr:cNvPr>
          <xdr:cNvSpPr txBox="1">
            <a:spLocks noChangeArrowheads="1"/>
          </xdr:cNvSpPr>
        </xdr:nvSpPr>
        <xdr:spPr bwMode="auto">
          <a:xfrm>
            <a:off x="4746" y="9121"/>
            <a:ext cx="4797" cy="6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800"/>
              </a:lnSpc>
              <a:defRPr sz="1000"/>
            </a:pPr>
            <a:r>
              <a:rPr lang="en-US" altLang="ja-JP" sz="1050" b="1" i="0" u="none" strike="noStrike" baseline="0">
                <a:solidFill>
                  <a:srgbClr val="000000"/>
                </a:solidFill>
                <a:latin typeface="Times New Roman" panose="02020603050405020304" pitchFamily="18" charset="0"/>
                <a:ea typeface="ＭＳ Ｐゴシック"/>
                <a:cs typeface="Times New Roman" panose="02020603050405020304" pitchFamily="18" charset="0"/>
              </a:rPr>
              <a:t>Falcon/Spider/WhiteHawk</a:t>
            </a:r>
            <a:r>
              <a:rPr lang="en-US" altLang="ja-JP" sz="1050" b="1" i="0" u="none" strike="noStrike" baseline="0">
                <a:solidFill>
                  <a:srgbClr val="0070C0"/>
                </a:solidFill>
                <a:latin typeface="Times New Roman" panose="02020603050405020304" pitchFamily="18" charset="0"/>
                <a:ea typeface="ＭＳ Ｐゴシック"/>
                <a:cs typeface="Times New Roman" panose="02020603050405020304" pitchFamily="18" charset="0"/>
              </a:rPr>
              <a:t>/S4SK MP</a:t>
            </a:r>
            <a:r>
              <a:rPr lang="en-US" altLang="ja-JP" sz="1050" b="1" i="0" u="none" strike="noStrike" baseline="0">
                <a:solidFill>
                  <a:srgbClr val="000000"/>
                </a:solidFill>
                <a:latin typeface="Times New Roman" panose="02020603050405020304" pitchFamily="18" charset="0"/>
                <a:ea typeface="ＭＳ Ｐゴシック"/>
                <a:cs typeface="Times New Roman" panose="02020603050405020304" pitchFamily="18" charset="0"/>
              </a:rPr>
              <a:t>  Evaluation Board  </a:t>
            </a:r>
          </a:p>
          <a:p>
            <a:pPr algn="l" rtl="0">
              <a:lnSpc>
                <a:spcPts val="800"/>
              </a:lnSpc>
              <a:defRPr sz="1000"/>
            </a:pPr>
            <a:r>
              <a:rPr lang="en-US" altLang="ja-JP" sz="1050" b="1" i="0" u="none" strike="noStrike" baseline="0">
                <a:solidFill>
                  <a:srgbClr val="000000"/>
                </a:solidFill>
                <a:latin typeface="Times New Roman" panose="02020603050405020304" pitchFamily="18" charset="0"/>
                <a:ea typeface="ＭＳ Ｐゴシック"/>
                <a:cs typeface="Times New Roman" panose="02020603050405020304" pitchFamily="18" charset="0"/>
              </a:rPr>
              <a:t>(Sample evaluation board)</a:t>
            </a:r>
          </a:p>
          <a:p>
            <a:pPr algn="l" rtl="0">
              <a:lnSpc>
                <a:spcPts val="1100"/>
              </a:lnSpc>
              <a:defRPr sz="1000"/>
            </a:pPr>
            <a:endParaRPr lang="ja-JP" altLang="en-US" sz="1050" b="0" i="0" u="none" strike="noStrike" baseline="0">
              <a:solidFill>
                <a:srgbClr val="000000"/>
              </a:solidFill>
              <a:latin typeface="ＭＳ Ｐゴシック"/>
              <a:ea typeface="ＭＳ Ｐゴシック"/>
            </a:endParaRPr>
          </a:p>
        </xdr:txBody>
      </xdr:sp>
      <xdr:sp macro="" textlink="">
        <xdr:nvSpPr>
          <xdr:cNvPr id="17" name="Text Box 1061">
            <a:extLst>
              <a:ext uri="{FF2B5EF4-FFF2-40B4-BE49-F238E27FC236}">
                <a16:creationId xmlns:a16="http://schemas.microsoft.com/office/drawing/2014/main" id="{62B7BFC5-CDE9-41E7-ADDB-8A4FCCFC35EA}"/>
              </a:ext>
            </a:extLst>
          </xdr:cNvPr>
          <xdr:cNvSpPr txBox="1">
            <a:spLocks noChangeArrowheads="1"/>
          </xdr:cNvSpPr>
        </xdr:nvSpPr>
        <xdr:spPr bwMode="auto">
          <a:xfrm>
            <a:off x="7260" y="6289"/>
            <a:ext cx="1236" cy="4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Ethernet</a:t>
            </a:r>
          </a:p>
          <a:p>
            <a:pPr algn="l" rtl="0">
              <a:lnSpc>
                <a:spcPts val="900"/>
              </a:lnSpc>
              <a:defRPr sz="1000"/>
            </a:pPr>
            <a:r>
              <a:rPr lang="en-US" altLang="ja-JP"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rPr>
              <a:t>Cable</a:t>
            </a:r>
            <a:endParaRPr lang="ja-JP" altLang="en-US" sz="1050" b="0" i="0" u="none" strike="noStrike" baseline="0">
              <a:solidFill>
                <a:srgbClr val="000000"/>
              </a:solidFill>
              <a:latin typeface="Times New Roman" panose="02020603050405020304" pitchFamily="18" charset="0"/>
              <a:ea typeface="ＭＳ Ｐゴシック"/>
              <a:cs typeface="Times New Roman" panose="02020603050405020304" pitchFamily="18" charset="0"/>
            </a:endParaRPr>
          </a:p>
        </xdr:txBody>
      </xdr:sp>
    </xdr:grpSp>
    <xdr:clientData/>
  </xdr:twoCellAnchor>
  <xdr:twoCellAnchor>
    <xdr:from>
      <xdr:col>12</xdr:col>
      <xdr:colOff>19050</xdr:colOff>
      <xdr:row>51</xdr:row>
      <xdr:rowOff>171449</xdr:rowOff>
    </xdr:from>
    <xdr:to>
      <xdr:col>17</xdr:col>
      <xdr:colOff>38100</xdr:colOff>
      <xdr:row>54</xdr:row>
      <xdr:rowOff>123824</xdr:rowOff>
    </xdr:to>
    <xdr:sp macro="" textlink="">
      <xdr:nvSpPr>
        <xdr:cNvPr id="57" name="フリーフォーム: 図形 4">
          <a:extLst>
            <a:ext uri="{FF2B5EF4-FFF2-40B4-BE49-F238E27FC236}">
              <a16:creationId xmlns:a16="http://schemas.microsoft.com/office/drawing/2014/main" id="{E1D067AD-A657-4A89-B60D-35EA51F9A3CD}"/>
            </a:ext>
          </a:extLst>
        </xdr:cNvPr>
        <xdr:cNvSpPr>
          <a:spLocks/>
        </xdr:cNvSpPr>
      </xdr:nvSpPr>
      <xdr:spPr bwMode="auto">
        <a:xfrm>
          <a:off x="2647950" y="10972799"/>
          <a:ext cx="1114425" cy="523875"/>
        </a:xfrm>
        <a:custGeom>
          <a:avLst/>
          <a:gdLst>
            <a:gd name="T0" fmla="*/ 1304925 w 1304925"/>
            <a:gd name="T1" fmla="*/ 363911 h 458348"/>
            <a:gd name="T2" fmla="*/ 1295400 w 1304925"/>
            <a:gd name="T3" fmla="*/ 318538 h 458348"/>
            <a:gd name="T4" fmla="*/ 1171575 w 1304925"/>
            <a:gd name="T5" fmla="*/ 258037 h 458348"/>
            <a:gd name="T6" fmla="*/ 1114425 w 1304925"/>
            <a:gd name="T7" fmla="*/ 235349 h 458348"/>
            <a:gd name="T8" fmla="*/ 1057275 w 1304925"/>
            <a:gd name="T9" fmla="*/ 212662 h 458348"/>
            <a:gd name="T10" fmla="*/ 1019175 w 1304925"/>
            <a:gd name="T11" fmla="*/ 205100 h 458348"/>
            <a:gd name="T12" fmla="*/ 952500 w 1304925"/>
            <a:gd name="T13" fmla="*/ 174850 h 458348"/>
            <a:gd name="T14" fmla="*/ 857250 w 1304925"/>
            <a:gd name="T15" fmla="*/ 152157 h 458348"/>
            <a:gd name="T16" fmla="*/ 790575 w 1304925"/>
            <a:gd name="T17" fmla="*/ 137039 h 458348"/>
            <a:gd name="T18" fmla="*/ 762000 w 1304925"/>
            <a:gd name="T19" fmla="*/ 129477 h 458348"/>
            <a:gd name="T20" fmla="*/ 704850 w 1304925"/>
            <a:gd name="T21" fmla="*/ 121909 h 458348"/>
            <a:gd name="T22" fmla="*/ 666750 w 1304925"/>
            <a:gd name="T23" fmla="*/ 106787 h 458348"/>
            <a:gd name="T24" fmla="*/ 638175 w 1304925"/>
            <a:gd name="T25" fmla="*/ 91660 h 458348"/>
            <a:gd name="T26" fmla="*/ 552450 w 1304925"/>
            <a:gd name="T27" fmla="*/ 68976 h 458348"/>
            <a:gd name="T28" fmla="*/ 495300 w 1304925"/>
            <a:gd name="T29" fmla="*/ 53848 h 458348"/>
            <a:gd name="T30" fmla="*/ 466725 w 1304925"/>
            <a:gd name="T31" fmla="*/ 46288 h 458348"/>
            <a:gd name="T32" fmla="*/ 361950 w 1304925"/>
            <a:gd name="T33" fmla="*/ 31163 h 458348"/>
            <a:gd name="T34" fmla="*/ 209550 w 1304925"/>
            <a:gd name="T35" fmla="*/ 23598 h 458348"/>
            <a:gd name="T36" fmla="*/ 85725 w 1304925"/>
            <a:gd name="T37" fmla="*/ 8475 h 458348"/>
            <a:gd name="T38" fmla="*/ 0 w 1304925"/>
            <a:gd name="T39" fmla="*/ 914 h 458348"/>
            <a:gd name="T40" fmla="*/ 0 60000 65536"/>
            <a:gd name="T41" fmla="*/ 0 60000 65536"/>
            <a:gd name="T42" fmla="*/ 0 60000 65536"/>
            <a:gd name="T43" fmla="*/ 0 60000 65536"/>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Lst>
          <a:ahLst/>
          <a:cxnLst>
            <a:cxn ang="T40">
              <a:pos x="T0" y="T1"/>
            </a:cxn>
            <a:cxn ang="T41">
              <a:pos x="T2" y="T3"/>
            </a:cxn>
            <a:cxn ang="T42">
              <a:pos x="T4" y="T5"/>
            </a:cxn>
            <a:cxn ang="T43">
              <a:pos x="T6" y="T7"/>
            </a:cxn>
            <a:cxn ang="T44">
              <a:pos x="T8" y="T9"/>
            </a:cxn>
            <a:cxn ang="T45">
              <a:pos x="T10" y="T11"/>
            </a:cxn>
            <a:cxn ang="T46">
              <a:pos x="T12" y="T13"/>
            </a:cxn>
            <a:cxn ang="T47">
              <a:pos x="T14" y="T15"/>
            </a:cxn>
            <a:cxn ang="T48">
              <a:pos x="T16" y="T17"/>
            </a:cxn>
            <a:cxn ang="T49">
              <a:pos x="T18" y="T19"/>
            </a:cxn>
            <a:cxn ang="T50">
              <a:pos x="T20" y="T21"/>
            </a:cxn>
            <a:cxn ang="T51">
              <a:pos x="T22" y="T23"/>
            </a:cxn>
            <a:cxn ang="T52">
              <a:pos x="T24" y="T25"/>
            </a:cxn>
            <a:cxn ang="T53">
              <a:pos x="T26" y="T27"/>
            </a:cxn>
            <a:cxn ang="T54">
              <a:pos x="T28" y="T29"/>
            </a:cxn>
            <a:cxn ang="T55">
              <a:pos x="T30" y="T31"/>
            </a:cxn>
            <a:cxn ang="T56">
              <a:pos x="T32" y="T33"/>
            </a:cxn>
            <a:cxn ang="T57">
              <a:pos x="T34" y="T35"/>
            </a:cxn>
            <a:cxn ang="T58">
              <a:pos x="T36" y="T37"/>
            </a:cxn>
            <a:cxn ang="T59">
              <a:pos x="T38" y="T39"/>
            </a:cxn>
          </a:cxnLst>
          <a:rect l="0" t="0" r="r" b="b"/>
          <a:pathLst>
            <a:path w="1304925" h="458348">
              <a:moveTo>
                <a:pt x="1304925" y="458348"/>
              </a:moveTo>
              <a:cubicBezTo>
                <a:pt x="1301750" y="439298"/>
                <a:pt x="1307630" y="416145"/>
                <a:pt x="1295400" y="401198"/>
              </a:cubicBezTo>
              <a:cubicBezTo>
                <a:pt x="1288059" y="392226"/>
                <a:pt x="1192620" y="339028"/>
                <a:pt x="1171575" y="324998"/>
              </a:cubicBezTo>
              <a:cubicBezTo>
                <a:pt x="1112165" y="285391"/>
                <a:pt x="1173578" y="322713"/>
                <a:pt x="1114425" y="296423"/>
              </a:cubicBezTo>
              <a:cubicBezTo>
                <a:pt x="1094962" y="287773"/>
                <a:pt x="1077050" y="275758"/>
                <a:pt x="1057275" y="267848"/>
              </a:cubicBezTo>
              <a:cubicBezTo>
                <a:pt x="1045120" y="262986"/>
                <a:pt x="1031432" y="262920"/>
                <a:pt x="1019175" y="258323"/>
              </a:cubicBezTo>
              <a:cubicBezTo>
                <a:pt x="897537" y="212709"/>
                <a:pt x="1051985" y="264439"/>
                <a:pt x="952500" y="220223"/>
              </a:cubicBezTo>
              <a:cubicBezTo>
                <a:pt x="916256" y="204115"/>
                <a:pt x="893106" y="201427"/>
                <a:pt x="857250" y="191648"/>
              </a:cubicBezTo>
              <a:cubicBezTo>
                <a:pt x="834950" y="185566"/>
                <a:pt x="812715" y="179240"/>
                <a:pt x="790575" y="172598"/>
              </a:cubicBezTo>
              <a:cubicBezTo>
                <a:pt x="780958" y="169713"/>
                <a:pt x="771801" y="165251"/>
                <a:pt x="762000" y="163073"/>
              </a:cubicBezTo>
              <a:cubicBezTo>
                <a:pt x="743147" y="158883"/>
                <a:pt x="723900" y="156723"/>
                <a:pt x="704850" y="153548"/>
              </a:cubicBezTo>
              <a:cubicBezTo>
                <a:pt x="692150" y="147198"/>
                <a:pt x="679078" y="141543"/>
                <a:pt x="666750" y="134498"/>
              </a:cubicBezTo>
              <a:cubicBezTo>
                <a:pt x="656811" y="128818"/>
                <a:pt x="648636" y="120097"/>
                <a:pt x="638175" y="115448"/>
              </a:cubicBezTo>
              <a:lnTo>
                <a:pt x="552450" y="86873"/>
              </a:lnTo>
              <a:lnTo>
                <a:pt x="495300" y="67823"/>
              </a:lnTo>
              <a:cubicBezTo>
                <a:pt x="485775" y="64648"/>
                <a:pt x="476603" y="60094"/>
                <a:pt x="466725" y="58298"/>
              </a:cubicBezTo>
              <a:cubicBezTo>
                <a:pt x="431800" y="51948"/>
                <a:pt x="397230" y="43168"/>
                <a:pt x="361950" y="39248"/>
              </a:cubicBezTo>
              <a:cubicBezTo>
                <a:pt x="311362" y="33627"/>
                <a:pt x="260350" y="32898"/>
                <a:pt x="209550" y="29723"/>
              </a:cubicBezTo>
              <a:cubicBezTo>
                <a:pt x="113587" y="5732"/>
                <a:pt x="250285" y="38100"/>
                <a:pt x="85725" y="10673"/>
              </a:cubicBezTo>
              <a:cubicBezTo>
                <a:pt x="-7570" y="-4876"/>
                <a:pt x="155697" y="1148"/>
                <a:pt x="0" y="1148"/>
              </a:cubicBezTo>
            </a:path>
          </a:pathLst>
        </a:custGeom>
        <a:noFill/>
        <a:ln w="9525" cap="flat" cmpd="sng" algn="ctr">
          <a:solidFill>
            <a:srgbClr val="000000"/>
          </a:solidFill>
          <a:prstDash val="solid"/>
          <a:round/>
          <a:headEnd type="none" w="med" len="med"/>
          <a:tailEnd type="none" w="med" len="med"/>
        </a:ln>
        <a:extLst>
          <a:ext uri="{909E8E84-426E-40DD-AFC4-6F175D3DCCD1}">
            <a14:hiddenFill xmlns:a14="http://schemas.microsoft.com/office/drawing/2010/main">
              <a:solidFill>
                <a:srgbClr val="FFFFFF"/>
              </a:solidFill>
            </a14:hiddenFill>
          </a:ext>
        </a:extLst>
      </xdr:spPr>
    </xdr:sp>
    <xdr:clientData/>
  </xdr:twoCellAnchor>
  <xdr:twoCellAnchor>
    <xdr:from>
      <xdr:col>21</xdr:col>
      <xdr:colOff>105277</xdr:colOff>
      <xdr:row>46</xdr:row>
      <xdr:rowOff>20053</xdr:rowOff>
    </xdr:from>
    <xdr:to>
      <xdr:col>27</xdr:col>
      <xdr:colOff>47625</xdr:colOff>
      <xdr:row>50</xdr:row>
      <xdr:rowOff>0</xdr:rowOff>
    </xdr:to>
    <xdr:sp macro="" textlink="">
      <xdr:nvSpPr>
        <xdr:cNvPr id="58" name="フリーフォーム: 図形 6">
          <a:extLst>
            <a:ext uri="{FF2B5EF4-FFF2-40B4-BE49-F238E27FC236}">
              <a16:creationId xmlns:a16="http://schemas.microsoft.com/office/drawing/2014/main" id="{483912A8-AC44-471C-9775-D043A9F09A6E}"/>
            </a:ext>
          </a:extLst>
        </xdr:cNvPr>
        <xdr:cNvSpPr>
          <a:spLocks/>
        </xdr:cNvSpPr>
      </xdr:nvSpPr>
      <xdr:spPr bwMode="auto">
        <a:xfrm>
          <a:off x="4782553" y="9294395"/>
          <a:ext cx="1265822" cy="741947"/>
        </a:xfrm>
        <a:custGeom>
          <a:avLst/>
          <a:gdLst>
            <a:gd name="T0" fmla="*/ 0 w 1104900"/>
            <a:gd name="T1" fmla="*/ 0 h 676760"/>
            <a:gd name="T2" fmla="*/ 19050 w 1104900"/>
            <a:gd name="T3" fmla="*/ 44586 h 676760"/>
            <a:gd name="T4" fmla="*/ 47625 w 1104900"/>
            <a:gd name="T5" fmla="*/ 107003 h 676760"/>
            <a:gd name="T6" fmla="*/ 104775 w 1104900"/>
            <a:gd name="T7" fmla="*/ 178342 h 676760"/>
            <a:gd name="T8" fmla="*/ 171450 w 1104900"/>
            <a:gd name="T9" fmla="*/ 267512 h 676760"/>
            <a:gd name="T10" fmla="*/ 190500 w 1104900"/>
            <a:gd name="T11" fmla="*/ 294264 h 676760"/>
            <a:gd name="T12" fmla="*/ 209550 w 1104900"/>
            <a:gd name="T13" fmla="*/ 329931 h 676760"/>
            <a:gd name="T14" fmla="*/ 247650 w 1104900"/>
            <a:gd name="T15" fmla="*/ 356682 h 676760"/>
            <a:gd name="T16" fmla="*/ 304800 w 1104900"/>
            <a:gd name="T17" fmla="*/ 419100 h 676760"/>
            <a:gd name="T18" fmla="*/ 361950 w 1104900"/>
            <a:gd name="T19" fmla="*/ 454770 h 676760"/>
            <a:gd name="T20" fmla="*/ 390525 w 1104900"/>
            <a:gd name="T21" fmla="*/ 472601 h 676760"/>
            <a:gd name="T22" fmla="*/ 419100 w 1104900"/>
            <a:gd name="T23" fmla="*/ 490437 h 676760"/>
            <a:gd name="T24" fmla="*/ 457200 w 1104900"/>
            <a:gd name="T25" fmla="*/ 508270 h 676760"/>
            <a:gd name="T26" fmla="*/ 485775 w 1104900"/>
            <a:gd name="T27" fmla="*/ 517188 h 676760"/>
            <a:gd name="T28" fmla="*/ 514350 w 1104900"/>
            <a:gd name="T29" fmla="*/ 535022 h 676760"/>
            <a:gd name="T30" fmla="*/ 571500 w 1104900"/>
            <a:gd name="T31" fmla="*/ 552858 h 676760"/>
            <a:gd name="T32" fmla="*/ 609600 w 1104900"/>
            <a:gd name="T33" fmla="*/ 570691 h 676760"/>
            <a:gd name="T34" fmla="*/ 762000 w 1104900"/>
            <a:gd name="T35" fmla="*/ 588525 h 676760"/>
            <a:gd name="T36" fmla="*/ 876300 w 1104900"/>
            <a:gd name="T37" fmla="*/ 606356 h 676760"/>
            <a:gd name="T38" fmla="*/ 914400 w 1104900"/>
            <a:gd name="T39" fmla="*/ 615276 h 676760"/>
            <a:gd name="T40" fmla="*/ 1000125 w 1104900"/>
            <a:gd name="T41" fmla="*/ 624195 h 676760"/>
            <a:gd name="T42" fmla="*/ 1104900 w 1104900"/>
            <a:gd name="T43" fmla="*/ 633107 h 676760"/>
            <a:gd name="T44" fmla="*/ 0 60000 65536"/>
            <a:gd name="T45" fmla="*/ 0 60000 65536"/>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Lst>
          <a:ahLst/>
          <a:cxnLst>
            <a:cxn ang="T44">
              <a:pos x="T0" y="T1"/>
            </a:cxn>
            <a:cxn ang="T45">
              <a:pos x="T2" y="T3"/>
            </a:cxn>
            <a:cxn ang="T46">
              <a:pos x="T4" y="T5"/>
            </a:cxn>
            <a:cxn ang="T47">
              <a:pos x="T6" y="T7"/>
            </a:cxn>
            <a:cxn ang="T48">
              <a:pos x="T8" y="T9"/>
            </a:cxn>
            <a:cxn ang="T49">
              <a:pos x="T10" y="T11"/>
            </a:cxn>
            <a:cxn ang="T50">
              <a:pos x="T12" y="T13"/>
            </a:cxn>
            <a:cxn ang="T51">
              <a:pos x="T14" y="T15"/>
            </a:cxn>
            <a:cxn ang="T52">
              <a:pos x="T16" y="T17"/>
            </a:cxn>
            <a:cxn ang="T53">
              <a:pos x="T18" y="T19"/>
            </a:cxn>
            <a:cxn ang="T54">
              <a:pos x="T20" y="T21"/>
            </a:cxn>
            <a:cxn ang="T55">
              <a:pos x="T22" y="T23"/>
            </a:cxn>
            <a:cxn ang="T56">
              <a:pos x="T24" y="T25"/>
            </a:cxn>
            <a:cxn ang="T57">
              <a:pos x="T26" y="T27"/>
            </a:cxn>
            <a:cxn ang="T58">
              <a:pos x="T28" y="T29"/>
            </a:cxn>
            <a:cxn ang="T59">
              <a:pos x="T30" y="T31"/>
            </a:cxn>
            <a:cxn ang="T60">
              <a:pos x="T32" y="T33"/>
            </a:cxn>
            <a:cxn ang="T61">
              <a:pos x="T34" y="T35"/>
            </a:cxn>
            <a:cxn ang="T62">
              <a:pos x="T36" y="T37"/>
            </a:cxn>
            <a:cxn ang="T63">
              <a:pos x="T38" y="T39"/>
            </a:cxn>
            <a:cxn ang="T64">
              <a:pos x="T40" y="T41"/>
            </a:cxn>
            <a:cxn ang="T65">
              <a:pos x="T42" y="T43"/>
            </a:cxn>
          </a:cxnLst>
          <a:rect l="0" t="0" r="r" b="b"/>
          <a:pathLst>
            <a:path w="1104900" h="676760">
              <a:moveTo>
                <a:pt x="0" y="0"/>
              </a:moveTo>
              <a:cubicBezTo>
                <a:pt x="6350" y="15875"/>
                <a:pt x="13047" y="31616"/>
                <a:pt x="19050" y="47625"/>
              </a:cubicBezTo>
              <a:cubicBezTo>
                <a:pt x="29936" y="76654"/>
                <a:pt x="28511" y="85628"/>
                <a:pt x="47625" y="114300"/>
              </a:cubicBezTo>
              <a:cubicBezTo>
                <a:pt x="65237" y="140718"/>
                <a:pt x="87163" y="164082"/>
                <a:pt x="104775" y="190500"/>
              </a:cubicBezTo>
              <a:cubicBezTo>
                <a:pt x="192363" y="321882"/>
                <a:pt x="100930" y="187022"/>
                <a:pt x="171450" y="285750"/>
              </a:cubicBezTo>
              <a:cubicBezTo>
                <a:pt x="178104" y="295065"/>
                <a:pt x="184820" y="304386"/>
                <a:pt x="190500" y="314325"/>
              </a:cubicBezTo>
              <a:cubicBezTo>
                <a:pt x="197545" y="326653"/>
                <a:pt x="200309" y="341644"/>
                <a:pt x="209550" y="352425"/>
              </a:cubicBezTo>
              <a:cubicBezTo>
                <a:pt x="219881" y="364478"/>
                <a:pt x="236425" y="369775"/>
                <a:pt x="247650" y="381000"/>
              </a:cubicBezTo>
              <a:cubicBezTo>
                <a:pt x="319751" y="453101"/>
                <a:pt x="191003" y="356637"/>
                <a:pt x="304800" y="447675"/>
              </a:cubicBezTo>
              <a:cubicBezTo>
                <a:pt x="322678" y="461978"/>
                <a:pt x="342900" y="473075"/>
                <a:pt x="361950" y="485775"/>
              </a:cubicBezTo>
              <a:lnTo>
                <a:pt x="390525" y="504825"/>
              </a:lnTo>
              <a:cubicBezTo>
                <a:pt x="400050" y="511175"/>
                <a:pt x="408861" y="518755"/>
                <a:pt x="419100" y="523875"/>
              </a:cubicBezTo>
              <a:cubicBezTo>
                <a:pt x="431800" y="530225"/>
                <a:pt x="444149" y="537332"/>
                <a:pt x="457200" y="542925"/>
              </a:cubicBezTo>
              <a:cubicBezTo>
                <a:pt x="466428" y="546880"/>
                <a:pt x="476795" y="547960"/>
                <a:pt x="485775" y="552450"/>
              </a:cubicBezTo>
              <a:cubicBezTo>
                <a:pt x="496014" y="557570"/>
                <a:pt x="503889" y="566851"/>
                <a:pt x="514350" y="571500"/>
              </a:cubicBezTo>
              <a:cubicBezTo>
                <a:pt x="532700" y="579655"/>
                <a:pt x="553539" y="581570"/>
                <a:pt x="571500" y="590550"/>
              </a:cubicBezTo>
              <a:cubicBezTo>
                <a:pt x="584200" y="596900"/>
                <a:pt x="596130" y="605110"/>
                <a:pt x="609600" y="609600"/>
              </a:cubicBezTo>
              <a:cubicBezTo>
                <a:pt x="646506" y="621902"/>
                <a:pt x="738812" y="626542"/>
                <a:pt x="762000" y="628650"/>
              </a:cubicBezTo>
              <a:cubicBezTo>
                <a:pt x="825808" y="649919"/>
                <a:pt x="757810" y="629471"/>
                <a:pt x="876300" y="647700"/>
              </a:cubicBezTo>
              <a:cubicBezTo>
                <a:pt x="889239" y="649691"/>
                <a:pt x="901461" y="655234"/>
                <a:pt x="914400" y="657225"/>
              </a:cubicBezTo>
              <a:cubicBezTo>
                <a:pt x="942817" y="661597"/>
                <a:pt x="971663" y="662684"/>
                <a:pt x="1000125" y="666750"/>
              </a:cubicBezTo>
              <a:cubicBezTo>
                <a:pt x="1092952" y="680011"/>
                <a:pt x="1000352" y="676275"/>
                <a:pt x="1104900" y="676275"/>
              </a:cubicBezTo>
            </a:path>
          </a:pathLst>
        </a:custGeom>
        <a:noFill/>
        <a:ln w="9525" cap="flat" cmpd="sng" algn="ctr">
          <a:solidFill>
            <a:srgbClr val="000000"/>
          </a:solidFill>
          <a:prstDash val="solid"/>
          <a:round/>
          <a:headEnd type="none" w="med" len="med"/>
          <a:tailEnd type="none" w="med" len="med"/>
        </a:ln>
        <a:extLst>
          <a:ext uri="{909E8E84-426E-40DD-AFC4-6F175D3DCCD1}">
            <a14:hiddenFill xmlns:a14="http://schemas.microsoft.com/office/drawing/2010/main">
              <a:solidFill>
                <a:srgbClr val="FFFFFF"/>
              </a:solidFill>
            </a14:hiddenFill>
          </a:ext>
        </a:extLst>
      </xdr:spPr>
    </xdr:sp>
    <xdr:clientData/>
  </xdr:twoCellAnchor>
  <xdr:twoCellAnchor>
    <xdr:from>
      <xdr:col>11</xdr:col>
      <xdr:colOff>199793</xdr:colOff>
      <xdr:row>45</xdr:row>
      <xdr:rowOff>142875</xdr:rowOff>
    </xdr:from>
    <xdr:to>
      <xdr:col>19</xdr:col>
      <xdr:colOff>140805</xdr:colOff>
      <xdr:row>51</xdr:row>
      <xdr:rowOff>139390</xdr:rowOff>
    </xdr:to>
    <xdr:sp macro="" textlink="">
      <xdr:nvSpPr>
        <xdr:cNvPr id="59" name="フリーフォーム: 図形 7">
          <a:extLst>
            <a:ext uri="{FF2B5EF4-FFF2-40B4-BE49-F238E27FC236}">
              <a16:creationId xmlns:a16="http://schemas.microsoft.com/office/drawing/2014/main" id="{F989A53F-3B7E-4FDE-ACD0-E795A2DAAAA0}"/>
            </a:ext>
          </a:extLst>
        </xdr:cNvPr>
        <xdr:cNvSpPr>
          <a:spLocks/>
        </xdr:cNvSpPr>
      </xdr:nvSpPr>
      <xdr:spPr bwMode="auto">
        <a:xfrm>
          <a:off x="2601952" y="9231119"/>
          <a:ext cx="1688036" cy="1139515"/>
        </a:xfrm>
        <a:custGeom>
          <a:avLst/>
          <a:gdLst>
            <a:gd name="T0" fmla="*/ 0 w 1695649"/>
            <a:gd name="T1" fmla="*/ 1038225 h 1038225"/>
            <a:gd name="T2" fmla="*/ 103671 w 1695649"/>
            <a:gd name="T3" fmla="*/ 990600 h 1038225"/>
            <a:gd name="T4" fmla="*/ 141311 w 1695649"/>
            <a:gd name="T5" fmla="*/ 971550 h 1038225"/>
            <a:gd name="T6" fmla="*/ 169610 w 1695649"/>
            <a:gd name="T7" fmla="*/ 942975 h 1038225"/>
            <a:gd name="T8" fmla="*/ 207310 w 1695649"/>
            <a:gd name="T9" fmla="*/ 923925 h 1038225"/>
            <a:gd name="T10" fmla="*/ 301515 w 1695649"/>
            <a:gd name="T11" fmla="*/ 876300 h 1038225"/>
            <a:gd name="T12" fmla="*/ 348653 w 1695649"/>
            <a:gd name="T13" fmla="*/ 838200 h 1038225"/>
            <a:gd name="T14" fmla="*/ 376911 w 1695649"/>
            <a:gd name="T15" fmla="*/ 809625 h 1038225"/>
            <a:gd name="T16" fmla="*/ 405159 w 1695649"/>
            <a:gd name="T17" fmla="*/ 800100 h 1038225"/>
            <a:gd name="T18" fmla="*/ 508830 w 1695649"/>
            <a:gd name="T19" fmla="*/ 752475 h 1038225"/>
            <a:gd name="T20" fmla="*/ 555936 w 1695649"/>
            <a:gd name="T21" fmla="*/ 742950 h 1038225"/>
            <a:gd name="T22" fmla="*/ 640742 w 1695649"/>
            <a:gd name="T23" fmla="*/ 704850 h 1038225"/>
            <a:gd name="T24" fmla="*/ 725548 w 1695649"/>
            <a:gd name="T25" fmla="*/ 666750 h 1038225"/>
            <a:gd name="T26" fmla="*/ 772662 w 1695649"/>
            <a:gd name="T27" fmla="*/ 638175 h 1038225"/>
            <a:gd name="T28" fmla="*/ 819776 w 1695649"/>
            <a:gd name="T29" fmla="*/ 619125 h 1038225"/>
            <a:gd name="T30" fmla="*/ 932843 w 1695649"/>
            <a:gd name="T31" fmla="*/ 542925 h 1038225"/>
            <a:gd name="T32" fmla="*/ 961115 w 1695649"/>
            <a:gd name="T33" fmla="*/ 523875 h 1038225"/>
            <a:gd name="T34" fmla="*/ 998814 w 1695649"/>
            <a:gd name="T35" fmla="*/ 504825 h 1038225"/>
            <a:gd name="T36" fmla="*/ 1036493 w 1695649"/>
            <a:gd name="T37" fmla="*/ 476250 h 1038225"/>
            <a:gd name="T38" fmla="*/ 1121297 w 1695649"/>
            <a:gd name="T39" fmla="*/ 419100 h 1038225"/>
            <a:gd name="T40" fmla="*/ 1149575 w 1695649"/>
            <a:gd name="T41" fmla="*/ 400050 h 1038225"/>
            <a:gd name="T42" fmla="*/ 1177838 w 1695649"/>
            <a:gd name="T43" fmla="*/ 381000 h 1038225"/>
            <a:gd name="T44" fmla="*/ 1224953 w 1695649"/>
            <a:gd name="T45" fmla="*/ 361950 h 1038225"/>
            <a:gd name="T46" fmla="*/ 1243802 w 1695649"/>
            <a:gd name="T47" fmla="*/ 333375 h 1038225"/>
            <a:gd name="T48" fmla="*/ 1300331 w 1695649"/>
            <a:gd name="T49" fmla="*/ 304800 h 1038225"/>
            <a:gd name="T50" fmla="*/ 1356868 w 1695649"/>
            <a:gd name="T51" fmla="*/ 276225 h 1038225"/>
            <a:gd name="T52" fmla="*/ 1422830 w 1695649"/>
            <a:gd name="T53" fmla="*/ 228600 h 1038225"/>
            <a:gd name="T54" fmla="*/ 1451095 w 1695649"/>
            <a:gd name="T55" fmla="*/ 219075 h 1038225"/>
            <a:gd name="T56" fmla="*/ 1507634 w 1695649"/>
            <a:gd name="T57" fmla="*/ 171450 h 1038225"/>
            <a:gd name="T58" fmla="*/ 1535900 w 1695649"/>
            <a:gd name="T59" fmla="*/ 161925 h 1038225"/>
            <a:gd name="T60" fmla="*/ 1592437 w 1695649"/>
            <a:gd name="T61" fmla="*/ 123825 h 1038225"/>
            <a:gd name="T62" fmla="*/ 1620706 w 1695649"/>
            <a:gd name="T63" fmla="*/ 95250 h 1038225"/>
            <a:gd name="T64" fmla="*/ 1648971 w 1695649"/>
            <a:gd name="T65" fmla="*/ 76200 h 1038225"/>
            <a:gd name="T66" fmla="*/ 1658395 w 1695649"/>
            <a:gd name="T67" fmla="*/ 47625 h 1038225"/>
            <a:gd name="T68" fmla="*/ 1677241 w 1695649"/>
            <a:gd name="T69" fmla="*/ 0 h 1038225"/>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Lst>
          <a:ahLst/>
          <a:cxnLst>
            <a:cxn ang="T70">
              <a:pos x="T0" y="T1"/>
            </a:cxn>
            <a:cxn ang="T71">
              <a:pos x="T2" y="T3"/>
            </a:cxn>
            <a:cxn ang="T72">
              <a:pos x="T4" y="T5"/>
            </a:cxn>
            <a:cxn ang="T73">
              <a:pos x="T6" y="T7"/>
            </a:cxn>
            <a:cxn ang="T74">
              <a:pos x="T8" y="T9"/>
            </a:cxn>
            <a:cxn ang="T75">
              <a:pos x="T10" y="T11"/>
            </a:cxn>
            <a:cxn ang="T76">
              <a:pos x="T12" y="T13"/>
            </a:cxn>
            <a:cxn ang="T77">
              <a:pos x="T14" y="T15"/>
            </a:cxn>
            <a:cxn ang="T78">
              <a:pos x="T16" y="T17"/>
            </a:cxn>
            <a:cxn ang="T79">
              <a:pos x="T18" y="T19"/>
            </a:cxn>
            <a:cxn ang="T80">
              <a:pos x="T20" y="T21"/>
            </a:cxn>
            <a:cxn ang="T81">
              <a:pos x="T22" y="T23"/>
            </a:cxn>
            <a:cxn ang="T82">
              <a:pos x="T24" y="T25"/>
            </a:cxn>
            <a:cxn ang="T83">
              <a:pos x="T26" y="T27"/>
            </a:cxn>
            <a:cxn ang="T84">
              <a:pos x="T28" y="T29"/>
            </a:cxn>
            <a:cxn ang="T85">
              <a:pos x="T30" y="T31"/>
            </a:cxn>
            <a:cxn ang="T86">
              <a:pos x="T32" y="T33"/>
            </a:cxn>
            <a:cxn ang="T87">
              <a:pos x="T34" y="T35"/>
            </a:cxn>
            <a:cxn ang="T88">
              <a:pos x="T36" y="T37"/>
            </a:cxn>
            <a:cxn ang="T89">
              <a:pos x="T38" y="T39"/>
            </a:cxn>
            <a:cxn ang="T90">
              <a:pos x="T40" y="T41"/>
            </a:cxn>
            <a:cxn ang="T91">
              <a:pos x="T42" y="T43"/>
            </a:cxn>
            <a:cxn ang="T92">
              <a:pos x="T44" y="T45"/>
            </a:cxn>
            <a:cxn ang="T93">
              <a:pos x="T46" y="T47"/>
            </a:cxn>
            <a:cxn ang="T94">
              <a:pos x="T48" y="T49"/>
            </a:cxn>
            <a:cxn ang="T95">
              <a:pos x="T50" y="T51"/>
            </a:cxn>
            <a:cxn ang="T96">
              <a:pos x="T52" y="T53"/>
            </a:cxn>
            <a:cxn ang="T97">
              <a:pos x="T54" y="T55"/>
            </a:cxn>
            <a:cxn ang="T98">
              <a:pos x="T56" y="T57"/>
            </a:cxn>
            <a:cxn ang="T99">
              <a:pos x="T58" y="T59"/>
            </a:cxn>
            <a:cxn ang="T100">
              <a:pos x="T60" y="T61"/>
            </a:cxn>
            <a:cxn ang="T101">
              <a:pos x="T62" y="T63"/>
            </a:cxn>
            <a:cxn ang="T102">
              <a:pos x="T64" y="T65"/>
            </a:cxn>
            <a:cxn ang="T103">
              <a:pos x="T66" y="T67"/>
            </a:cxn>
            <a:cxn ang="T104">
              <a:pos x="T68" y="T69"/>
            </a:cxn>
          </a:cxnLst>
          <a:rect l="0" t="0" r="r" b="b"/>
          <a:pathLst>
            <a:path w="1695649" h="1038225">
              <a:moveTo>
                <a:pt x="0" y="1038225"/>
              </a:moveTo>
              <a:cubicBezTo>
                <a:pt x="88780" y="1008632"/>
                <a:pt x="26962" y="1033829"/>
                <a:pt x="104775" y="990600"/>
              </a:cubicBezTo>
              <a:cubicBezTo>
                <a:pt x="117187" y="983704"/>
                <a:pt x="131321" y="979803"/>
                <a:pt x="142875" y="971550"/>
              </a:cubicBezTo>
              <a:cubicBezTo>
                <a:pt x="153836" y="963720"/>
                <a:pt x="160489" y="950805"/>
                <a:pt x="171450" y="942975"/>
              </a:cubicBezTo>
              <a:cubicBezTo>
                <a:pt x="183004" y="934722"/>
                <a:pt x="197374" y="931230"/>
                <a:pt x="209550" y="923925"/>
              </a:cubicBezTo>
              <a:cubicBezTo>
                <a:pt x="290553" y="875323"/>
                <a:pt x="237078" y="893231"/>
                <a:pt x="304800" y="876300"/>
              </a:cubicBezTo>
              <a:cubicBezTo>
                <a:pt x="320675" y="863600"/>
                <a:pt x="337125" y="851587"/>
                <a:pt x="352425" y="838200"/>
              </a:cubicBezTo>
              <a:cubicBezTo>
                <a:pt x="362562" y="829330"/>
                <a:pt x="369792" y="817097"/>
                <a:pt x="381000" y="809625"/>
              </a:cubicBezTo>
              <a:cubicBezTo>
                <a:pt x="389354" y="804056"/>
                <a:pt x="400400" y="804178"/>
                <a:pt x="409575" y="800100"/>
              </a:cubicBezTo>
              <a:cubicBezTo>
                <a:pt x="451755" y="781353"/>
                <a:pt x="471244" y="765407"/>
                <a:pt x="514350" y="752475"/>
              </a:cubicBezTo>
              <a:cubicBezTo>
                <a:pt x="529857" y="747823"/>
                <a:pt x="546100" y="746125"/>
                <a:pt x="561975" y="742950"/>
              </a:cubicBezTo>
              <a:cubicBezTo>
                <a:pt x="719927" y="648179"/>
                <a:pt x="521564" y="760911"/>
                <a:pt x="647700" y="704850"/>
              </a:cubicBezTo>
              <a:cubicBezTo>
                <a:pt x="753631" y="657770"/>
                <a:pt x="644074" y="689088"/>
                <a:pt x="733425" y="666750"/>
              </a:cubicBezTo>
              <a:cubicBezTo>
                <a:pt x="749300" y="657225"/>
                <a:pt x="764491" y="646454"/>
                <a:pt x="781050" y="638175"/>
              </a:cubicBezTo>
              <a:cubicBezTo>
                <a:pt x="796343" y="630529"/>
                <a:pt x="813938" y="627794"/>
                <a:pt x="828675" y="619125"/>
              </a:cubicBezTo>
              <a:cubicBezTo>
                <a:pt x="868143" y="595908"/>
                <a:pt x="904875" y="568325"/>
                <a:pt x="942975" y="542925"/>
              </a:cubicBezTo>
              <a:cubicBezTo>
                <a:pt x="952500" y="536575"/>
                <a:pt x="961311" y="528995"/>
                <a:pt x="971550" y="523875"/>
              </a:cubicBezTo>
              <a:cubicBezTo>
                <a:pt x="984250" y="517525"/>
                <a:pt x="997609" y="512350"/>
                <a:pt x="1009650" y="504825"/>
              </a:cubicBezTo>
              <a:cubicBezTo>
                <a:pt x="1023112" y="496411"/>
                <a:pt x="1034745" y="485354"/>
                <a:pt x="1047750" y="476250"/>
              </a:cubicBezTo>
              <a:lnTo>
                <a:pt x="1133475" y="419100"/>
              </a:lnTo>
              <a:lnTo>
                <a:pt x="1162050" y="400050"/>
              </a:lnTo>
              <a:cubicBezTo>
                <a:pt x="1171575" y="393700"/>
                <a:pt x="1179996" y="385252"/>
                <a:pt x="1190625" y="381000"/>
              </a:cubicBezTo>
              <a:lnTo>
                <a:pt x="1238250" y="361950"/>
              </a:lnTo>
              <a:cubicBezTo>
                <a:pt x="1244600" y="352425"/>
                <a:pt x="1249205" y="341470"/>
                <a:pt x="1257300" y="333375"/>
              </a:cubicBezTo>
              <a:cubicBezTo>
                <a:pt x="1284597" y="306078"/>
                <a:pt x="1283462" y="320294"/>
                <a:pt x="1314450" y="304800"/>
              </a:cubicBezTo>
              <a:cubicBezTo>
                <a:pt x="1388308" y="267871"/>
                <a:pt x="1299776" y="300166"/>
                <a:pt x="1371600" y="276225"/>
              </a:cubicBezTo>
              <a:cubicBezTo>
                <a:pt x="1380229" y="269753"/>
                <a:pt x="1424347" y="235564"/>
                <a:pt x="1438275" y="228600"/>
              </a:cubicBezTo>
              <a:cubicBezTo>
                <a:pt x="1447255" y="224110"/>
                <a:pt x="1457870" y="223565"/>
                <a:pt x="1466850" y="219075"/>
              </a:cubicBezTo>
              <a:cubicBezTo>
                <a:pt x="1529176" y="187912"/>
                <a:pt x="1460803" y="213581"/>
                <a:pt x="1524000" y="171450"/>
              </a:cubicBezTo>
              <a:cubicBezTo>
                <a:pt x="1532354" y="165881"/>
                <a:pt x="1543050" y="165100"/>
                <a:pt x="1552575" y="161925"/>
              </a:cubicBezTo>
              <a:cubicBezTo>
                <a:pt x="1643732" y="70768"/>
                <a:pt x="1527017" y="178964"/>
                <a:pt x="1609725" y="123825"/>
              </a:cubicBezTo>
              <a:cubicBezTo>
                <a:pt x="1620933" y="116353"/>
                <a:pt x="1627952" y="103874"/>
                <a:pt x="1638300" y="95250"/>
              </a:cubicBezTo>
              <a:cubicBezTo>
                <a:pt x="1647094" y="87921"/>
                <a:pt x="1657350" y="82550"/>
                <a:pt x="1666875" y="76200"/>
              </a:cubicBezTo>
              <a:cubicBezTo>
                <a:pt x="1670050" y="66675"/>
                <a:pt x="1671910" y="56605"/>
                <a:pt x="1676400" y="47625"/>
              </a:cubicBezTo>
              <a:cubicBezTo>
                <a:pt x="1698972" y="2480"/>
                <a:pt x="1695450" y="36758"/>
                <a:pt x="1695450" y="0"/>
              </a:cubicBezTo>
            </a:path>
          </a:pathLst>
        </a:custGeom>
        <a:noFill/>
        <a:ln w="9525" cap="flat" cmpd="sng" algn="ctr">
          <a:solidFill>
            <a:srgbClr val="000000"/>
          </a:solidFill>
          <a:prstDash val="solid"/>
          <a:round/>
          <a:headEnd type="none" w="med" len="med"/>
          <a:tailEnd type="none" w="med" len="med"/>
        </a:ln>
        <a:extLst>
          <a:ext uri="{909E8E84-426E-40DD-AFC4-6F175D3DCCD1}">
            <a14:hiddenFill xmlns:a14="http://schemas.microsoft.com/office/drawing/2010/main">
              <a:solidFill>
                <a:srgbClr val="FFFFFF"/>
              </a:solidFill>
            </a14:hiddenFill>
          </a:ext>
        </a:extLst>
      </xdr:spPr>
    </xdr:sp>
    <xdr:clientData/>
  </xdr:twoCellAnchor>
  <xdr:twoCellAnchor>
    <xdr:from>
      <xdr:col>19</xdr:col>
      <xdr:colOff>133350</xdr:colOff>
      <xdr:row>46</xdr:row>
      <xdr:rowOff>47625</xdr:rowOff>
    </xdr:from>
    <xdr:to>
      <xdr:col>21</xdr:col>
      <xdr:colOff>76200</xdr:colOff>
      <xdr:row>54</xdr:row>
      <xdr:rowOff>85725</xdr:rowOff>
    </xdr:to>
    <xdr:sp macro="" textlink="">
      <xdr:nvSpPr>
        <xdr:cNvPr id="60" name="フリーフォーム: 図形 8">
          <a:extLst>
            <a:ext uri="{FF2B5EF4-FFF2-40B4-BE49-F238E27FC236}">
              <a16:creationId xmlns:a16="http://schemas.microsoft.com/office/drawing/2014/main" id="{D83A8458-C10E-43AC-8EF0-A923C787E7B7}"/>
            </a:ext>
          </a:extLst>
        </xdr:cNvPr>
        <xdr:cNvSpPr>
          <a:spLocks/>
        </xdr:cNvSpPr>
      </xdr:nvSpPr>
      <xdr:spPr bwMode="auto">
        <a:xfrm>
          <a:off x="4295775" y="9896475"/>
          <a:ext cx="428625" cy="1562100"/>
        </a:xfrm>
        <a:custGeom>
          <a:avLst/>
          <a:gdLst>
            <a:gd name="T0" fmla="*/ 0 w 428763"/>
            <a:gd name="T1" fmla="*/ 1514475 h 1514475"/>
            <a:gd name="T2" fmla="*/ 18498 w 428763"/>
            <a:gd name="T3" fmla="*/ 1466850 h 1514475"/>
            <a:gd name="T4" fmla="*/ 36996 w 428763"/>
            <a:gd name="T5" fmla="*/ 1400175 h 1514475"/>
            <a:gd name="T6" fmla="*/ 73988 w 428763"/>
            <a:gd name="T7" fmla="*/ 1276350 h 1514475"/>
            <a:gd name="T8" fmla="*/ 92474 w 428763"/>
            <a:gd name="T9" fmla="*/ 1171575 h 1514475"/>
            <a:gd name="T10" fmla="*/ 101718 w 428763"/>
            <a:gd name="T11" fmla="*/ 1143000 h 1514475"/>
            <a:gd name="T12" fmla="*/ 129455 w 428763"/>
            <a:gd name="T13" fmla="*/ 1066800 h 1514475"/>
            <a:gd name="T14" fmla="*/ 138702 w 428763"/>
            <a:gd name="T15" fmla="*/ 1028700 h 1514475"/>
            <a:gd name="T16" fmla="*/ 147949 w 428763"/>
            <a:gd name="T17" fmla="*/ 981075 h 1514475"/>
            <a:gd name="T18" fmla="*/ 166443 w 428763"/>
            <a:gd name="T19" fmla="*/ 942975 h 1514475"/>
            <a:gd name="T20" fmla="*/ 184938 w 428763"/>
            <a:gd name="T21" fmla="*/ 857250 h 1514475"/>
            <a:gd name="T22" fmla="*/ 203435 w 428763"/>
            <a:gd name="T23" fmla="*/ 800100 h 1514475"/>
            <a:gd name="T24" fmla="*/ 212683 w 428763"/>
            <a:gd name="T25" fmla="*/ 771525 h 1514475"/>
            <a:gd name="T26" fmla="*/ 240421 w 428763"/>
            <a:gd name="T27" fmla="*/ 695325 h 1514475"/>
            <a:gd name="T28" fmla="*/ 268162 w 428763"/>
            <a:gd name="T29" fmla="*/ 495300 h 1514475"/>
            <a:gd name="T30" fmla="*/ 295904 w 428763"/>
            <a:gd name="T31" fmla="*/ 371475 h 1514475"/>
            <a:gd name="T32" fmla="*/ 305153 w 428763"/>
            <a:gd name="T33" fmla="*/ 342900 h 1514475"/>
            <a:gd name="T34" fmla="*/ 323647 w 428763"/>
            <a:gd name="T35" fmla="*/ 314325 h 1514475"/>
            <a:gd name="T36" fmla="*/ 332896 w 428763"/>
            <a:gd name="T37" fmla="*/ 276225 h 1514475"/>
            <a:gd name="T38" fmla="*/ 351392 w 428763"/>
            <a:gd name="T39" fmla="*/ 219075 h 1514475"/>
            <a:gd name="T40" fmla="*/ 360637 w 428763"/>
            <a:gd name="T41" fmla="*/ 142875 h 1514475"/>
            <a:gd name="T42" fmla="*/ 397623 w 428763"/>
            <a:gd name="T43" fmla="*/ 85725 h 1514475"/>
            <a:gd name="T44" fmla="*/ 416118 w 428763"/>
            <a:gd name="T45" fmla="*/ 0 h 1514475"/>
            <a:gd name="T46" fmla="*/ 0 60000 65536"/>
            <a:gd name="T47" fmla="*/ 0 60000 65536"/>
            <a:gd name="T48" fmla="*/ 0 60000 65536"/>
            <a:gd name="T49" fmla="*/ 0 60000 65536"/>
            <a:gd name="T50" fmla="*/ 0 60000 65536"/>
            <a:gd name="T51" fmla="*/ 0 60000 65536"/>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Lst>
          <a:ahLst/>
          <a:cxnLst>
            <a:cxn ang="T46">
              <a:pos x="T0" y="T1"/>
            </a:cxn>
            <a:cxn ang="T47">
              <a:pos x="T2" y="T3"/>
            </a:cxn>
            <a:cxn ang="T48">
              <a:pos x="T4" y="T5"/>
            </a:cxn>
            <a:cxn ang="T49">
              <a:pos x="T6" y="T7"/>
            </a:cxn>
            <a:cxn ang="T50">
              <a:pos x="T8" y="T9"/>
            </a:cxn>
            <a:cxn ang="T51">
              <a:pos x="T10" y="T11"/>
            </a:cxn>
            <a:cxn ang="T52">
              <a:pos x="T12" y="T13"/>
            </a:cxn>
            <a:cxn ang="T53">
              <a:pos x="T14" y="T15"/>
            </a:cxn>
            <a:cxn ang="T54">
              <a:pos x="T16" y="T17"/>
            </a:cxn>
            <a:cxn ang="T55">
              <a:pos x="T18" y="T19"/>
            </a:cxn>
            <a:cxn ang="T56">
              <a:pos x="T20" y="T21"/>
            </a:cxn>
            <a:cxn ang="T57">
              <a:pos x="T22" y="T23"/>
            </a:cxn>
            <a:cxn ang="T58">
              <a:pos x="T24" y="T25"/>
            </a:cxn>
            <a:cxn ang="T59">
              <a:pos x="T26" y="T27"/>
            </a:cxn>
            <a:cxn ang="T60">
              <a:pos x="T28" y="T29"/>
            </a:cxn>
            <a:cxn ang="T61">
              <a:pos x="T30" y="T31"/>
            </a:cxn>
            <a:cxn ang="T62">
              <a:pos x="T32" y="T33"/>
            </a:cxn>
            <a:cxn ang="T63">
              <a:pos x="T34" y="T35"/>
            </a:cxn>
            <a:cxn ang="T64">
              <a:pos x="T36" y="T37"/>
            </a:cxn>
            <a:cxn ang="T65">
              <a:pos x="T38" y="T39"/>
            </a:cxn>
            <a:cxn ang="T66">
              <a:pos x="T40" y="T41"/>
            </a:cxn>
            <a:cxn ang="T67">
              <a:pos x="T42" y="T43"/>
            </a:cxn>
            <a:cxn ang="T68">
              <a:pos x="T44" y="T45"/>
            </a:cxn>
          </a:cxnLst>
          <a:rect l="0" t="0" r="r" b="b"/>
          <a:pathLst>
            <a:path w="428763" h="1514475">
              <a:moveTo>
                <a:pt x="0" y="1514475"/>
              </a:moveTo>
              <a:cubicBezTo>
                <a:pt x="6350" y="1498600"/>
                <a:pt x="13643" y="1483070"/>
                <a:pt x="19050" y="1466850"/>
              </a:cubicBezTo>
              <a:cubicBezTo>
                <a:pt x="49074" y="1376778"/>
                <a:pt x="10581" y="1473559"/>
                <a:pt x="38100" y="1400175"/>
              </a:cubicBezTo>
              <a:cubicBezTo>
                <a:pt x="60546" y="1340318"/>
                <a:pt x="62692" y="1350644"/>
                <a:pt x="76200" y="1276350"/>
              </a:cubicBezTo>
              <a:cubicBezTo>
                <a:pt x="82550" y="1241425"/>
                <a:pt x="87812" y="1206285"/>
                <a:pt x="95250" y="1171575"/>
              </a:cubicBezTo>
              <a:cubicBezTo>
                <a:pt x="97354" y="1161758"/>
                <a:pt x="102340" y="1152740"/>
                <a:pt x="104775" y="1143000"/>
              </a:cubicBezTo>
              <a:cubicBezTo>
                <a:pt x="121253" y="1077088"/>
                <a:pt x="101991" y="1113839"/>
                <a:pt x="133350" y="1066800"/>
              </a:cubicBezTo>
              <a:cubicBezTo>
                <a:pt x="136525" y="1054100"/>
                <a:pt x="140035" y="1041479"/>
                <a:pt x="142875" y="1028700"/>
              </a:cubicBezTo>
              <a:cubicBezTo>
                <a:pt x="146387" y="1012896"/>
                <a:pt x="147280" y="996434"/>
                <a:pt x="152400" y="981075"/>
              </a:cubicBezTo>
              <a:cubicBezTo>
                <a:pt x="156890" y="967605"/>
                <a:pt x="165100" y="955675"/>
                <a:pt x="171450" y="942975"/>
              </a:cubicBezTo>
              <a:cubicBezTo>
                <a:pt x="176888" y="915784"/>
                <a:pt x="182429" y="884153"/>
                <a:pt x="190500" y="857250"/>
              </a:cubicBezTo>
              <a:cubicBezTo>
                <a:pt x="196270" y="838016"/>
                <a:pt x="203200" y="819150"/>
                <a:pt x="209550" y="800100"/>
              </a:cubicBezTo>
              <a:cubicBezTo>
                <a:pt x="212725" y="790575"/>
                <a:pt x="215346" y="780847"/>
                <a:pt x="219075" y="771525"/>
              </a:cubicBezTo>
              <a:cubicBezTo>
                <a:pt x="241854" y="714578"/>
                <a:pt x="232718" y="740120"/>
                <a:pt x="247650" y="695325"/>
              </a:cubicBezTo>
              <a:cubicBezTo>
                <a:pt x="270290" y="491569"/>
                <a:pt x="240560" y="744954"/>
                <a:pt x="276225" y="495300"/>
              </a:cubicBezTo>
              <a:cubicBezTo>
                <a:pt x="288590" y="408746"/>
                <a:pt x="278650" y="449924"/>
                <a:pt x="304800" y="371475"/>
              </a:cubicBezTo>
              <a:cubicBezTo>
                <a:pt x="307975" y="361950"/>
                <a:pt x="308756" y="351254"/>
                <a:pt x="314325" y="342900"/>
              </a:cubicBezTo>
              <a:lnTo>
                <a:pt x="333375" y="314325"/>
              </a:lnTo>
              <a:cubicBezTo>
                <a:pt x="336550" y="301625"/>
                <a:pt x="339138" y="288764"/>
                <a:pt x="342900" y="276225"/>
              </a:cubicBezTo>
              <a:cubicBezTo>
                <a:pt x="348670" y="256991"/>
                <a:pt x="361950" y="219075"/>
                <a:pt x="361950" y="219075"/>
              </a:cubicBezTo>
              <a:cubicBezTo>
                <a:pt x="365125" y="193675"/>
                <a:pt x="362866" y="166981"/>
                <a:pt x="371475" y="142875"/>
              </a:cubicBezTo>
              <a:cubicBezTo>
                <a:pt x="379176" y="121314"/>
                <a:pt x="402335" y="107445"/>
                <a:pt x="409575" y="85725"/>
              </a:cubicBezTo>
              <a:cubicBezTo>
                <a:pt x="431637" y="19539"/>
                <a:pt x="428625" y="48655"/>
                <a:pt x="428625" y="0"/>
              </a:cubicBezTo>
            </a:path>
          </a:pathLst>
        </a:custGeom>
        <a:noFill/>
        <a:ln w="9525" cap="flat" cmpd="sng" algn="ctr">
          <a:solidFill>
            <a:srgbClr val="000000"/>
          </a:solidFill>
          <a:prstDash val="solid"/>
          <a:round/>
          <a:headEnd type="none" w="med" len="med"/>
          <a:tailEnd type="none" w="med" len="med"/>
        </a:ln>
        <a:extLst>
          <a:ext uri="{909E8E84-426E-40DD-AFC4-6F175D3DCCD1}">
            <a14:hiddenFill xmlns:a14="http://schemas.microsoft.com/office/drawing/2010/main">
              <a:solidFill>
                <a:srgbClr val="FFFFFF"/>
              </a:solidFill>
            </a14:hiddenFill>
          </a:ext>
        </a:extLst>
      </xdr:spPr>
    </xdr:sp>
    <xdr:clientData/>
  </xdr:twoCellAnchor>
  <xdr:twoCellAnchor>
    <xdr:from>
      <xdr:col>15</xdr:col>
      <xdr:colOff>90980</xdr:colOff>
      <xdr:row>56</xdr:row>
      <xdr:rowOff>72588</xdr:rowOff>
    </xdr:from>
    <xdr:to>
      <xdr:col>18</xdr:col>
      <xdr:colOff>176882</xdr:colOff>
      <xdr:row>57</xdr:row>
      <xdr:rowOff>186888</xdr:rowOff>
    </xdr:to>
    <xdr:sp macro="" textlink="">
      <xdr:nvSpPr>
        <xdr:cNvPr id="61" name="Text Box 1047">
          <a:extLst>
            <a:ext uri="{FF2B5EF4-FFF2-40B4-BE49-F238E27FC236}">
              <a16:creationId xmlns:a16="http://schemas.microsoft.com/office/drawing/2014/main" id="{F9600246-F415-461F-8323-146B71933AEA}"/>
            </a:ext>
          </a:extLst>
        </xdr:cNvPr>
        <xdr:cNvSpPr txBox="1">
          <a:spLocks noChangeArrowheads="1"/>
        </xdr:cNvSpPr>
      </xdr:nvSpPr>
      <xdr:spPr bwMode="auto">
        <a:xfrm>
          <a:off x="3342618" y="11706226"/>
          <a:ext cx="736230" cy="3048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en-US" altLang="ja-JP" sz="800" b="0" i="0" u="none" strike="noStrike" baseline="0">
              <a:solidFill>
                <a:srgbClr val="000000"/>
              </a:solidFill>
              <a:latin typeface="ＭＳ Ｐゴシック"/>
              <a:ea typeface="ＭＳ Ｐゴシック"/>
            </a:rPr>
            <a:t>[S4] </a:t>
          </a:r>
          <a:r>
            <a:rPr lang="ja-JP" altLang="en-US" sz="800" b="0" i="0" u="none" strike="noStrike" baseline="0">
              <a:solidFill>
                <a:srgbClr val="000000"/>
              </a:solidFill>
              <a:latin typeface="ＭＳ Ｐゴシック"/>
              <a:ea typeface="ＭＳ Ｐゴシック"/>
            </a:rPr>
            <a:t>CN</a:t>
          </a:r>
          <a:r>
            <a:rPr lang="en-US" altLang="ja-JP" sz="800" b="0" i="0" u="none" strike="noStrike" baseline="0">
              <a:solidFill>
                <a:srgbClr val="000000"/>
              </a:solidFill>
              <a:latin typeface="ＭＳ Ｐゴシック"/>
              <a:ea typeface="ＭＳ Ｐゴシック"/>
            </a:rPr>
            <a:t>20</a:t>
          </a:r>
        </a:p>
        <a:p>
          <a:pPr algn="l" rtl="0">
            <a:defRPr sz="1000"/>
          </a:pPr>
          <a:r>
            <a:rPr lang="en-US" altLang="ja-JP" sz="800" b="0" i="0" u="none" strike="noStrike" baseline="0">
              <a:solidFill>
                <a:srgbClr val="000000"/>
              </a:solidFill>
              <a:latin typeface="ＭＳ Ｐゴシック"/>
              <a:ea typeface="ＭＳ Ｐゴシック"/>
            </a:rPr>
            <a:t>cpu board</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7</xdr:col>
      <xdr:colOff>57150</xdr:colOff>
      <xdr:row>44</xdr:row>
      <xdr:rowOff>66675</xdr:rowOff>
    </xdr:from>
    <xdr:to>
      <xdr:col>10</xdr:col>
      <xdr:colOff>143052</xdr:colOff>
      <xdr:row>45</xdr:row>
      <xdr:rowOff>180975</xdr:rowOff>
    </xdr:to>
    <xdr:sp macro="" textlink="">
      <xdr:nvSpPr>
        <xdr:cNvPr id="62" name="Text Box 1047">
          <a:extLst>
            <a:ext uri="{FF2B5EF4-FFF2-40B4-BE49-F238E27FC236}">
              <a16:creationId xmlns:a16="http://schemas.microsoft.com/office/drawing/2014/main" id="{44B6408E-9780-4E52-A218-3840867D025E}"/>
            </a:ext>
          </a:extLst>
        </xdr:cNvPr>
        <xdr:cNvSpPr txBox="1">
          <a:spLocks noChangeArrowheads="1"/>
        </xdr:cNvSpPr>
      </xdr:nvSpPr>
      <xdr:spPr bwMode="auto">
        <a:xfrm>
          <a:off x="1590675" y="9344025"/>
          <a:ext cx="743127" cy="3048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en-US" altLang="ja-JP" sz="800" b="0" i="0" u="none" strike="noStrike" baseline="0">
              <a:solidFill>
                <a:srgbClr val="000000"/>
              </a:solidFill>
              <a:latin typeface="ＭＳ Ｐゴシック"/>
              <a:ea typeface="ＭＳ Ｐゴシック"/>
            </a:rPr>
            <a:t>[V4H] </a:t>
          </a:r>
          <a:r>
            <a:rPr lang="ja-JP" altLang="en-US" sz="800" b="0" i="0" u="none" strike="noStrike" baseline="0">
              <a:solidFill>
                <a:srgbClr val="000000"/>
              </a:solidFill>
              <a:latin typeface="ＭＳ Ｐゴシック"/>
              <a:ea typeface="ＭＳ Ｐゴシック"/>
            </a:rPr>
            <a:t>CN</a:t>
          </a:r>
          <a:r>
            <a:rPr lang="en-US" altLang="ja-JP" sz="800" b="0" i="0" u="none" strike="noStrike" baseline="0">
              <a:solidFill>
                <a:srgbClr val="000000"/>
              </a:solidFill>
              <a:latin typeface="ＭＳ Ｐゴシック"/>
              <a:ea typeface="ＭＳ Ｐゴシック"/>
            </a:rPr>
            <a:t>20</a:t>
          </a:r>
        </a:p>
        <a:p>
          <a:pPr algn="l" rtl="0">
            <a:defRPr sz="1000"/>
          </a:pPr>
          <a:r>
            <a:rPr lang="en-US" altLang="ja-JP" sz="800" b="0" i="0" u="none" strike="noStrike" baseline="0">
              <a:solidFill>
                <a:srgbClr val="000000"/>
              </a:solidFill>
              <a:latin typeface="ＭＳ Ｐゴシック"/>
              <a:ea typeface="ＭＳ Ｐゴシック"/>
            </a:rPr>
            <a:t>cpu board</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20</xdr:col>
      <xdr:colOff>161924</xdr:colOff>
      <xdr:row>53</xdr:row>
      <xdr:rowOff>47625</xdr:rowOff>
    </xdr:from>
    <xdr:to>
      <xdr:col>25</xdr:col>
      <xdr:colOff>123824</xdr:colOff>
      <xdr:row>54</xdr:row>
      <xdr:rowOff>161925</xdr:rowOff>
    </xdr:to>
    <xdr:sp macro="" textlink="">
      <xdr:nvSpPr>
        <xdr:cNvPr id="63" name="Text Box 1047">
          <a:extLst>
            <a:ext uri="{FF2B5EF4-FFF2-40B4-BE49-F238E27FC236}">
              <a16:creationId xmlns:a16="http://schemas.microsoft.com/office/drawing/2014/main" id="{46B9C8F7-A7D5-4DA5-AD99-18441D79E732}"/>
            </a:ext>
          </a:extLst>
        </xdr:cNvPr>
        <xdr:cNvSpPr txBox="1">
          <a:spLocks noChangeArrowheads="1"/>
        </xdr:cNvSpPr>
      </xdr:nvSpPr>
      <xdr:spPr bwMode="auto">
        <a:xfrm>
          <a:off x="4591049" y="11229975"/>
          <a:ext cx="1057275" cy="3048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en-US" altLang="ja-JP" sz="800" b="0" i="0" u="none" strike="noStrike" baseline="0">
              <a:solidFill>
                <a:srgbClr val="000000"/>
              </a:solidFill>
              <a:latin typeface="ＭＳ Ｐゴシック"/>
              <a:ea typeface="ＭＳ Ｐゴシック"/>
            </a:rPr>
            <a:t>[S4] </a:t>
          </a:r>
          <a:r>
            <a:rPr lang="ja-JP" altLang="en-US" sz="800" b="0" i="0" u="none" strike="noStrike" baseline="0">
              <a:solidFill>
                <a:srgbClr val="000000"/>
              </a:solidFill>
              <a:latin typeface="ＭＳ Ｐゴシック"/>
              <a:ea typeface="ＭＳ Ｐゴシック"/>
            </a:rPr>
            <a:t>CN</a:t>
          </a:r>
          <a:r>
            <a:rPr lang="en-US" altLang="ja-JP" sz="800" b="0" i="0" u="none" strike="noStrike" baseline="0">
              <a:solidFill>
                <a:srgbClr val="000000"/>
              </a:solidFill>
              <a:latin typeface="ＭＳ Ｐゴシック"/>
              <a:ea typeface="ＭＳ Ｐゴシック"/>
            </a:rPr>
            <a:t>101</a:t>
          </a:r>
        </a:p>
        <a:p>
          <a:pPr algn="l" rtl="0">
            <a:defRPr sz="1000"/>
          </a:pPr>
          <a:r>
            <a:rPr lang="en-US" altLang="ja-JP" sz="800" b="0" i="0" u="none" strike="noStrike" baseline="0">
              <a:solidFill>
                <a:srgbClr val="000000"/>
              </a:solidFill>
              <a:latin typeface="ＭＳ Ｐゴシック"/>
              <a:ea typeface="ＭＳ Ｐゴシック"/>
            </a:rPr>
            <a:t>Ethernet sub board</a:t>
          </a: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15</xdr:col>
      <xdr:colOff>85724</xdr:colOff>
      <xdr:row>58</xdr:row>
      <xdr:rowOff>34488</xdr:rowOff>
    </xdr:from>
    <xdr:to>
      <xdr:col>18</xdr:col>
      <xdr:colOff>171626</xdr:colOff>
      <xdr:row>59</xdr:row>
      <xdr:rowOff>148788</xdr:rowOff>
    </xdr:to>
    <xdr:sp macro="" textlink="">
      <xdr:nvSpPr>
        <xdr:cNvPr id="64" name="Text Box 1047">
          <a:extLst>
            <a:ext uri="{FF2B5EF4-FFF2-40B4-BE49-F238E27FC236}">
              <a16:creationId xmlns:a16="http://schemas.microsoft.com/office/drawing/2014/main" id="{E77F47D1-D249-4597-80CB-7869A9064B75}"/>
            </a:ext>
          </a:extLst>
        </xdr:cNvPr>
        <xdr:cNvSpPr txBox="1">
          <a:spLocks noChangeArrowheads="1"/>
        </xdr:cNvSpPr>
      </xdr:nvSpPr>
      <xdr:spPr bwMode="auto">
        <a:xfrm>
          <a:off x="3337362" y="12049126"/>
          <a:ext cx="736230" cy="3048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en-US" altLang="ja-JP" sz="800" b="0" i="0" u="none" strike="noStrike" baseline="0">
              <a:solidFill>
                <a:srgbClr val="0070C0"/>
              </a:solidFill>
              <a:latin typeface="ＭＳ Ｐゴシック"/>
              <a:ea typeface="ＭＳ Ｐゴシック"/>
            </a:rPr>
            <a:t>[S4SK MP] </a:t>
          </a:r>
          <a:r>
            <a:rPr lang="ja-JP" altLang="en-US" sz="800" b="0" i="0" u="none" strike="noStrike" baseline="0">
              <a:solidFill>
                <a:srgbClr val="0070C0"/>
              </a:solidFill>
              <a:latin typeface="ＭＳ Ｐゴシック"/>
              <a:ea typeface="ＭＳ Ｐゴシック"/>
            </a:rPr>
            <a:t>CN</a:t>
          </a:r>
          <a:r>
            <a:rPr lang="en-US" altLang="ja-JP" sz="800" b="0" i="0" u="none" strike="noStrike" baseline="0">
              <a:solidFill>
                <a:srgbClr val="0070C0"/>
              </a:solidFill>
              <a:latin typeface="ＭＳ Ｐゴシック"/>
              <a:ea typeface="ＭＳ Ｐゴシック"/>
            </a:rPr>
            <a:t>13</a:t>
          </a:r>
          <a:endParaRPr lang="ja-JP" altLang="en-US" sz="800" b="0" i="0" u="none" strike="noStrike" baseline="0">
            <a:solidFill>
              <a:srgbClr val="0070C0"/>
            </a:solidFill>
            <a:latin typeface="ＭＳ Ｐゴシック"/>
            <a:ea typeface="ＭＳ Ｐゴシック"/>
          </a:endParaRPr>
        </a:p>
      </xdr:txBody>
    </xdr:sp>
    <xdr:clientData/>
  </xdr:twoCellAnchor>
  <xdr:twoCellAnchor>
    <xdr:from>
      <xdr:col>21</xdr:col>
      <xdr:colOff>19049</xdr:colOff>
      <xdr:row>55</xdr:row>
      <xdr:rowOff>10182</xdr:rowOff>
    </xdr:from>
    <xdr:to>
      <xdr:col>25</xdr:col>
      <xdr:colOff>197725</xdr:colOff>
      <xdr:row>56</xdr:row>
      <xdr:rowOff>124482</xdr:rowOff>
    </xdr:to>
    <xdr:sp macro="" textlink="">
      <xdr:nvSpPr>
        <xdr:cNvPr id="65" name="Text Box 1047">
          <a:extLst>
            <a:ext uri="{FF2B5EF4-FFF2-40B4-BE49-F238E27FC236}">
              <a16:creationId xmlns:a16="http://schemas.microsoft.com/office/drawing/2014/main" id="{E8981FC8-6EA3-4808-99D3-CFFB4E761DFB}"/>
            </a:ext>
          </a:extLst>
        </xdr:cNvPr>
        <xdr:cNvSpPr txBox="1">
          <a:spLocks noChangeArrowheads="1"/>
        </xdr:cNvSpPr>
      </xdr:nvSpPr>
      <xdr:spPr bwMode="auto">
        <a:xfrm>
          <a:off x="4623894" y="11453320"/>
          <a:ext cx="1045779" cy="304800"/>
        </a:xfrm>
        <a:prstGeom prst="rect">
          <a:avLst/>
        </a:prstGeom>
        <a:solidFill>
          <a:srgbClr val="FFFFFF"/>
        </a:solidFill>
        <a:ln w="9525">
          <a:solidFill>
            <a:srgbClr val="000000"/>
          </a:solidFill>
          <a:miter lim="800000"/>
          <a:headEnd/>
          <a:tailEnd/>
        </a:ln>
      </xdr:spPr>
      <xdr:txBody>
        <a:bodyPr vertOverflow="clip" wrap="square" lIns="74295" tIns="8890" rIns="74295" bIns="8890" anchor="t" upright="1"/>
        <a:lstStyle/>
        <a:p>
          <a:pPr algn="l" rtl="0">
            <a:defRPr sz="1000"/>
          </a:pPr>
          <a:r>
            <a:rPr lang="en-US" altLang="ja-JP" sz="800" b="0" i="0" u="none" strike="noStrike" baseline="0">
              <a:solidFill>
                <a:srgbClr val="0070C0"/>
              </a:solidFill>
              <a:latin typeface="ＭＳ Ｐゴシック"/>
              <a:ea typeface="ＭＳ Ｐゴシック"/>
            </a:rPr>
            <a:t>[S4SK MP]</a:t>
          </a:r>
        </a:p>
        <a:p>
          <a:pPr algn="l" rtl="0">
            <a:defRPr sz="1000"/>
          </a:pPr>
          <a:r>
            <a:rPr lang="en-US" altLang="ja-JP" sz="800" b="0" i="0" u="none" strike="noStrike" baseline="0">
              <a:solidFill>
                <a:srgbClr val="0070C0"/>
              </a:solidFill>
              <a:latin typeface="ＭＳ Ｐゴシック"/>
              <a:ea typeface="ＭＳ Ｐゴシック"/>
            </a:rPr>
            <a:t>I101</a:t>
          </a:r>
        </a:p>
        <a:p>
          <a:pPr algn="l" rtl="0">
            <a:defRPr sz="1000"/>
          </a:pPr>
          <a:endParaRPr lang="ja-JP" altLang="en-US" sz="800" b="0" i="0" u="none" strike="noStrike" baseline="0">
            <a:solidFill>
              <a:srgbClr val="0070C0"/>
            </a:solidFill>
            <a:latin typeface="ＭＳ Ｐゴシック"/>
            <a:ea typeface="ＭＳ Ｐゴシック"/>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190500</xdr:colOff>
      <xdr:row>1568</xdr:row>
      <xdr:rowOff>161925</xdr:rowOff>
    </xdr:from>
    <xdr:to>
      <xdr:col>20</xdr:col>
      <xdr:colOff>77093</xdr:colOff>
      <xdr:row>1573</xdr:row>
      <xdr:rowOff>162058</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914400" y="2257425"/>
          <a:ext cx="6401693" cy="952633"/>
        </a:xfrm>
        <a:prstGeom prst="rect">
          <a:avLst/>
        </a:prstGeom>
      </xdr:spPr>
    </xdr:pic>
    <xdr:clientData/>
  </xdr:twoCellAnchor>
  <xdr:twoCellAnchor editAs="oneCell">
    <xdr:from>
      <xdr:col>2</xdr:col>
      <xdr:colOff>133350</xdr:colOff>
      <xdr:row>1576</xdr:row>
      <xdr:rowOff>161925</xdr:rowOff>
    </xdr:from>
    <xdr:to>
      <xdr:col>19</xdr:col>
      <xdr:colOff>315209</xdr:colOff>
      <xdr:row>1581</xdr:row>
      <xdr:rowOff>9637</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xfrm>
          <a:off x="857250" y="3971925"/>
          <a:ext cx="6335009" cy="800212"/>
        </a:xfrm>
        <a:prstGeom prst="rect">
          <a:avLst/>
        </a:prstGeom>
      </xdr:spPr>
    </xdr:pic>
    <xdr:clientData/>
  </xdr:twoCellAnchor>
  <xdr:twoCellAnchor editAs="oneCell">
    <xdr:from>
      <xdr:col>2</xdr:col>
      <xdr:colOff>104775</xdr:colOff>
      <xdr:row>1585</xdr:row>
      <xdr:rowOff>133350</xdr:rowOff>
    </xdr:from>
    <xdr:to>
      <xdr:col>19</xdr:col>
      <xdr:colOff>334266</xdr:colOff>
      <xdr:row>1589</xdr:row>
      <xdr:rowOff>171562</xdr:rowOff>
    </xdr:to>
    <xdr:pic>
      <xdr:nvPicPr>
        <xdr:cNvPr id="4" name="Picture 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3"/>
        <a:stretch>
          <a:fillRect/>
        </a:stretch>
      </xdr:blipFill>
      <xdr:spPr>
        <a:xfrm>
          <a:off x="828675" y="5467350"/>
          <a:ext cx="6382641" cy="800212"/>
        </a:xfrm>
        <a:prstGeom prst="rect">
          <a:avLst/>
        </a:prstGeom>
      </xdr:spPr>
    </xdr:pic>
    <xdr:clientData/>
  </xdr:twoCellAnchor>
  <xdr:twoCellAnchor editAs="oneCell">
    <xdr:from>
      <xdr:col>2</xdr:col>
      <xdr:colOff>85725</xdr:colOff>
      <xdr:row>1592</xdr:row>
      <xdr:rowOff>123825</xdr:rowOff>
    </xdr:from>
    <xdr:to>
      <xdr:col>19</xdr:col>
      <xdr:colOff>353321</xdr:colOff>
      <xdr:row>1596</xdr:row>
      <xdr:rowOff>152510</xdr:rowOff>
    </xdr:to>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4"/>
        <a:stretch>
          <a:fillRect/>
        </a:stretch>
      </xdr:blipFill>
      <xdr:spPr>
        <a:xfrm>
          <a:off x="809625" y="6791325"/>
          <a:ext cx="6420746" cy="790685"/>
        </a:xfrm>
        <a:prstGeom prst="rect">
          <a:avLst/>
        </a:prstGeom>
      </xdr:spPr>
    </xdr:pic>
    <xdr:clientData/>
  </xdr:twoCellAnchor>
  <xdr:twoCellAnchor editAs="oneCell">
    <xdr:from>
      <xdr:col>1</xdr:col>
      <xdr:colOff>66675</xdr:colOff>
      <xdr:row>41</xdr:row>
      <xdr:rowOff>57150</xdr:rowOff>
    </xdr:from>
    <xdr:to>
      <xdr:col>20</xdr:col>
      <xdr:colOff>220056</xdr:colOff>
      <xdr:row>66</xdr:row>
      <xdr:rowOff>48288</xdr:rowOff>
    </xdr:to>
    <xdr:pic>
      <xdr:nvPicPr>
        <xdr:cNvPr id="7" name="Picture 6">
          <a:extLst>
            <a:ext uri="{FF2B5EF4-FFF2-40B4-BE49-F238E27FC236}">
              <a16:creationId xmlns:a16="http://schemas.microsoft.com/office/drawing/2014/main" id="{71BA18B5-D96B-4094-D8B1-40A3E0E9FFD1}"/>
            </a:ext>
          </a:extLst>
        </xdr:cNvPr>
        <xdr:cNvPicPr>
          <a:picLocks noChangeAspect="1"/>
        </xdr:cNvPicPr>
      </xdr:nvPicPr>
      <xdr:blipFill>
        <a:blip xmlns:r="http://schemas.openxmlformats.org/officeDocument/2006/relationships" r:embed="rId5"/>
        <a:stretch>
          <a:fillRect/>
        </a:stretch>
      </xdr:blipFill>
      <xdr:spPr>
        <a:xfrm>
          <a:off x="428625" y="1581150"/>
          <a:ext cx="7030431" cy="475363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_Normal" displayName="T_Normal" ref="B4:AC25" totalsRowShown="0" tableBorderDxfId="135">
  <tableColumns count="28">
    <tableColumn id="1" xr3:uid="{00000000-0010-0000-0000-000001000000}" name="Item No." dataDxfId="134">
      <calculatedColumnFormula>B4+1</calculatedColumnFormula>
    </tableColumn>
    <tableColumn id="2" xr3:uid="{00000000-0010-0000-0000-000002000000}" name="Large Item Description" dataDxfId="133"/>
    <tableColumn id="3" xr3:uid="{00000000-0010-0000-0000-000003000000}" name="Medium Item Description" dataDxfId="132"/>
    <tableColumn id="4" xr3:uid="{00000000-0010-0000-0000-000004000000}" name="Small Item Description" dataDxfId="131"/>
    <tableColumn id="5" xr3:uid="{00000000-0010-0000-0000-000005000000}" name="No. of Small Items" dataDxfId="130">
      <calculatedColumnFormula>COUNTIF(T_Normal[[#This Row],[V3U Result]], "&lt;&gt;-") + COUNTIF(T_Normal[[#This Row],[S4 Result]], "&lt;&gt;-") + COUNTIF(T_Normal[[#This Row],[V4H Result]], "&lt;&gt;-") + COUNTIF(T_Normal[[#This Row],[S4SK MP Result]], "&lt;&gt;-")</calculatedColumnFormula>
    </tableColumn>
    <tableColumn id="6" xr3:uid="{00000000-0010-0000-0000-000006000000}" name="View point" dataDxfId="129"/>
    <tableColumn id="7" xr3:uid="{00000000-0010-0000-0000-000007000000}" name="Prerequisite" dataDxfId="128"/>
    <tableColumn id="8" xr3:uid="{00000000-0010-0000-0000-000008000000}" name="Test Procedure" dataDxfId="127"/>
    <tableColumn id="9" xr3:uid="{00000000-0010-0000-0000-000009000000}" name="Expected value" dataDxfId="126"/>
    <tableColumn id="34" xr3:uid="{00000000-0010-0000-0000-000022000000}" name="V3U Result" dataDxfId="125" dataCellStyle="样式 1"/>
    <tableColumn id="35" xr3:uid="{00000000-0010-0000-0000-000023000000}" name="V3U Test Date" dataDxfId="124" dataCellStyle="样式 1"/>
    <tableColumn id="36" xr3:uid="{00000000-0010-0000-0000-000024000000}" name="V3U Version" dataDxfId="123" dataCellStyle="样式 1"/>
    <tableColumn id="37" xr3:uid="{00000000-0010-0000-0000-000025000000}" name="V3U Tested by" dataDxfId="122" dataCellStyle="样式 1"/>
    <tableColumn id="38" xr3:uid="{00000000-0010-0000-0000-000026000000}" name="S4 Result" dataDxfId="121"/>
    <tableColumn id="19" xr3:uid="{119876A0-0F88-4FB6-9CF0-6A9003BA5ACD}" name="S4 Test Date" dataDxfId="120"/>
    <tableColumn id="18" xr3:uid="{25E4F842-52D2-48AD-9445-E9EF8BD3AC7D}" name="S4 Version" dataDxfId="119"/>
    <tableColumn id="17" xr3:uid="{79827BD3-4C46-4CB6-9D9B-C102A76A615A}" name="S4 Tested by" dataDxfId="118"/>
    <tableColumn id="21" xr3:uid="{9DBEB8F9-29B8-4BC5-B959-C9A1793AB3E2}" name="V4H Result" dataDxfId="117"/>
    <tableColumn id="20" xr3:uid="{11F4EDDA-0AA7-4323-B916-029F571716FA}" name="V4H Test Date" dataDxfId="116"/>
    <tableColumn id="16" xr3:uid="{65350735-39EE-4226-B012-FCC8EC236B4F}" name="V4H Version" dataDxfId="115"/>
    <tableColumn id="15" xr3:uid="{018C33EA-35A4-48F7-8BB8-800E968FB40A}" name="V4H Tested by" dataDxfId="114"/>
    <tableColumn id="13" xr3:uid="{47FA9A74-0DAF-42C4-935D-65A542FC62DC}" name="S4SK MP Result" dataDxfId="113"/>
    <tableColumn id="12" xr3:uid="{BAD93234-DEC0-4D78-BE93-7CE308BC999D}" name="S4SK MP Test Date" dataDxfId="112"/>
    <tableColumn id="11" xr3:uid="{136C0AF0-41D4-490F-8036-7823015C6F4C}" name="S4SK MP Version" dataDxfId="111"/>
    <tableColumn id="10" xr3:uid="{58DC6DF5-BAF1-48BD-92C6-E66AD0BA8D27}" name="S4SK MP Tested by" dataDxfId="110"/>
    <tableColumn id="39" xr3:uid="{00000000-0010-0000-0000-000027000000}" name="Remarks" dataDxfId="109"/>
    <tableColumn id="40" xr3:uid="{00000000-0010-0000-0000-000028000000}" name="Automation" dataDxfId="108" dataCellStyle="標準 2"/>
    <tableColumn id="41" xr3:uid="{00000000-0010-0000-0000-000029000000}" name="one pass" dataDxfId="10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_Abnormal" displayName="T_Abnormal" ref="B4:AC9" totalsRowShown="0" tableBorderDxfId="90">
  <tableColumns count="28">
    <tableColumn id="1" xr3:uid="{00000000-0010-0000-0100-000001000000}" name="Item No." dataDxfId="89">
      <calculatedColumnFormula>ROW()-4</calculatedColumnFormula>
    </tableColumn>
    <tableColumn id="2" xr3:uid="{00000000-0010-0000-0100-000002000000}" name="Large Item Description" dataDxfId="88"/>
    <tableColumn id="3" xr3:uid="{00000000-0010-0000-0100-000003000000}" name="Medium Item Description" dataDxfId="87"/>
    <tableColumn id="4" xr3:uid="{00000000-0010-0000-0100-000004000000}" name="Small Item Description" dataDxfId="86"/>
    <tableColumn id="5" xr3:uid="{00000000-0010-0000-0100-000005000000}" name="No. of Small Items" dataDxfId="85"/>
    <tableColumn id="6" xr3:uid="{00000000-0010-0000-0100-000006000000}" name="View point" dataDxfId="84"/>
    <tableColumn id="7" xr3:uid="{00000000-0010-0000-0100-000007000000}" name="Prerequisite" dataDxfId="83"/>
    <tableColumn id="8" xr3:uid="{00000000-0010-0000-0100-000008000000}" name="Test Procedure" dataDxfId="82"/>
    <tableColumn id="9" xr3:uid="{00000000-0010-0000-0100-000009000000}" name="Expected value" dataDxfId="81"/>
    <tableColumn id="34" xr3:uid="{00000000-0010-0000-0100-000022000000}" name="V3U Result" dataDxfId="80" dataCellStyle="样式 1"/>
    <tableColumn id="35" xr3:uid="{00000000-0010-0000-0100-000023000000}" name="V3U Test Date" dataDxfId="79"/>
    <tableColumn id="36" xr3:uid="{00000000-0010-0000-0100-000024000000}" name="V3U Version" dataDxfId="78"/>
    <tableColumn id="37" xr3:uid="{00000000-0010-0000-0100-000025000000}" name="V3U Tested by" dataDxfId="77"/>
    <tableColumn id="25" xr3:uid="{568AF56A-1E75-4CC8-B831-3F759AC40459}" name="S4 Result" dataDxfId="76"/>
    <tableColumn id="24" xr3:uid="{0EA6D01D-CCD5-42AB-BA6D-44F182CFADB4}" name="S4 Test Date" dataDxfId="75"/>
    <tableColumn id="23" xr3:uid="{8B32679F-1981-4DD2-AAEF-26773A452E35}" name="S4 Version" dataDxfId="74"/>
    <tableColumn id="22" xr3:uid="{CB87262E-1D57-4C6B-8637-EB28C8E47CF4}" name="S4 Tested by" dataDxfId="73"/>
    <tableColumn id="21" xr3:uid="{210AB890-03EB-4A4A-89FF-B9E0BA60DD80}" name="V4H Result" dataDxfId="72"/>
    <tableColumn id="20" xr3:uid="{991F5F23-5C4D-402B-B4D6-2C1A9B5A835E}" name="V4H Test Date" dataDxfId="71"/>
    <tableColumn id="19" xr3:uid="{DFA3D49E-3360-49C1-AEDD-632F96D4FB81}" name="V4H Version" dataDxfId="70"/>
    <tableColumn id="10" xr3:uid="{221A14DE-3832-4F12-8A6A-B9D5CA2626FA}" name="V4H Tested by" dataDxfId="69"/>
    <tableColumn id="13" xr3:uid="{00000BAD-0AFE-486A-BCD7-1A712F45E322}" name="S4SK MP_x000a_Result" dataDxfId="68"/>
    <tableColumn id="12" xr3:uid="{D0D3BE07-80C4-42A5-9E58-C344F6E99AA6}" name="S4SK MP Test Date" dataDxfId="67"/>
    <tableColumn id="11" xr3:uid="{12500932-ACF7-4621-A42C-BB5CA621A3B5}" name="S4SK MP Version" dataDxfId="66"/>
    <tableColumn id="38" xr3:uid="{00000000-0010-0000-0100-000026000000}" name="S4SK MP Tested by" dataDxfId="65"/>
    <tableColumn id="39" xr3:uid="{00000000-0010-0000-0100-000027000000}" name="Column1" dataDxfId="64"/>
    <tableColumn id="40" xr3:uid="{00000000-0010-0000-0100-000028000000}" name="Automation" dataDxfId="63" dataCellStyle="標準 2"/>
    <tableColumn id="41" xr3:uid="{00000000-0010-0000-0100-000029000000}" name="One-past test" dataDxfId="6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_Boundary" displayName="T_Boundary" ref="B4:R7" totalsRowShown="0" tableBorderDxfId="57">
  <tableColumns count="17">
    <tableColumn id="1" xr3:uid="{00000000-0010-0000-0200-000001000000}" name="Item No." dataDxfId="56"/>
    <tableColumn id="2" xr3:uid="{00000000-0010-0000-0200-000002000000}" name="Large Item Description" dataDxfId="55"/>
    <tableColumn id="3" xr3:uid="{00000000-0010-0000-0200-000003000000}" name="Medium Item Description" dataDxfId="54"/>
    <tableColumn id="4" xr3:uid="{00000000-0010-0000-0200-000004000000}" name="Small Item Description" dataDxfId="53"/>
    <tableColumn id="5" xr3:uid="{00000000-0010-0000-0200-000005000000}" name="No. of Small Items" dataDxfId="52"/>
    <tableColumn id="6" xr3:uid="{00000000-0010-0000-0200-000006000000}" name="View point" dataDxfId="51"/>
    <tableColumn id="7" xr3:uid="{00000000-0010-0000-0200-000007000000}" name="Prerequisite" dataDxfId="50"/>
    <tableColumn id="8" xr3:uid="{00000000-0010-0000-0200-000008000000}" name="Test Procedure" dataDxfId="49"/>
    <tableColumn id="9" xr3:uid="{00000000-0010-0000-0200-000009000000}" name="Expected value" dataDxfId="48"/>
    <tableColumn id="34" xr3:uid="{00000000-0010-0000-0200-000022000000}" name="V3U Result" dataDxfId="47" dataCellStyle="TableStyleLight1"/>
    <tableColumn id="35" xr3:uid="{00000000-0010-0000-0200-000023000000}" name="V3U Test Date" dataDxfId="46"/>
    <tableColumn id="36" xr3:uid="{00000000-0010-0000-0200-000024000000}" name="V3U Version" dataDxfId="45"/>
    <tableColumn id="37" xr3:uid="{00000000-0010-0000-0200-000025000000}" name="V3U Tested by" dataDxfId="44"/>
    <tableColumn id="38" xr3:uid="{00000000-0010-0000-0200-000026000000}" name="Remarks" dataDxfId="43"/>
    <tableColumn id="39" xr3:uid="{00000000-0010-0000-0200-000027000000}" name=" " dataDxfId="42"/>
    <tableColumn id="40" xr3:uid="{00000000-0010-0000-0200-000028000000}" name="Automation" dataDxfId="41" dataCellStyle="標準 2"/>
    <tableColumn id="41" xr3:uid="{00000000-0010-0000-0200-000029000000}" name="One-past test" dataDxfId="4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_Performance" displayName="T_Performance" ref="B4:AD7" totalsRowShown="0" headerRowDxfId="23" dataDxfId="22" tableBorderDxfId="21">
  <tableColumns count="29">
    <tableColumn id="1" xr3:uid="{00000000-0010-0000-0300-000001000000}" name="Item No." dataDxfId="20">
      <calculatedColumnFormula>ROW()-4</calculatedColumnFormula>
    </tableColumn>
    <tableColumn id="2" xr3:uid="{00000000-0010-0000-0300-000002000000}" name="Large Item Description" dataDxfId="19"/>
    <tableColumn id="3" xr3:uid="{00000000-0010-0000-0300-000003000000}" name="Medium Item Description" dataDxfId="18"/>
    <tableColumn id="4" xr3:uid="{00000000-0010-0000-0300-000004000000}" name="Small Item Description" dataDxfId="17"/>
    <tableColumn id="5" xr3:uid="{00000000-0010-0000-0300-000005000000}" name="No. of Small Items" dataDxfId="16"/>
    <tableColumn id="6" xr3:uid="{00000000-0010-0000-0300-000006000000}" name="View point" dataDxfId="15"/>
    <tableColumn id="7" xr3:uid="{00000000-0010-0000-0300-000007000000}" name="Prerequisite" dataDxfId="14"/>
    <tableColumn id="8" xr3:uid="{00000000-0010-0000-0300-000008000000}" name="Test Procedure" dataDxfId="13"/>
    <tableColumn id="9" xr3:uid="{00000000-0010-0000-0300-000009000000}" name="Expected value" dataDxfId="12"/>
    <tableColumn id="14" xr3:uid="{09A20A44-F20A-4B15-9DC7-F5C21EE36E7A}" name="V3U Result"/>
    <tableColumn id="15" xr3:uid="{1D0A0E0B-4CE7-435C-991E-7482951A00AA}" name="V3U Test Date"/>
    <tableColumn id="16" xr3:uid="{D21742F8-96C5-4DDE-8CBB-741F404062A9}" name="V3U Version"/>
    <tableColumn id="17" xr3:uid="{74D757B2-83FC-423E-A869-7D8DF3623105}" name="V3U Tested by"/>
    <tableColumn id="10" xr3:uid="{9FBD3301-66F7-42A9-B529-E836D2A69B63}" name="S4 Result"/>
    <tableColumn id="11" xr3:uid="{24796D98-0390-47EF-B4A3-424441CD9D85}" name="S4 Test Date"/>
    <tableColumn id="12" xr3:uid="{50ADFBDB-359D-49E6-AD2B-7B9BE0AA8BD4}" name="S4 Version"/>
    <tableColumn id="13" xr3:uid="{9967F495-32B4-461D-B2C6-03A22591CFF0}" name="S4 Tested by"/>
    <tableColumn id="34" xr3:uid="{00000000-0010-0000-0300-000022000000}" name="V4H Result" dataDxfId="11" dataCellStyle="样式 1"/>
    <tableColumn id="35" xr3:uid="{00000000-0010-0000-0300-000023000000}" name="V4H Test Date" dataDxfId="10"/>
    <tableColumn id="36" xr3:uid="{00000000-0010-0000-0300-000024000000}" name="V4H Version" dataDxfId="9"/>
    <tableColumn id="37" xr3:uid="{00000000-0010-0000-0300-000025000000}" name="V4H Tested by" dataDxfId="8"/>
    <tableColumn id="21" xr3:uid="{1C7F5C05-A3E5-4C87-ABB4-0B9708F92A35}" name="S4SK MP_x000a_Result" dataDxfId="7"/>
    <tableColumn id="20" xr3:uid="{2BFB2C2D-860E-4BE0-A424-521C573C1C6C}" name="S4SK MP Test Date" dataDxfId="6"/>
    <tableColumn id="19" xr3:uid="{93A81E3B-5D26-4C95-B2C9-DA52F1354D6F}" name="S4SK MP Version" dataDxfId="5"/>
    <tableColumn id="18" xr3:uid="{0D779BE7-7348-4C36-9349-BC54325323A2}" name="S4SK MP Tested by" dataDxfId="4"/>
    <tableColumn id="38" xr3:uid="{00000000-0010-0000-0300-000026000000}" name="Remarks" dataDxfId="3"/>
    <tableColumn id="39" xr3:uid="{00000000-0010-0000-0300-000027000000}" name=" " dataDxfId="2"/>
    <tableColumn id="40" xr3:uid="{00000000-0010-0000-0300-000028000000}" name="Automation" dataDxfId="1" dataCellStyle="標準 2"/>
    <tableColumn id="41" xr3:uid="{00000000-0010-0000-0300-000029000000}" name="One-past test"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www.silabs.com/products/mcu/Pages/USBtoUARTBridgeVCPDrivers.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rcar-env.dgn.renesas.com/gitlab/linuxbsp_yocto/uio_test"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5"/>
  <sheetViews>
    <sheetView showGridLines="0" view="pageBreakPreview" zoomScaleNormal="100" zoomScaleSheetLayoutView="100" workbookViewId="0">
      <selection activeCell="X30" sqref="X30"/>
    </sheetView>
  </sheetViews>
  <sheetFormatPr defaultRowHeight="15"/>
  <cols>
    <col min="1" max="52" width="2.875" style="1"/>
    <col min="53" max="1025" width="9" style="1"/>
  </cols>
  <sheetData>
    <row r="1" spans="1:34">
      <c r="A1"/>
      <c r="B1"/>
      <c r="C1"/>
      <c r="D1"/>
      <c r="E1"/>
      <c r="F1"/>
      <c r="G1"/>
      <c r="H1"/>
      <c r="I1"/>
      <c r="J1"/>
      <c r="K1"/>
      <c r="L1"/>
      <c r="M1"/>
      <c r="N1"/>
      <c r="O1"/>
      <c r="P1"/>
      <c r="Q1"/>
      <c r="R1"/>
      <c r="S1"/>
      <c r="T1"/>
      <c r="U1"/>
      <c r="V1"/>
      <c r="W1"/>
      <c r="X1"/>
      <c r="Y1"/>
      <c r="Z1"/>
      <c r="AA1"/>
      <c r="AB1"/>
      <c r="AC1"/>
      <c r="AD1"/>
      <c r="AE1"/>
      <c r="AF1"/>
      <c r="AG1"/>
      <c r="AH1"/>
    </row>
    <row r="2" spans="1:34">
      <c r="A2"/>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4"/>
    </row>
    <row r="3" spans="1:34">
      <c r="A3"/>
      <c r="B3" s="5"/>
      <c r="AH3" s="6"/>
    </row>
    <row r="4" spans="1:34">
      <c r="A4"/>
      <c r="B4" s="5"/>
      <c r="AH4" s="6"/>
    </row>
    <row r="5" spans="1:34">
      <c r="A5"/>
      <c r="B5" s="5"/>
      <c r="AH5" s="6"/>
    </row>
    <row r="6" spans="1:34">
      <c r="A6"/>
      <c r="B6" s="5"/>
      <c r="AH6" s="6"/>
    </row>
    <row r="7" spans="1:34" ht="15" customHeight="1">
      <c r="A7"/>
      <c r="B7" s="5"/>
      <c r="D7" s="7"/>
      <c r="E7" s="7"/>
      <c r="G7" s="8"/>
      <c r="H7" s="254" t="s">
        <v>0</v>
      </c>
      <c r="I7" s="254"/>
      <c r="J7" s="254"/>
      <c r="K7" s="254"/>
      <c r="L7" s="254"/>
      <c r="M7" s="254"/>
      <c r="N7" s="254"/>
      <c r="O7" s="254"/>
      <c r="P7" s="254"/>
      <c r="Q7" s="254"/>
      <c r="R7" s="254"/>
      <c r="S7" s="254"/>
      <c r="T7" s="254"/>
      <c r="U7" s="254"/>
      <c r="V7" s="254"/>
      <c r="W7" s="254"/>
      <c r="X7" s="254"/>
      <c r="Y7" s="254"/>
      <c r="Z7" s="254"/>
      <c r="AA7" s="254"/>
      <c r="AB7" s="254"/>
      <c r="AC7" s="8"/>
      <c r="AD7" s="8"/>
      <c r="AE7" s="8"/>
      <c r="AH7" s="6"/>
    </row>
    <row r="8" spans="1:34" ht="15" customHeight="1">
      <c r="A8"/>
      <c r="B8" s="5"/>
      <c r="C8" s="7"/>
      <c r="D8" s="7"/>
      <c r="E8" s="7"/>
      <c r="F8" s="8"/>
      <c r="G8" s="8"/>
      <c r="H8" s="254"/>
      <c r="I8" s="254"/>
      <c r="J8" s="254"/>
      <c r="K8" s="254"/>
      <c r="L8" s="254"/>
      <c r="M8" s="254"/>
      <c r="N8" s="254"/>
      <c r="O8" s="254"/>
      <c r="P8" s="254"/>
      <c r="Q8" s="254"/>
      <c r="R8" s="254"/>
      <c r="S8" s="254"/>
      <c r="T8" s="254"/>
      <c r="U8" s="254"/>
      <c r="V8" s="254"/>
      <c r="W8" s="254"/>
      <c r="X8" s="254"/>
      <c r="Y8" s="254"/>
      <c r="Z8" s="254"/>
      <c r="AA8" s="254"/>
      <c r="AB8" s="254"/>
      <c r="AC8" s="8"/>
      <c r="AD8" s="8"/>
      <c r="AE8" s="8"/>
      <c r="AH8" s="6"/>
    </row>
    <row r="9" spans="1:34" ht="15" customHeight="1">
      <c r="A9"/>
      <c r="B9" s="5"/>
      <c r="C9" s="7"/>
      <c r="D9" s="7"/>
      <c r="E9" s="7"/>
      <c r="F9" s="8"/>
      <c r="G9" s="8"/>
      <c r="H9" s="254"/>
      <c r="I9" s="254"/>
      <c r="J9" s="254"/>
      <c r="K9" s="254"/>
      <c r="L9" s="254"/>
      <c r="M9" s="254"/>
      <c r="N9" s="254"/>
      <c r="O9" s="254"/>
      <c r="P9" s="254"/>
      <c r="Q9" s="254"/>
      <c r="R9" s="254"/>
      <c r="S9" s="254"/>
      <c r="T9" s="254"/>
      <c r="U9" s="254"/>
      <c r="V9" s="254"/>
      <c r="W9" s="254"/>
      <c r="X9" s="254"/>
      <c r="Y9" s="254"/>
      <c r="Z9" s="254"/>
      <c r="AA9" s="254"/>
      <c r="AB9" s="254"/>
      <c r="AC9" s="8"/>
      <c r="AD9" s="8"/>
      <c r="AE9" s="8"/>
      <c r="AH9" s="6"/>
    </row>
    <row r="10" spans="1:34" ht="15" customHeight="1">
      <c r="A10"/>
      <c r="B10" s="5"/>
      <c r="C10" s="7"/>
      <c r="D10" s="7"/>
      <c r="E10" s="7"/>
      <c r="F10" s="8"/>
      <c r="G10" s="8"/>
      <c r="H10" s="254"/>
      <c r="I10" s="254"/>
      <c r="J10" s="254"/>
      <c r="K10" s="254"/>
      <c r="L10" s="254"/>
      <c r="M10" s="254"/>
      <c r="N10" s="254"/>
      <c r="O10" s="254"/>
      <c r="P10" s="254"/>
      <c r="Q10" s="254"/>
      <c r="R10" s="254"/>
      <c r="S10" s="254"/>
      <c r="T10" s="254"/>
      <c r="U10" s="254"/>
      <c r="V10" s="254"/>
      <c r="W10" s="254"/>
      <c r="X10" s="254"/>
      <c r="Y10" s="254"/>
      <c r="Z10" s="254"/>
      <c r="AA10" s="254"/>
      <c r="AB10" s="254"/>
      <c r="AC10" s="8"/>
      <c r="AD10" s="8"/>
      <c r="AE10" s="8"/>
      <c r="AH10" s="6"/>
    </row>
    <row r="11" spans="1:34" ht="15" customHeight="1">
      <c r="A11"/>
      <c r="B11" s="5"/>
      <c r="C11" s="7"/>
      <c r="D11" s="7"/>
      <c r="E11" s="7"/>
      <c r="F11" s="8"/>
      <c r="G11" s="8"/>
      <c r="H11" s="254"/>
      <c r="I11" s="254"/>
      <c r="J11" s="254"/>
      <c r="K11" s="254"/>
      <c r="L11" s="254"/>
      <c r="M11" s="254"/>
      <c r="N11" s="254"/>
      <c r="O11" s="254"/>
      <c r="P11" s="254"/>
      <c r="Q11" s="254"/>
      <c r="R11" s="254"/>
      <c r="S11" s="254"/>
      <c r="T11" s="254"/>
      <c r="U11" s="254"/>
      <c r="V11" s="254"/>
      <c r="W11" s="254"/>
      <c r="X11" s="254"/>
      <c r="Y11" s="254"/>
      <c r="Z11" s="254"/>
      <c r="AA11" s="254"/>
      <c r="AB11" s="254"/>
      <c r="AC11" s="8"/>
      <c r="AD11" s="8"/>
      <c r="AE11" s="8"/>
      <c r="AH11" s="6"/>
    </row>
    <row r="12" spans="1:34" ht="15" customHeight="1">
      <c r="A12"/>
      <c r="B12" s="5"/>
      <c r="C12" s="7"/>
      <c r="D12" s="7"/>
      <c r="E12" s="7"/>
      <c r="F12" s="8"/>
      <c r="G12" s="8"/>
      <c r="H12" s="254"/>
      <c r="I12" s="254"/>
      <c r="J12" s="254"/>
      <c r="K12" s="254"/>
      <c r="L12" s="254"/>
      <c r="M12" s="254"/>
      <c r="N12" s="254"/>
      <c r="O12" s="254"/>
      <c r="P12" s="254"/>
      <c r="Q12" s="254"/>
      <c r="R12" s="254"/>
      <c r="S12" s="254"/>
      <c r="T12" s="254"/>
      <c r="U12" s="254"/>
      <c r="V12" s="254"/>
      <c r="W12" s="254"/>
      <c r="X12" s="254"/>
      <c r="Y12" s="254"/>
      <c r="Z12" s="254"/>
      <c r="AA12" s="254"/>
      <c r="AB12" s="254"/>
      <c r="AC12" s="8"/>
      <c r="AD12" s="8"/>
      <c r="AE12" s="8"/>
      <c r="AH12" s="6"/>
    </row>
    <row r="13" spans="1:34" ht="15" customHeight="1">
      <c r="A13"/>
      <c r="B13" s="5"/>
      <c r="C13" s="7"/>
      <c r="D13" s="7"/>
      <c r="E13" s="7"/>
      <c r="F13" s="8"/>
      <c r="G13" s="8"/>
      <c r="H13" s="254"/>
      <c r="I13" s="254"/>
      <c r="J13" s="254"/>
      <c r="K13" s="254"/>
      <c r="L13" s="254"/>
      <c r="M13" s="254"/>
      <c r="N13" s="254"/>
      <c r="O13" s="254"/>
      <c r="P13" s="254"/>
      <c r="Q13" s="254"/>
      <c r="R13" s="254"/>
      <c r="S13" s="254"/>
      <c r="T13" s="254"/>
      <c r="U13" s="254"/>
      <c r="V13" s="254"/>
      <c r="W13" s="254"/>
      <c r="X13" s="254"/>
      <c r="Y13" s="254"/>
      <c r="Z13" s="254"/>
      <c r="AA13" s="254"/>
      <c r="AB13" s="254"/>
      <c r="AC13" s="8"/>
      <c r="AD13" s="8"/>
      <c r="AE13" s="8"/>
      <c r="AH13" s="6"/>
    </row>
    <row r="14" spans="1:34" ht="15" customHeight="1">
      <c r="A14"/>
      <c r="B14" s="5"/>
      <c r="C14" s="7"/>
      <c r="D14" s="7"/>
      <c r="E14" s="7"/>
      <c r="F14" s="8"/>
      <c r="G14" s="8"/>
      <c r="H14" s="254"/>
      <c r="I14" s="254"/>
      <c r="J14" s="254"/>
      <c r="K14" s="254"/>
      <c r="L14" s="254"/>
      <c r="M14" s="254"/>
      <c r="N14" s="254"/>
      <c r="O14" s="254"/>
      <c r="P14" s="254"/>
      <c r="Q14" s="254"/>
      <c r="R14" s="254"/>
      <c r="S14" s="254"/>
      <c r="T14" s="254"/>
      <c r="U14" s="254"/>
      <c r="V14" s="254"/>
      <c r="W14" s="254"/>
      <c r="X14" s="254"/>
      <c r="Y14" s="254"/>
      <c r="Z14" s="254"/>
      <c r="AA14" s="254"/>
      <c r="AB14" s="254"/>
      <c r="AC14" s="8"/>
      <c r="AD14" s="8"/>
      <c r="AE14" s="8"/>
      <c r="AH14" s="6"/>
    </row>
    <row r="15" spans="1:34" ht="15" customHeight="1">
      <c r="A15"/>
      <c r="B15" s="5"/>
      <c r="C15" s="7"/>
      <c r="D15" s="7"/>
      <c r="E15" s="7"/>
      <c r="F15" s="8"/>
      <c r="G15" s="8"/>
      <c r="H15" s="254"/>
      <c r="I15" s="254"/>
      <c r="J15" s="254"/>
      <c r="K15" s="254"/>
      <c r="L15" s="254"/>
      <c r="M15" s="254"/>
      <c r="N15" s="254"/>
      <c r="O15" s="254"/>
      <c r="P15" s="254"/>
      <c r="Q15" s="254"/>
      <c r="R15" s="254"/>
      <c r="S15" s="254"/>
      <c r="T15" s="254"/>
      <c r="U15" s="254"/>
      <c r="V15" s="254"/>
      <c r="W15" s="254"/>
      <c r="X15" s="254"/>
      <c r="Y15" s="254"/>
      <c r="Z15" s="254"/>
      <c r="AA15" s="254"/>
      <c r="AB15" s="254"/>
      <c r="AC15" s="8"/>
      <c r="AD15" s="8"/>
      <c r="AE15" s="8"/>
      <c r="AH15" s="6"/>
    </row>
    <row r="16" spans="1:34" ht="15" customHeight="1">
      <c r="A16"/>
      <c r="B16" s="5"/>
      <c r="F16" s="8"/>
      <c r="G16" s="8"/>
      <c r="H16" s="254"/>
      <c r="I16" s="254"/>
      <c r="J16" s="254"/>
      <c r="K16" s="254"/>
      <c r="L16" s="254"/>
      <c r="M16" s="254"/>
      <c r="N16" s="254"/>
      <c r="O16" s="254"/>
      <c r="P16" s="254"/>
      <c r="Q16" s="254"/>
      <c r="R16" s="254"/>
      <c r="S16" s="254"/>
      <c r="T16" s="254"/>
      <c r="U16" s="254"/>
      <c r="V16" s="254"/>
      <c r="W16" s="254"/>
      <c r="X16" s="254"/>
      <c r="Y16" s="254"/>
      <c r="Z16" s="254"/>
      <c r="AA16" s="254"/>
      <c r="AB16" s="254"/>
      <c r="AC16" s="8"/>
      <c r="AD16" s="8"/>
      <c r="AE16" s="8"/>
      <c r="AH16" s="6"/>
    </row>
    <row r="17" spans="1:34">
      <c r="A17"/>
      <c r="B17" s="5"/>
      <c r="AH17" s="6"/>
    </row>
    <row r="18" spans="1:34" ht="15" customHeight="1">
      <c r="A18"/>
      <c r="B18" s="5"/>
      <c r="F18" s="9"/>
      <c r="G18" s="9"/>
      <c r="H18" s="9"/>
      <c r="I18" s="9"/>
      <c r="J18" s="9"/>
      <c r="W18" s="52"/>
      <c r="X18" s="133" t="s">
        <v>1</v>
      </c>
      <c r="Y18" s="133" t="s">
        <v>2</v>
      </c>
      <c r="Z18" s="133"/>
      <c r="AA18" s="133"/>
      <c r="AB18" s="133"/>
      <c r="AH18" s="6"/>
    </row>
    <row r="19" spans="1:34" ht="15" customHeight="1">
      <c r="A19"/>
      <c r="B19" s="5"/>
      <c r="F19" s="9"/>
      <c r="G19" s="9"/>
      <c r="H19" s="9"/>
      <c r="I19" s="9"/>
      <c r="J19" s="9"/>
      <c r="W19" s="52"/>
      <c r="X19" s="133" t="s">
        <v>1</v>
      </c>
      <c r="Y19" s="133" t="s">
        <v>3</v>
      </c>
      <c r="Z19" s="133"/>
      <c r="AA19" s="133"/>
      <c r="AB19" s="133"/>
      <c r="AH19" s="6"/>
    </row>
    <row r="20" spans="1:34" ht="15" customHeight="1">
      <c r="A20"/>
      <c r="B20" s="5"/>
      <c r="W20" s="52"/>
      <c r="X20" s="133" t="s">
        <v>1</v>
      </c>
      <c r="Y20" s="133" t="s">
        <v>4</v>
      </c>
      <c r="Z20" s="133"/>
      <c r="AA20" s="133"/>
      <c r="AB20" s="133"/>
      <c r="AH20" s="6"/>
    </row>
    <row r="21" spans="1:34" ht="15" customHeight="1">
      <c r="A21"/>
      <c r="B21" s="5"/>
      <c r="X21" s="141" t="s">
        <v>1</v>
      </c>
      <c r="Y21" s="141" t="s">
        <v>5</v>
      </c>
      <c r="AH21" s="6"/>
    </row>
    <row r="22" spans="1:34" ht="15" customHeight="1">
      <c r="A22"/>
      <c r="B22" s="5"/>
      <c r="X22" s="55"/>
      <c r="AH22" s="6"/>
    </row>
    <row r="23" spans="1:34" ht="15" customHeight="1">
      <c r="A23"/>
      <c r="B23" s="5"/>
      <c r="AH23" s="6"/>
    </row>
    <row r="24" spans="1:34" ht="15" customHeight="1">
      <c r="A24"/>
      <c r="B24" s="5"/>
      <c r="I24" s="10"/>
      <c r="J24" s="11"/>
      <c r="K24" s="173" t="s">
        <v>6</v>
      </c>
      <c r="L24" s="173"/>
      <c r="M24" s="173"/>
      <c r="N24" s="173"/>
      <c r="O24" s="173"/>
      <c r="P24" s="173"/>
      <c r="Q24" s="173"/>
      <c r="R24" s="173"/>
      <c r="S24" s="173"/>
      <c r="T24" s="173"/>
      <c r="U24" s="173"/>
      <c r="V24" s="173"/>
      <c r="W24" s="173"/>
      <c r="X24" s="173"/>
      <c r="Y24" s="173"/>
      <c r="Z24" s="173"/>
      <c r="AH24" s="6"/>
    </row>
    <row r="25" spans="1:34" ht="15" customHeight="1">
      <c r="A25"/>
      <c r="B25" s="5"/>
      <c r="J25" s="11"/>
      <c r="K25" s="173"/>
      <c r="L25" s="173"/>
      <c r="M25" s="173"/>
      <c r="N25" s="173"/>
      <c r="O25" s="173"/>
      <c r="P25" s="173"/>
      <c r="Q25" s="173"/>
      <c r="R25" s="173"/>
      <c r="S25" s="173"/>
      <c r="T25" s="173"/>
      <c r="U25" s="173"/>
      <c r="V25" s="173"/>
      <c r="W25" s="173"/>
      <c r="X25" s="173"/>
      <c r="Y25" s="173"/>
      <c r="Z25" s="173"/>
      <c r="AH25" s="6"/>
    </row>
    <row r="26" spans="1:34" ht="15" customHeight="1">
      <c r="A26"/>
      <c r="B26" s="5"/>
      <c r="K26" s="173"/>
      <c r="L26" s="173"/>
      <c r="M26" s="173"/>
      <c r="N26" s="173"/>
      <c r="O26" s="173"/>
      <c r="P26" s="173"/>
      <c r="Q26" s="173"/>
      <c r="R26" s="173"/>
      <c r="S26" s="173"/>
      <c r="T26" s="173"/>
      <c r="U26" s="173"/>
      <c r="V26" s="173"/>
      <c r="W26" s="173"/>
      <c r="X26" s="173"/>
      <c r="Y26" s="173"/>
      <c r="Z26" s="173"/>
      <c r="AH26" s="6"/>
    </row>
    <row r="27" spans="1:34">
      <c r="A27"/>
      <c r="B27" s="5"/>
      <c r="AH27" s="6"/>
    </row>
    <row r="28" spans="1:34">
      <c r="A28"/>
      <c r="B28" s="5"/>
      <c r="AH28" s="6"/>
    </row>
    <row r="29" spans="1:34">
      <c r="A29"/>
      <c r="B29" s="5"/>
      <c r="AH29" s="6"/>
    </row>
    <row r="30" spans="1:34">
      <c r="A30"/>
      <c r="B30" s="5"/>
      <c r="AH30" s="6"/>
    </row>
    <row r="31" spans="1:34">
      <c r="A31"/>
      <c r="B31" s="5"/>
      <c r="AH31" s="6"/>
    </row>
    <row r="32" spans="1:34">
      <c r="A32"/>
      <c r="B32" s="5"/>
      <c r="AH32" s="6"/>
    </row>
    <row r="33" spans="1:35">
      <c r="A33"/>
      <c r="B33" s="5"/>
      <c r="AH33" s="6"/>
    </row>
    <row r="34" spans="1:35">
      <c r="A34"/>
      <c r="B34" s="5"/>
      <c r="K34"/>
      <c r="L34"/>
      <c r="M34"/>
      <c r="N34"/>
      <c r="O34"/>
      <c r="P34"/>
      <c r="Q34"/>
      <c r="R34"/>
      <c r="S34"/>
      <c r="T34"/>
      <c r="U34"/>
      <c r="V34"/>
      <c r="W34"/>
      <c r="X34"/>
      <c r="Y34"/>
      <c r="Z34"/>
      <c r="AA34"/>
      <c r="AH34" s="6"/>
    </row>
    <row r="35" spans="1:35">
      <c r="A35"/>
      <c r="B35" s="5"/>
      <c r="K35"/>
      <c r="L35"/>
      <c r="M35"/>
      <c r="N35"/>
      <c r="O35"/>
      <c r="P35"/>
      <c r="Q35"/>
      <c r="R35"/>
      <c r="S35"/>
      <c r="T35"/>
      <c r="U35"/>
      <c r="V35"/>
      <c r="W35"/>
      <c r="X35"/>
      <c r="Y35"/>
      <c r="Z35"/>
      <c r="AA35"/>
      <c r="AH35" s="6"/>
    </row>
    <row r="36" spans="1:35">
      <c r="A36"/>
      <c r="B36" s="5"/>
      <c r="K36"/>
      <c r="L36"/>
      <c r="M36"/>
      <c r="N36"/>
      <c r="O36"/>
      <c r="P36"/>
      <c r="Q36"/>
      <c r="R36"/>
      <c r="S36"/>
      <c r="T36"/>
      <c r="U36"/>
      <c r="V36"/>
      <c r="W36"/>
      <c r="X36"/>
      <c r="Y36"/>
      <c r="Z36"/>
      <c r="AA36"/>
      <c r="AH36" s="6"/>
    </row>
    <row r="37" spans="1:35">
      <c r="A37"/>
      <c r="B37" s="5"/>
      <c r="K37"/>
      <c r="L37"/>
      <c r="M37"/>
      <c r="N37"/>
      <c r="O37"/>
      <c r="P37"/>
      <c r="Q37"/>
      <c r="R37"/>
      <c r="S37"/>
      <c r="T37"/>
      <c r="U37"/>
      <c r="V37"/>
      <c r="W37"/>
      <c r="X37"/>
      <c r="Y37"/>
      <c r="Z37"/>
      <c r="AA37"/>
      <c r="AB37" s="12"/>
      <c r="AC37" s="12"/>
      <c r="AD37" s="12"/>
      <c r="AH37" s="6"/>
    </row>
    <row r="38" spans="1:35">
      <c r="A38"/>
      <c r="B38" s="5"/>
      <c r="K38"/>
      <c r="L38"/>
      <c r="M38"/>
      <c r="N38"/>
      <c r="O38"/>
      <c r="P38"/>
      <c r="Q38"/>
      <c r="R38"/>
      <c r="S38"/>
      <c r="T38"/>
      <c r="U38"/>
      <c r="V38"/>
      <c r="W38"/>
      <c r="X38"/>
      <c r="Y38"/>
      <c r="Z38"/>
      <c r="AA38"/>
      <c r="AB38" s="12"/>
      <c r="AC38" s="12"/>
      <c r="AD38" s="12"/>
      <c r="AH38" s="6"/>
    </row>
    <row r="39" spans="1:35">
      <c r="A39"/>
      <c r="B39" s="5"/>
      <c r="K39"/>
      <c r="L39"/>
      <c r="M39"/>
      <c r="N39"/>
      <c r="O39"/>
      <c r="P39"/>
      <c r="Q39"/>
      <c r="R39"/>
      <c r="S39"/>
      <c r="T39"/>
      <c r="U39"/>
      <c r="V39"/>
      <c r="W39"/>
      <c r="X39"/>
      <c r="Y39"/>
      <c r="Z39"/>
      <c r="AA39"/>
      <c r="AH39" s="6"/>
      <c r="AI39"/>
    </row>
    <row r="40" spans="1:35" ht="15" customHeight="1">
      <c r="A40"/>
      <c r="B40" s="5"/>
      <c r="K40"/>
      <c r="L40"/>
      <c r="M40"/>
      <c r="N40"/>
      <c r="O40"/>
      <c r="P40"/>
      <c r="Q40"/>
      <c r="R40"/>
      <c r="S40"/>
      <c r="T40"/>
      <c r="U40"/>
      <c r="V40"/>
      <c r="W40"/>
      <c r="X40"/>
      <c r="Y40"/>
      <c r="Z40"/>
      <c r="AA40"/>
      <c r="AH40" s="6"/>
      <c r="AI40"/>
    </row>
    <row r="41" spans="1:35" ht="15" customHeight="1">
      <c r="A41"/>
      <c r="B41" s="5"/>
      <c r="AH41" s="6"/>
      <c r="AI41"/>
    </row>
    <row r="42" spans="1:35" ht="15" customHeight="1">
      <c r="A42"/>
      <c r="B42" s="5"/>
      <c r="AH42" s="6"/>
      <c r="AI42"/>
    </row>
    <row r="43" spans="1:35" ht="15" customHeight="1">
      <c r="A43"/>
      <c r="B43" s="5"/>
      <c r="AH43" s="6"/>
      <c r="AI43"/>
    </row>
    <row r="44" spans="1:35" ht="15" customHeight="1">
      <c r="A44"/>
      <c r="B44" s="5"/>
      <c r="AH44" s="6"/>
      <c r="AI44"/>
    </row>
    <row r="45" spans="1:35" ht="15" customHeight="1">
      <c r="A45"/>
      <c r="B45" s="5"/>
      <c r="AH45" s="6"/>
      <c r="AI45"/>
    </row>
    <row r="46" spans="1:35" ht="15" customHeight="1">
      <c r="A46"/>
      <c r="B46" s="5"/>
      <c r="AH46" s="6"/>
    </row>
    <row r="47" spans="1:35" ht="15" customHeight="1">
      <c r="A47"/>
      <c r="B47" s="13"/>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5"/>
    </row>
    <row r="48" spans="1:35" ht="15" customHeight="1">
      <c r="A48"/>
      <c r="B48" s="174" t="s">
        <v>7</v>
      </c>
      <c r="C48" s="174"/>
      <c r="D48" s="174"/>
      <c r="E48" s="174"/>
      <c r="F48" s="174"/>
      <c r="G48" s="174"/>
      <c r="H48" s="174"/>
      <c r="I48" s="174"/>
      <c r="J48" s="174"/>
      <c r="K48" s="174"/>
      <c r="L48" s="174"/>
      <c r="M48" s="174"/>
      <c r="N48" s="174"/>
      <c r="O48" s="174"/>
      <c r="P48" s="174"/>
      <c r="Q48" s="174"/>
      <c r="R48" s="175" t="s">
        <v>8</v>
      </c>
      <c r="S48" s="175"/>
      <c r="T48" s="175"/>
      <c r="U48" s="175"/>
      <c r="V48" s="175" t="s">
        <v>9</v>
      </c>
      <c r="W48" s="175"/>
      <c r="X48" s="175"/>
      <c r="Y48" s="175"/>
      <c r="Z48" s="176" t="s">
        <v>10</v>
      </c>
      <c r="AA48" s="176"/>
      <c r="AB48" s="176"/>
      <c r="AC48" s="176"/>
      <c r="AD48" s="177" t="s">
        <v>11</v>
      </c>
      <c r="AE48" s="177"/>
      <c r="AF48" s="177"/>
      <c r="AG48" s="177"/>
      <c r="AH48" s="177"/>
      <c r="AI48"/>
    </row>
    <row r="49" spans="1:35" ht="15" customHeight="1">
      <c r="A49"/>
      <c r="B49" s="255" t="s">
        <v>12</v>
      </c>
      <c r="C49" s="255"/>
      <c r="D49" s="255"/>
      <c r="E49" s="255"/>
      <c r="F49" s="255"/>
      <c r="G49" s="255"/>
      <c r="H49" s="255"/>
      <c r="I49" s="255"/>
      <c r="J49" s="255"/>
      <c r="K49" s="255"/>
      <c r="L49" s="255"/>
      <c r="M49" s="255"/>
      <c r="N49" s="255"/>
      <c r="O49" s="255"/>
      <c r="P49" s="255"/>
      <c r="Q49" s="255"/>
      <c r="R49" s="256" t="s">
        <v>13</v>
      </c>
      <c r="S49" s="257"/>
      <c r="T49" s="257"/>
      <c r="U49" s="257"/>
      <c r="V49" s="258" t="s">
        <v>14</v>
      </c>
      <c r="W49" s="259"/>
      <c r="X49" s="259"/>
      <c r="Y49" s="259"/>
      <c r="Z49" s="260" t="s">
        <v>15</v>
      </c>
      <c r="AA49" s="260"/>
      <c r="AB49" s="260"/>
      <c r="AC49" s="260"/>
      <c r="AD49" s="261">
        <v>45063</v>
      </c>
      <c r="AE49" s="261"/>
      <c r="AF49" s="261"/>
      <c r="AG49" s="261"/>
      <c r="AH49" s="261"/>
      <c r="AI49"/>
    </row>
    <row r="50" spans="1:35" ht="15" customHeight="1">
      <c r="A50"/>
      <c r="B50" s="255"/>
      <c r="C50" s="255"/>
      <c r="D50" s="255"/>
      <c r="E50" s="255"/>
      <c r="F50" s="255"/>
      <c r="G50" s="255"/>
      <c r="H50" s="255"/>
      <c r="I50" s="255"/>
      <c r="J50" s="255"/>
      <c r="K50" s="255"/>
      <c r="L50" s="255"/>
      <c r="M50" s="255"/>
      <c r="N50" s="255"/>
      <c r="O50" s="255"/>
      <c r="P50" s="255"/>
      <c r="Q50" s="255"/>
      <c r="R50" s="257"/>
      <c r="S50" s="257"/>
      <c r="T50" s="257"/>
      <c r="U50" s="257"/>
      <c r="V50" s="259"/>
      <c r="W50" s="259"/>
      <c r="X50" s="259"/>
      <c r="Y50" s="259"/>
      <c r="Z50" s="260"/>
      <c r="AA50" s="260"/>
      <c r="AB50" s="260"/>
      <c r="AC50" s="260"/>
      <c r="AD50" s="261"/>
      <c r="AE50" s="261"/>
      <c r="AF50" s="261"/>
      <c r="AG50" s="261"/>
      <c r="AH50" s="261"/>
      <c r="AI50"/>
    </row>
    <row r="51" spans="1:35" ht="15" customHeight="1">
      <c r="A51"/>
      <c r="B51" s="255"/>
      <c r="C51" s="255"/>
      <c r="D51" s="255"/>
      <c r="E51" s="255"/>
      <c r="F51" s="255"/>
      <c r="G51" s="255"/>
      <c r="H51" s="255"/>
      <c r="I51" s="255"/>
      <c r="J51" s="255"/>
      <c r="K51" s="255"/>
      <c r="L51" s="255"/>
      <c r="M51" s="255"/>
      <c r="N51" s="255"/>
      <c r="O51" s="255"/>
      <c r="P51" s="255"/>
      <c r="Q51" s="255"/>
      <c r="R51" s="257"/>
      <c r="S51" s="257"/>
      <c r="T51" s="257"/>
      <c r="U51" s="257"/>
      <c r="V51" s="259"/>
      <c r="W51" s="259"/>
      <c r="X51" s="259"/>
      <c r="Y51" s="259"/>
      <c r="Z51" s="260"/>
      <c r="AA51" s="260"/>
      <c r="AB51" s="260"/>
      <c r="AC51" s="260"/>
      <c r="AD51" s="261"/>
      <c r="AE51" s="261"/>
      <c r="AF51" s="261"/>
      <c r="AG51" s="261"/>
      <c r="AH51" s="261"/>
      <c r="AI51"/>
    </row>
    <row r="52" spans="1:35" ht="15" customHeight="1">
      <c r="A52"/>
      <c r="B52" s="255"/>
      <c r="C52" s="255"/>
      <c r="D52" s="255"/>
      <c r="E52" s="255"/>
      <c r="F52" s="255"/>
      <c r="G52" s="255"/>
      <c r="H52" s="255"/>
      <c r="I52" s="255"/>
      <c r="J52" s="255"/>
      <c r="K52" s="255"/>
      <c r="L52" s="255"/>
      <c r="M52" s="255"/>
      <c r="N52" s="255"/>
      <c r="O52" s="255"/>
      <c r="P52" s="255"/>
      <c r="Q52" s="255"/>
      <c r="R52" s="257"/>
      <c r="S52" s="257"/>
      <c r="T52" s="257"/>
      <c r="U52" s="257"/>
      <c r="V52" s="259"/>
      <c r="W52" s="259"/>
      <c r="X52" s="259"/>
      <c r="Y52" s="259"/>
      <c r="Z52" s="260"/>
      <c r="AA52" s="260"/>
      <c r="AB52" s="260"/>
      <c r="AC52" s="260"/>
      <c r="AD52" s="261"/>
      <c r="AE52" s="261"/>
      <c r="AF52" s="261"/>
      <c r="AG52" s="261"/>
      <c r="AH52" s="261"/>
      <c r="AI52"/>
    </row>
    <row r="53" spans="1:35" ht="15" customHeight="1">
      <c r="A53"/>
      <c r="B53" s="255" t="s">
        <v>16</v>
      </c>
      <c r="C53" s="255"/>
      <c r="D53" s="255"/>
      <c r="E53" s="255"/>
      <c r="F53" s="255"/>
      <c r="G53" s="255"/>
      <c r="H53" s="255"/>
      <c r="I53" s="255"/>
      <c r="J53" s="255"/>
      <c r="K53" s="255"/>
      <c r="L53" s="255"/>
      <c r="M53" s="255"/>
      <c r="N53" s="255"/>
      <c r="O53" s="255"/>
      <c r="P53" s="255"/>
      <c r="Q53" s="255"/>
      <c r="R53" s="262"/>
      <c r="S53" s="262"/>
      <c r="T53" s="262"/>
      <c r="U53" s="262"/>
      <c r="V53" s="262"/>
      <c r="W53" s="262"/>
      <c r="X53" s="262"/>
      <c r="Y53" s="262"/>
      <c r="Z53" s="262"/>
      <c r="AA53" s="262"/>
      <c r="AB53" s="262"/>
      <c r="AC53" s="262"/>
      <c r="AD53" s="262"/>
      <c r="AE53" s="262"/>
      <c r="AF53" s="262"/>
      <c r="AG53" s="262"/>
      <c r="AH53" s="262"/>
      <c r="AI53"/>
    </row>
    <row r="54" spans="1:35" ht="15" customHeight="1">
      <c r="A54"/>
      <c r="B54" s="263" t="s">
        <v>17</v>
      </c>
      <c r="C54" s="263"/>
      <c r="D54" s="263"/>
      <c r="E54" s="263"/>
      <c r="F54" s="263"/>
      <c r="G54" s="263"/>
      <c r="H54" s="263"/>
      <c r="I54" s="263"/>
      <c r="J54" s="263"/>
      <c r="K54" s="263"/>
      <c r="L54" s="263"/>
      <c r="M54" s="263"/>
      <c r="N54" s="263"/>
      <c r="O54" s="263"/>
      <c r="P54" s="263"/>
      <c r="Q54" s="263"/>
      <c r="R54" s="262"/>
      <c r="S54" s="262"/>
      <c r="T54" s="262"/>
      <c r="U54" s="262"/>
      <c r="V54" s="262"/>
      <c r="W54" s="262"/>
      <c r="X54" s="262"/>
      <c r="Y54" s="262"/>
      <c r="Z54" s="262"/>
      <c r="AA54" s="262"/>
      <c r="AB54" s="262"/>
      <c r="AC54" s="262"/>
      <c r="AD54" s="262"/>
      <c r="AE54" s="262"/>
      <c r="AF54" s="262"/>
      <c r="AG54" s="262"/>
      <c r="AH54" s="262"/>
      <c r="AI54"/>
    </row>
    <row r="55" spans="1:35" ht="15" customHeight="1">
      <c r="A55"/>
      <c r="B55" s="263"/>
      <c r="C55" s="263"/>
      <c r="D55" s="263"/>
      <c r="E55" s="263"/>
      <c r="F55" s="263"/>
      <c r="G55" s="263"/>
      <c r="H55" s="263"/>
      <c r="I55" s="263"/>
      <c r="J55" s="263"/>
      <c r="K55" s="263"/>
      <c r="L55" s="263"/>
      <c r="M55" s="263"/>
      <c r="N55" s="263"/>
      <c r="O55" s="263"/>
      <c r="P55" s="263"/>
      <c r="Q55" s="263"/>
      <c r="R55" s="262"/>
      <c r="S55" s="262"/>
      <c r="T55" s="262"/>
      <c r="U55" s="262"/>
      <c r="V55" s="262"/>
      <c r="W55" s="262"/>
      <c r="X55" s="262"/>
      <c r="Y55" s="262"/>
      <c r="Z55" s="262"/>
      <c r="AA55" s="262"/>
      <c r="AB55" s="262"/>
      <c r="AC55" s="262"/>
      <c r="AD55" s="262"/>
      <c r="AE55" s="262"/>
      <c r="AF55" s="262"/>
      <c r="AG55" s="262"/>
      <c r="AH55" s="262"/>
      <c r="AI55"/>
    </row>
  </sheetData>
  <mergeCells count="15">
    <mergeCell ref="B53:Q53"/>
    <mergeCell ref="R53:AH55"/>
    <mergeCell ref="B54:Q55"/>
    <mergeCell ref="AD48:AH48"/>
    <mergeCell ref="B49:Q52"/>
    <mergeCell ref="R49:U52"/>
    <mergeCell ref="V49:Y52"/>
    <mergeCell ref="Z49:AC52"/>
    <mergeCell ref="AD49:AH52"/>
    <mergeCell ref="H7:AB16"/>
    <mergeCell ref="K24:Z26"/>
    <mergeCell ref="B48:Q48"/>
    <mergeCell ref="R48:U48"/>
    <mergeCell ref="V48:Y48"/>
    <mergeCell ref="Z48:AC48"/>
  </mergeCells>
  <phoneticPr fontId="17"/>
  <pageMargins left="0.25" right="0.25" top="0.75" bottom="0.75" header="0.51180555555555496" footer="0.51180555555555496"/>
  <pageSetup paperSize="9" scale="95"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3"/>
  <sheetViews>
    <sheetView showGridLines="0" view="pageBreakPreview" topLeftCell="A48" zoomScaleNormal="100" zoomScaleSheetLayoutView="100" zoomScalePageLayoutView="115" workbookViewId="0">
      <selection activeCell="M35" sqref="M35"/>
    </sheetView>
  </sheetViews>
  <sheetFormatPr defaultRowHeight="15"/>
  <cols>
    <col min="1" max="2" width="2.875" style="52"/>
    <col min="3" max="3" width="78.625" style="52" customWidth="1"/>
    <col min="4" max="5" width="2.875" style="52"/>
    <col min="6" max="6" width="2.875" style="53"/>
    <col min="7" max="48" width="2.875" style="52"/>
    <col min="49" max="49" width="3.875" style="52" bestFit="1" customWidth="1"/>
    <col min="50" max="52" width="2.875" style="52"/>
    <col min="53" max="1025" width="9" style="52"/>
    <col min="1026" max="16384" width="9" style="40"/>
  </cols>
  <sheetData>
    <row r="1" spans="1:1024">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row>
    <row r="2" spans="1:1024" ht="20.25">
      <c r="A2" s="40"/>
      <c r="B2" s="66" t="e">
        <f ca="1">RIGHT(CELL("filename",A2),LEN(CELL("filename",A2))-FIND("]", CELL("filename",A2)))</f>
        <v>#VALUE!</v>
      </c>
      <c r="D2" s="66"/>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0"/>
      <c r="FO2" s="40"/>
      <c r="FP2" s="40"/>
      <c r="FQ2" s="40"/>
      <c r="FR2" s="40"/>
      <c r="FS2" s="40"/>
      <c r="FT2" s="40"/>
      <c r="FU2" s="40"/>
      <c r="FV2" s="40"/>
      <c r="FW2" s="40"/>
      <c r="FX2" s="40"/>
      <c r="FY2" s="40"/>
      <c r="FZ2" s="40"/>
      <c r="GA2" s="40"/>
      <c r="GB2" s="40"/>
      <c r="GC2" s="40"/>
      <c r="GD2" s="40"/>
      <c r="GE2" s="40"/>
      <c r="GF2" s="40"/>
      <c r="GG2" s="40"/>
      <c r="GH2" s="40"/>
      <c r="GI2" s="40"/>
      <c r="GJ2" s="40"/>
      <c r="GK2" s="40"/>
      <c r="GL2" s="40"/>
      <c r="GM2" s="40"/>
      <c r="GN2" s="40"/>
      <c r="GO2" s="40"/>
      <c r="GP2" s="40"/>
      <c r="GQ2" s="40"/>
      <c r="GR2" s="40"/>
      <c r="GS2" s="40"/>
      <c r="GT2" s="40"/>
      <c r="GU2" s="40"/>
      <c r="GV2" s="40"/>
      <c r="GW2" s="40"/>
      <c r="GX2" s="40"/>
      <c r="GY2" s="40"/>
      <c r="GZ2" s="40"/>
      <c r="HA2" s="40"/>
      <c r="HB2" s="40"/>
      <c r="HC2" s="40"/>
      <c r="HD2" s="40"/>
      <c r="HE2" s="40"/>
      <c r="HF2" s="40"/>
      <c r="HG2" s="40"/>
      <c r="HH2" s="40"/>
      <c r="HI2" s="40"/>
      <c r="HJ2" s="40"/>
      <c r="HK2" s="40"/>
      <c r="HL2" s="40"/>
      <c r="HM2" s="40"/>
      <c r="HN2" s="40"/>
      <c r="HO2" s="40"/>
      <c r="HP2" s="40"/>
      <c r="HQ2" s="40"/>
      <c r="HR2" s="40"/>
      <c r="HS2" s="40"/>
      <c r="HT2" s="40"/>
      <c r="HU2" s="40"/>
      <c r="HV2" s="40"/>
      <c r="HW2" s="40"/>
      <c r="HX2" s="40"/>
      <c r="HY2" s="40"/>
      <c r="HZ2" s="40"/>
      <c r="IA2" s="40"/>
      <c r="IB2" s="40"/>
      <c r="IC2" s="40"/>
      <c r="ID2" s="40"/>
      <c r="IE2" s="40"/>
      <c r="IF2" s="40"/>
      <c r="IG2" s="40"/>
      <c r="IH2" s="40"/>
      <c r="II2" s="40"/>
      <c r="IJ2" s="40"/>
      <c r="IK2" s="40"/>
      <c r="IL2" s="40"/>
      <c r="IM2" s="40"/>
      <c r="IN2" s="40"/>
      <c r="IO2" s="40"/>
      <c r="IP2" s="40"/>
      <c r="IQ2" s="40"/>
      <c r="IR2" s="40"/>
      <c r="IS2" s="40"/>
      <c r="IT2" s="40"/>
      <c r="IU2" s="40"/>
      <c r="IV2" s="40"/>
      <c r="IW2" s="40"/>
      <c r="IX2" s="40"/>
      <c r="IY2" s="40"/>
      <c r="IZ2" s="40"/>
      <c r="JA2" s="40"/>
      <c r="JB2" s="40"/>
      <c r="JC2" s="40"/>
      <c r="JD2" s="40"/>
      <c r="JE2" s="40"/>
      <c r="JF2" s="40"/>
      <c r="JG2" s="40"/>
      <c r="JH2" s="40"/>
      <c r="JI2" s="40"/>
      <c r="JJ2" s="40"/>
      <c r="JK2" s="40"/>
      <c r="JL2" s="40"/>
      <c r="JM2" s="40"/>
      <c r="JN2" s="40"/>
      <c r="JO2" s="40"/>
      <c r="JP2" s="40"/>
      <c r="JQ2" s="40"/>
      <c r="JR2" s="40"/>
      <c r="JS2" s="40"/>
      <c r="JT2" s="40"/>
      <c r="JU2" s="40"/>
      <c r="JV2" s="40"/>
      <c r="JW2" s="40"/>
      <c r="JX2" s="40"/>
      <c r="JY2" s="40"/>
      <c r="JZ2" s="40"/>
      <c r="KA2" s="40"/>
      <c r="KB2" s="40"/>
      <c r="KC2" s="40"/>
      <c r="KD2" s="40"/>
      <c r="KE2" s="40"/>
      <c r="KF2" s="40"/>
      <c r="KG2" s="40"/>
      <c r="KH2" s="40"/>
      <c r="KI2" s="40"/>
      <c r="KJ2" s="40"/>
      <c r="KK2" s="40"/>
      <c r="KL2" s="40"/>
      <c r="KM2" s="40"/>
      <c r="KN2" s="40"/>
      <c r="KO2" s="40"/>
      <c r="KP2" s="40"/>
      <c r="KQ2" s="40"/>
      <c r="KR2" s="40"/>
      <c r="KS2" s="40"/>
      <c r="KT2" s="40"/>
      <c r="KU2" s="40"/>
      <c r="KV2" s="40"/>
      <c r="KW2" s="40"/>
      <c r="KX2" s="40"/>
      <c r="KY2" s="40"/>
      <c r="KZ2" s="40"/>
      <c r="LA2" s="40"/>
      <c r="LB2" s="40"/>
      <c r="LC2" s="40"/>
      <c r="LD2" s="40"/>
      <c r="LE2" s="40"/>
      <c r="LF2" s="40"/>
      <c r="LG2" s="40"/>
      <c r="LH2" s="40"/>
      <c r="LI2" s="40"/>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0"/>
      <c r="PP2" s="40"/>
      <c r="PQ2" s="40"/>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40"/>
      <c r="RX2" s="40"/>
      <c r="RY2" s="40"/>
      <c r="RZ2" s="40"/>
      <c r="SA2" s="40"/>
      <c r="SB2" s="40"/>
      <c r="SC2" s="40"/>
      <c r="SD2" s="40"/>
      <c r="SE2" s="40"/>
      <c r="SF2" s="40"/>
      <c r="SG2" s="40"/>
      <c r="SH2" s="40"/>
      <c r="SI2" s="40"/>
      <c r="SJ2" s="40"/>
      <c r="SK2" s="40"/>
      <c r="SL2" s="40"/>
      <c r="SM2" s="40"/>
      <c r="SN2" s="40"/>
      <c r="SO2" s="40"/>
      <c r="SP2" s="40"/>
      <c r="SQ2" s="40"/>
      <c r="SR2" s="40"/>
      <c r="SS2" s="40"/>
      <c r="ST2" s="40"/>
      <c r="SU2" s="40"/>
      <c r="SV2" s="40"/>
      <c r="SW2" s="40"/>
      <c r="SX2" s="40"/>
      <c r="SY2" s="40"/>
      <c r="SZ2" s="40"/>
      <c r="TA2" s="40"/>
      <c r="TB2" s="40"/>
      <c r="TC2" s="40"/>
      <c r="TD2" s="40"/>
      <c r="TE2" s="40"/>
      <c r="TF2" s="40"/>
      <c r="TG2" s="40"/>
      <c r="TH2" s="40"/>
      <c r="TI2" s="40"/>
      <c r="TJ2" s="40"/>
      <c r="TK2" s="40"/>
      <c r="TL2" s="40"/>
      <c r="TM2" s="40"/>
      <c r="TN2" s="40"/>
      <c r="TO2" s="40"/>
      <c r="TP2" s="40"/>
      <c r="TQ2" s="40"/>
      <c r="TR2" s="40"/>
      <c r="TS2" s="40"/>
      <c r="TT2" s="40"/>
      <c r="TU2" s="40"/>
      <c r="TV2" s="40"/>
      <c r="TW2" s="40"/>
      <c r="TX2" s="40"/>
      <c r="TY2" s="40"/>
      <c r="TZ2" s="40"/>
      <c r="UA2" s="40"/>
      <c r="UB2" s="40"/>
      <c r="UC2" s="40"/>
      <c r="UD2" s="40"/>
      <c r="UE2" s="40"/>
      <c r="UF2" s="40"/>
      <c r="UG2" s="40"/>
      <c r="UH2" s="40"/>
      <c r="UI2" s="40"/>
      <c r="UJ2" s="40"/>
      <c r="UK2" s="40"/>
      <c r="UL2" s="40"/>
      <c r="UM2" s="40"/>
      <c r="UN2" s="40"/>
      <c r="UO2" s="40"/>
      <c r="UP2" s="40"/>
      <c r="UQ2" s="40"/>
      <c r="UR2" s="40"/>
      <c r="US2" s="40"/>
      <c r="UT2" s="40"/>
      <c r="UU2" s="40"/>
      <c r="UV2" s="40"/>
      <c r="UW2" s="40"/>
      <c r="UX2" s="40"/>
      <c r="UY2" s="40"/>
      <c r="UZ2" s="40"/>
      <c r="VA2" s="40"/>
      <c r="VB2" s="40"/>
      <c r="VC2" s="40"/>
      <c r="VD2" s="40"/>
      <c r="VE2" s="40"/>
      <c r="VF2" s="40"/>
      <c r="VG2" s="40"/>
      <c r="VH2" s="40"/>
      <c r="VI2" s="40"/>
      <c r="VJ2" s="40"/>
      <c r="VK2" s="40"/>
      <c r="VL2" s="40"/>
      <c r="VM2" s="40"/>
      <c r="VN2" s="40"/>
      <c r="VO2" s="40"/>
      <c r="VP2" s="40"/>
      <c r="VQ2" s="40"/>
      <c r="VR2" s="40"/>
      <c r="VS2" s="40"/>
      <c r="VT2" s="40"/>
      <c r="VU2" s="40"/>
      <c r="VV2" s="40"/>
      <c r="VW2" s="40"/>
      <c r="VX2" s="40"/>
      <c r="VY2" s="40"/>
      <c r="VZ2" s="40"/>
      <c r="WA2" s="40"/>
      <c r="WB2" s="40"/>
      <c r="WC2" s="40"/>
      <c r="WD2" s="40"/>
      <c r="WE2" s="40"/>
      <c r="WF2" s="40"/>
      <c r="WG2" s="40"/>
      <c r="WH2" s="40"/>
      <c r="WI2" s="40"/>
      <c r="WJ2" s="40"/>
      <c r="WK2" s="40"/>
      <c r="WL2" s="40"/>
      <c r="WM2" s="40"/>
      <c r="WN2" s="40"/>
      <c r="WO2" s="40"/>
      <c r="WP2" s="40"/>
      <c r="WQ2" s="40"/>
      <c r="WR2" s="40"/>
      <c r="WS2" s="40"/>
      <c r="WT2" s="40"/>
      <c r="WU2" s="40"/>
      <c r="WV2" s="40"/>
      <c r="WW2" s="40"/>
      <c r="WX2" s="40"/>
      <c r="WY2" s="40"/>
      <c r="WZ2" s="40"/>
      <c r="XA2" s="40"/>
      <c r="XB2" s="40"/>
      <c r="XC2" s="40"/>
      <c r="XD2" s="40"/>
      <c r="XE2" s="40"/>
      <c r="XF2" s="40"/>
      <c r="XG2" s="40"/>
      <c r="XH2" s="40"/>
      <c r="XI2" s="40"/>
      <c r="XJ2" s="40"/>
      <c r="XK2" s="40"/>
      <c r="XL2" s="40"/>
      <c r="XM2" s="40"/>
      <c r="XN2" s="40"/>
      <c r="XO2" s="40"/>
      <c r="XP2" s="40"/>
      <c r="XQ2" s="40"/>
      <c r="XR2" s="40"/>
      <c r="XS2" s="40"/>
      <c r="XT2" s="40"/>
      <c r="XU2" s="40"/>
      <c r="XV2" s="40"/>
      <c r="XW2" s="40"/>
      <c r="XX2" s="40"/>
      <c r="XY2" s="40"/>
      <c r="XZ2" s="40"/>
      <c r="YA2" s="40"/>
      <c r="YB2" s="40"/>
      <c r="YC2" s="40"/>
      <c r="YD2" s="40"/>
      <c r="YE2" s="40"/>
      <c r="YF2" s="40"/>
      <c r="YG2" s="40"/>
      <c r="YH2" s="40"/>
      <c r="YI2" s="40"/>
      <c r="YJ2" s="40"/>
      <c r="YK2" s="40"/>
      <c r="YL2" s="40"/>
      <c r="YM2" s="40"/>
      <c r="YN2" s="40"/>
      <c r="YO2" s="40"/>
      <c r="YP2" s="40"/>
      <c r="YQ2" s="40"/>
      <c r="YR2" s="40"/>
      <c r="YS2" s="40"/>
      <c r="YT2" s="40"/>
      <c r="YU2" s="40"/>
      <c r="YV2" s="40"/>
      <c r="YW2" s="40"/>
      <c r="YX2" s="40"/>
      <c r="YY2" s="40"/>
      <c r="YZ2" s="40"/>
      <c r="ZA2" s="40"/>
      <c r="ZB2" s="40"/>
      <c r="ZC2" s="40"/>
      <c r="ZD2" s="40"/>
      <c r="ZE2" s="40"/>
      <c r="ZF2" s="40"/>
      <c r="ZG2" s="40"/>
      <c r="ZH2" s="40"/>
      <c r="ZI2" s="40"/>
      <c r="ZJ2" s="40"/>
      <c r="ZK2" s="40"/>
      <c r="ZL2" s="40"/>
      <c r="ZM2" s="40"/>
      <c r="ZN2" s="40"/>
      <c r="ZO2" s="40"/>
      <c r="ZP2" s="40"/>
      <c r="ZQ2" s="40"/>
      <c r="ZR2" s="40"/>
      <c r="ZS2" s="40"/>
      <c r="ZT2" s="40"/>
      <c r="ZU2" s="40"/>
      <c r="ZV2" s="40"/>
      <c r="ZW2" s="40"/>
      <c r="ZX2" s="40"/>
      <c r="ZY2" s="40"/>
      <c r="ZZ2" s="40"/>
      <c r="AAA2" s="40"/>
      <c r="AAB2" s="40"/>
      <c r="AAC2" s="40"/>
      <c r="AAD2" s="40"/>
      <c r="AAE2" s="40"/>
      <c r="AAF2" s="40"/>
      <c r="AAG2" s="40"/>
      <c r="AAH2" s="40"/>
      <c r="AAI2" s="40"/>
      <c r="AAJ2" s="40"/>
      <c r="AAK2" s="40"/>
      <c r="AAL2" s="40"/>
      <c r="AAM2" s="40"/>
      <c r="AAN2" s="40"/>
      <c r="AAO2" s="40"/>
      <c r="AAP2" s="40"/>
      <c r="AAQ2" s="40"/>
      <c r="AAR2" s="40"/>
      <c r="AAS2" s="40"/>
      <c r="AAT2" s="40"/>
      <c r="AAU2" s="40"/>
      <c r="AAV2" s="40"/>
      <c r="AAW2" s="40"/>
      <c r="AAX2" s="40"/>
      <c r="AAY2" s="40"/>
      <c r="AAZ2" s="40"/>
      <c r="ABA2" s="40"/>
      <c r="ABB2" s="40"/>
      <c r="ABC2" s="40"/>
      <c r="ABD2" s="40"/>
      <c r="ABE2" s="40"/>
      <c r="ABF2" s="40"/>
      <c r="ABG2" s="40"/>
      <c r="ABH2" s="40"/>
      <c r="ABI2" s="40"/>
      <c r="ABJ2" s="40"/>
      <c r="ABK2" s="40"/>
      <c r="ABL2" s="40"/>
      <c r="ABM2" s="40"/>
      <c r="ABN2" s="40"/>
      <c r="ABO2" s="40"/>
      <c r="ABP2" s="40"/>
      <c r="ABQ2" s="40"/>
      <c r="ABR2" s="40"/>
      <c r="ABS2" s="40"/>
      <c r="ABT2" s="40"/>
      <c r="ABU2" s="40"/>
      <c r="ABV2" s="40"/>
      <c r="ABW2" s="40"/>
      <c r="ABX2" s="40"/>
      <c r="ABY2" s="40"/>
      <c r="ABZ2" s="40"/>
      <c r="ACA2" s="40"/>
      <c r="ACB2" s="40"/>
      <c r="ACC2" s="40"/>
      <c r="ACD2" s="40"/>
      <c r="ACE2" s="40"/>
      <c r="ACF2" s="40"/>
      <c r="ACG2" s="40"/>
      <c r="ACH2" s="40"/>
      <c r="ACI2" s="40"/>
      <c r="ACJ2" s="40"/>
      <c r="ACK2" s="40"/>
      <c r="ACL2" s="40"/>
      <c r="ACM2" s="40"/>
      <c r="ACN2" s="40"/>
      <c r="ACO2" s="40"/>
      <c r="ACP2" s="40"/>
      <c r="ACQ2" s="40"/>
      <c r="ACR2" s="40"/>
      <c r="ACS2" s="40"/>
      <c r="ACT2" s="40"/>
      <c r="ACU2" s="40"/>
      <c r="ACV2" s="40"/>
      <c r="ACW2" s="40"/>
      <c r="ACX2" s="40"/>
      <c r="ACY2" s="40"/>
      <c r="ACZ2" s="40"/>
      <c r="ADA2" s="40"/>
      <c r="ADB2" s="40"/>
      <c r="ADC2" s="40"/>
      <c r="ADD2" s="40"/>
      <c r="ADE2" s="40"/>
      <c r="ADF2" s="40"/>
      <c r="ADG2" s="40"/>
      <c r="ADH2" s="40"/>
      <c r="ADI2" s="40"/>
      <c r="ADJ2" s="40"/>
      <c r="ADK2" s="40"/>
      <c r="ADL2" s="40"/>
      <c r="ADM2" s="40"/>
      <c r="ADN2" s="40"/>
      <c r="ADO2" s="40"/>
      <c r="ADP2" s="40"/>
      <c r="ADQ2" s="40"/>
      <c r="ADR2" s="40"/>
      <c r="ADS2" s="40"/>
      <c r="ADT2" s="40"/>
      <c r="ADU2" s="40"/>
      <c r="ADV2" s="40"/>
      <c r="ADW2" s="40"/>
      <c r="ADX2" s="40"/>
      <c r="ADY2" s="40"/>
      <c r="ADZ2" s="40"/>
      <c r="AEA2" s="40"/>
      <c r="AEB2" s="40"/>
      <c r="AEC2" s="40"/>
      <c r="AED2" s="40"/>
      <c r="AEE2" s="40"/>
      <c r="AEF2" s="40"/>
      <c r="AEG2" s="40"/>
      <c r="AEH2" s="40"/>
      <c r="AEI2" s="40"/>
      <c r="AEJ2" s="40"/>
      <c r="AEK2" s="40"/>
      <c r="AEL2" s="40"/>
      <c r="AEM2" s="40"/>
      <c r="AEN2" s="40"/>
      <c r="AEO2" s="40"/>
      <c r="AEP2" s="40"/>
      <c r="AEQ2" s="40"/>
      <c r="AER2" s="40"/>
      <c r="AES2" s="40"/>
      <c r="AET2" s="40"/>
      <c r="AEU2" s="40"/>
      <c r="AEV2" s="40"/>
      <c r="AEW2" s="40"/>
      <c r="AEX2" s="40"/>
      <c r="AEY2" s="40"/>
      <c r="AEZ2" s="40"/>
      <c r="AFA2" s="40"/>
      <c r="AFB2" s="40"/>
      <c r="AFC2" s="40"/>
      <c r="AFD2" s="40"/>
      <c r="AFE2" s="40"/>
      <c r="AFF2" s="40"/>
      <c r="AFG2" s="40"/>
      <c r="AFH2" s="40"/>
      <c r="AFI2" s="40"/>
      <c r="AFJ2" s="40"/>
      <c r="AFK2" s="40"/>
      <c r="AFL2" s="40"/>
      <c r="AFM2" s="40"/>
      <c r="AFN2" s="40"/>
      <c r="AFO2" s="40"/>
      <c r="AFP2" s="40"/>
      <c r="AFQ2" s="40"/>
      <c r="AFR2" s="40"/>
      <c r="AFS2" s="40"/>
      <c r="AFT2" s="40"/>
      <c r="AFU2" s="40"/>
      <c r="AFV2" s="40"/>
      <c r="AFW2" s="40"/>
      <c r="AFX2" s="40"/>
      <c r="AFY2" s="40"/>
      <c r="AFZ2" s="40"/>
      <c r="AGA2" s="40"/>
      <c r="AGB2" s="40"/>
      <c r="AGC2" s="40"/>
      <c r="AGD2" s="40"/>
      <c r="AGE2" s="40"/>
      <c r="AGF2" s="40"/>
      <c r="AGG2" s="40"/>
      <c r="AGH2" s="40"/>
      <c r="AGI2" s="40"/>
      <c r="AGJ2" s="40"/>
      <c r="AGK2" s="40"/>
      <c r="AGL2" s="40"/>
      <c r="AGM2" s="40"/>
      <c r="AGN2" s="40"/>
      <c r="AGO2" s="40"/>
      <c r="AGP2" s="40"/>
      <c r="AGQ2" s="40"/>
      <c r="AGR2" s="40"/>
      <c r="AGS2" s="40"/>
      <c r="AGT2" s="40"/>
      <c r="AGU2" s="40"/>
      <c r="AGV2" s="40"/>
      <c r="AGW2" s="40"/>
      <c r="AGX2" s="40"/>
      <c r="AGY2" s="40"/>
      <c r="AGZ2" s="40"/>
      <c r="AHA2" s="40"/>
      <c r="AHB2" s="40"/>
      <c r="AHC2" s="40"/>
      <c r="AHD2" s="40"/>
      <c r="AHE2" s="40"/>
      <c r="AHF2" s="40"/>
      <c r="AHG2" s="40"/>
      <c r="AHH2" s="40"/>
      <c r="AHI2" s="40"/>
      <c r="AHJ2" s="40"/>
      <c r="AHK2" s="40"/>
      <c r="AHL2" s="40"/>
      <c r="AHM2" s="40"/>
      <c r="AHN2" s="40"/>
      <c r="AHO2" s="40"/>
      <c r="AHP2" s="40"/>
      <c r="AHQ2" s="40"/>
      <c r="AHR2" s="40"/>
      <c r="AHS2" s="40"/>
      <c r="AHT2" s="40"/>
      <c r="AHU2" s="40"/>
      <c r="AHV2" s="40"/>
      <c r="AHW2" s="40"/>
      <c r="AHX2" s="40"/>
      <c r="AHY2" s="40"/>
      <c r="AHZ2" s="40"/>
      <c r="AIA2" s="40"/>
      <c r="AIB2" s="40"/>
      <c r="AIC2" s="40"/>
      <c r="AID2" s="40"/>
      <c r="AIE2" s="40"/>
      <c r="AIF2" s="40"/>
      <c r="AIG2" s="40"/>
      <c r="AIH2" s="40"/>
      <c r="AII2" s="40"/>
      <c r="AIJ2" s="40"/>
      <c r="AIK2" s="40"/>
      <c r="AIL2" s="40"/>
      <c r="AIM2" s="40"/>
      <c r="AIN2" s="40"/>
      <c r="AIO2" s="40"/>
      <c r="AIP2" s="40"/>
      <c r="AIQ2" s="40"/>
      <c r="AIR2" s="40"/>
      <c r="AIS2" s="40"/>
      <c r="AIT2" s="40"/>
      <c r="AIU2" s="40"/>
      <c r="AIV2" s="40"/>
      <c r="AIW2" s="40"/>
      <c r="AIX2" s="40"/>
      <c r="AIY2" s="40"/>
      <c r="AIZ2" s="40"/>
      <c r="AJA2" s="40"/>
      <c r="AJB2" s="40"/>
      <c r="AJC2" s="40"/>
      <c r="AJD2" s="40"/>
      <c r="AJE2" s="40"/>
      <c r="AJF2" s="40"/>
      <c r="AJG2" s="40"/>
      <c r="AJH2" s="40"/>
      <c r="AJI2" s="40"/>
      <c r="AJJ2" s="40"/>
      <c r="AJK2" s="40"/>
      <c r="AJL2" s="40"/>
      <c r="AJM2" s="40"/>
      <c r="AJN2" s="40"/>
      <c r="AJO2" s="40"/>
      <c r="AJP2" s="40"/>
      <c r="AJQ2" s="40"/>
      <c r="AJR2" s="40"/>
      <c r="AJS2" s="40"/>
      <c r="AJT2" s="40"/>
      <c r="AJU2" s="40"/>
      <c r="AJV2" s="40"/>
      <c r="AJW2" s="40"/>
      <c r="AJX2" s="40"/>
      <c r="AJY2" s="40"/>
      <c r="AJZ2" s="40"/>
      <c r="AKA2" s="40"/>
      <c r="AKB2" s="40"/>
      <c r="AKC2" s="40"/>
      <c r="AKD2" s="40"/>
      <c r="AKE2" s="40"/>
      <c r="AKF2" s="40"/>
      <c r="AKG2" s="40"/>
      <c r="AKH2" s="40"/>
      <c r="AKI2" s="40"/>
      <c r="AKJ2" s="40"/>
      <c r="AKK2" s="40"/>
      <c r="AKL2" s="40"/>
      <c r="AKM2" s="40"/>
      <c r="AKN2" s="40"/>
      <c r="AKO2" s="40"/>
      <c r="AKP2" s="40"/>
      <c r="AKQ2" s="40"/>
      <c r="AKR2" s="40"/>
      <c r="AKS2" s="40"/>
      <c r="AKT2" s="40"/>
      <c r="AKU2" s="40"/>
      <c r="AKV2" s="40"/>
      <c r="AKW2" s="40"/>
      <c r="AKX2" s="40"/>
      <c r="AKY2" s="40"/>
      <c r="AKZ2" s="40"/>
      <c r="ALA2" s="40"/>
      <c r="ALB2" s="40"/>
      <c r="ALC2" s="40"/>
      <c r="ALD2" s="40"/>
      <c r="ALE2" s="40"/>
      <c r="ALF2" s="40"/>
      <c r="ALG2" s="40"/>
      <c r="ALH2" s="40"/>
      <c r="ALI2" s="40"/>
      <c r="ALJ2" s="40"/>
      <c r="ALK2" s="40"/>
      <c r="ALL2" s="40"/>
      <c r="ALM2" s="40"/>
      <c r="ALN2" s="40"/>
      <c r="ALO2" s="40"/>
      <c r="ALP2" s="40"/>
      <c r="ALQ2" s="40"/>
      <c r="ALR2" s="40"/>
      <c r="ALS2" s="40"/>
      <c r="ALT2" s="40"/>
      <c r="ALU2" s="40"/>
      <c r="ALV2" s="40"/>
      <c r="ALW2" s="40"/>
      <c r="ALX2" s="40"/>
      <c r="ALY2" s="40"/>
      <c r="ALZ2" s="40"/>
      <c r="AMA2" s="40"/>
      <c r="AMB2" s="40"/>
      <c r="AMC2" s="40"/>
      <c r="AMD2" s="40"/>
      <c r="AME2" s="40"/>
      <c r="AMF2" s="40"/>
      <c r="AMG2" s="40"/>
      <c r="AMH2" s="40"/>
      <c r="AMI2" s="40"/>
      <c r="AMJ2" s="40"/>
    </row>
    <row r="3" spans="1:1024" ht="15" customHeight="1">
      <c r="A3" s="40"/>
      <c r="B3" s="40"/>
      <c r="C3" s="67"/>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c r="EV3" s="40"/>
      <c r="EW3" s="40"/>
      <c r="EX3" s="40"/>
      <c r="EY3" s="40"/>
      <c r="EZ3" s="40"/>
      <c r="FA3" s="40"/>
      <c r="FB3" s="40"/>
      <c r="FC3" s="40"/>
      <c r="FD3" s="40"/>
      <c r="FE3" s="40"/>
      <c r="FF3" s="40"/>
      <c r="FG3" s="40"/>
      <c r="FH3" s="40"/>
      <c r="FI3" s="40"/>
      <c r="FJ3" s="40"/>
      <c r="FK3" s="40"/>
      <c r="FL3" s="40"/>
      <c r="FM3" s="40"/>
      <c r="FN3" s="40"/>
      <c r="FO3" s="40"/>
      <c r="FP3" s="40"/>
      <c r="FQ3" s="40"/>
      <c r="FR3" s="40"/>
      <c r="FS3" s="40"/>
      <c r="FT3" s="40"/>
      <c r="FU3" s="40"/>
      <c r="FV3" s="40"/>
      <c r="FW3" s="40"/>
      <c r="FX3" s="40"/>
      <c r="FY3" s="40"/>
      <c r="FZ3" s="40"/>
      <c r="GA3" s="40"/>
      <c r="GB3" s="40"/>
      <c r="GC3" s="40"/>
      <c r="GD3" s="40"/>
      <c r="GE3" s="40"/>
      <c r="GF3" s="40"/>
      <c r="GG3" s="40"/>
      <c r="GH3" s="40"/>
      <c r="GI3" s="40"/>
      <c r="GJ3" s="40"/>
      <c r="GK3" s="40"/>
      <c r="GL3" s="40"/>
      <c r="GM3" s="40"/>
      <c r="GN3" s="40"/>
      <c r="GO3" s="40"/>
      <c r="GP3" s="40"/>
      <c r="GQ3" s="40"/>
      <c r="GR3" s="40"/>
      <c r="GS3" s="40"/>
      <c r="GT3" s="40"/>
      <c r="GU3" s="40"/>
      <c r="GV3" s="40"/>
      <c r="GW3" s="40"/>
      <c r="GX3" s="40"/>
      <c r="GY3" s="40"/>
      <c r="GZ3" s="40"/>
      <c r="HA3" s="40"/>
      <c r="HB3" s="40"/>
      <c r="HC3" s="40"/>
      <c r="HD3" s="40"/>
      <c r="HE3" s="40"/>
      <c r="HF3" s="40"/>
      <c r="HG3" s="40"/>
      <c r="HH3" s="40"/>
      <c r="HI3" s="40"/>
      <c r="HJ3" s="40"/>
      <c r="HK3" s="40"/>
      <c r="HL3" s="40"/>
      <c r="HM3" s="40"/>
      <c r="HN3" s="40"/>
      <c r="HO3" s="40"/>
      <c r="HP3" s="40"/>
      <c r="HQ3" s="40"/>
      <c r="HR3" s="40"/>
      <c r="HS3" s="40"/>
      <c r="HT3" s="40"/>
      <c r="HU3" s="40"/>
      <c r="HV3" s="40"/>
      <c r="HW3" s="40"/>
      <c r="HX3" s="40"/>
      <c r="HY3" s="40"/>
      <c r="HZ3" s="40"/>
      <c r="IA3" s="40"/>
      <c r="IB3" s="40"/>
      <c r="IC3" s="40"/>
      <c r="ID3" s="40"/>
      <c r="IE3" s="40"/>
      <c r="IF3" s="40"/>
      <c r="IG3" s="40"/>
      <c r="IH3" s="40"/>
      <c r="II3" s="40"/>
      <c r="IJ3" s="40"/>
      <c r="IK3" s="40"/>
      <c r="IL3" s="40"/>
      <c r="IM3" s="40"/>
      <c r="IN3" s="40"/>
      <c r="IO3" s="40"/>
      <c r="IP3" s="40"/>
      <c r="IQ3" s="40"/>
      <c r="IR3" s="40"/>
      <c r="IS3" s="40"/>
      <c r="IT3" s="40"/>
      <c r="IU3" s="40"/>
      <c r="IV3" s="40"/>
      <c r="IW3" s="40"/>
      <c r="IX3" s="40"/>
      <c r="IY3" s="40"/>
      <c r="IZ3" s="40"/>
      <c r="JA3" s="40"/>
      <c r="JB3" s="40"/>
      <c r="JC3" s="40"/>
      <c r="JD3" s="40"/>
      <c r="JE3" s="40"/>
      <c r="JF3" s="40"/>
      <c r="JG3" s="40"/>
      <c r="JH3" s="40"/>
      <c r="JI3" s="40"/>
      <c r="JJ3" s="40"/>
      <c r="JK3" s="40"/>
      <c r="JL3" s="40"/>
      <c r="JM3" s="40"/>
      <c r="JN3" s="40"/>
      <c r="JO3" s="40"/>
      <c r="JP3" s="40"/>
      <c r="JQ3" s="40"/>
      <c r="JR3" s="40"/>
      <c r="JS3" s="40"/>
      <c r="JT3" s="40"/>
      <c r="JU3" s="40"/>
      <c r="JV3" s="40"/>
      <c r="JW3" s="40"/>
      <c r="JX3" s="40"/>
      <c r="JY3" s="40"/>
      <c r="JZ3" s="40"/>
      <c r="KA3" s="40"/>
      <c r="KB3" s="40"/>
      <c r="KC3" s="40"/>
      <c r="KD3" s="40"/>
      <c r="KE3" s="40"/>
      <c r="KF3" s="40"/>
      <c r="KG3" s="40"/>
      <c r="KH3" s="40"/>
      <c r="KI3" s="40"/>
      <c r="KJ3" s="40"/>
      <c r="KK3" s="40"/>
      <c r="KL3" s="40"/>
      <c r="KM3" s="40"/>
      <c r="KN3" s="40"/>
      <c r="KO3" s="40"/>
      <c r="KP3" s="40"/>
      <c r="KQ3" s="40"/>
      <c r="KR3" s="40"/>
      <c r="KS3" s="40"/>
      <c r="KT3" s="40"/>
      <c r="KU3" s="40"/>
      <c r="KV3" s="40"/>
      <c r="KW3" s="40"/>
      <c r="KX3" s="40"/>
      <c r="KY3" s="40"/>
      <c r="KZ3" s="40"/>
      <c r="LA3" s="40"/>
      <c r="LB3" s="40"/>
      <c r="LC3" s="40"/>
      <c r="LD3" s="40"/>
      <c r="LE3" s="40"/>
      <c r="LF3" s="40"/>
      <c r="LG3" s="40"/>
      <c r="LH3" s="40"/>
      <c r="LI3" s="40"/>
      <c r="LJ3" s="40"/>
      <c r="LK3" s="40"/>
      <c r="LL3" s="40"/>
      <c r="LM3" s="40"/>
      <c r="LN3" s="40"/>
      <c r="LO3" s="40"/>
      <c r="LP3" s="40"/>
      <c r="LQ3" s="40"/>
      <c r="LR3" s="40"/>
      <c r="LS3" s="40"/>
      <c r="LT3" s="40"/>
      <c r="LU3" s="40"/>
      <c r="LV3" s="40"/>
      <c r="LW3" s="40"/>
      <c r="LX3" s="40"/>
      <c r="LY3" s="40"/>
      <c r="LZ3" s="40"/>
      <c r="MA3" s="40"/>
      <c r="MB3" s="40"/>
      <c r="MC3" s="40"/>
      <c r="MD3" s="40"/>
      <c r="ME3" s="40"/>
      <c r="MF3" s="40"/>
      <c r="MG3" s="40"/>
      <c r="MH3" s="40"/>
      <c r="MI3" s="40"/>
      <c r="MJ3" s="40"/>
      <c r="MK3" s="40"/>
      <c r="ML3" s="40"/>
      <c r="MM3" s="40"/>
      <c r="MN3" s="40"/>
      <c r="MO3" s="40"/>
      <c r="MP3" s="40"/>
      <c r="MQ3" s="40"/>
      <c r="MR3" s="40"/>
      <c r="MS3" s="40"/>
      <c r="MT3" s="40"/>
      <c r="MU3" s="40"/>
      <c r="MV3" s="40"/>
      <c r="MW3" s="40"/>
      <c r="MX3" s="40"/>
      <c r="MY3" s="40"/>
      <c r="MZ3" s="40"/>
      <c r="NA3" s="40"/>
      <c r="NB3" s="40"/>
      <c r="NC3" s="40"/>
      <c r="ND3" s="40"/>
      <c r="NE3" s="40"/>
      <c r="NF3" s="40"/>
      <c r="NG3" s="40"/>
      <c r="NH3" s="40"/>
      <c r="NI3" s="40"/>
      <c r="NJ3" s="40"/>
      <c r="NK3" s="40"/>
      <c r="NL3" s="40"/>
      <c r="NM3" s="40"/>
      <c r="NN3" s="40"/>
      <c r="NO3" s="40"/>
      <c r="NP3" s="40"/>
      <c r="NQ3" s="40"/>
      <c r="NR3" s="40"/>
      <c r="NS3" s="40"/>
      <c r="NT3" s="40"/>
      <c r="NU3" s="40"/>
      <c r="NV3" s="40"/>
      <c r="NW3" s="40"/>
      <c r="NX3" s="40"/>
      <c r="NY3" s="40"/>
      <c r="NZ3" s="40"/>
      <c r="OA3" s="40"/>
      <c r="OB3" s="40"/>
      <c r="OC3" s="40"/>
      <c r="OD3" s="40"/>
      <c r="OE3" s="40"/>
      <c r="OF3" s="40"/>
      <c r="OG3" s="40"/>
      <c r="OH3" s="40"/>
      <c r="OI3" s="40"/>
      <c r="OJ3" s="40"/>
      <c r="OK3" s="40"/>
      <c r="OL3" s="40"/>
      <c r="OM3" s="40"/>
      <c r="ON3" s="40"/>
      <c r="OO3" s="40"/>
      <c r="OP3" s="40"/>
      <c r="OQ3" s="40"/>
      <c r="OR3" s="40"/>
      <c r="OS3" s="40"/>
      <c r="OT3" s="40"/>
      <c r="OU3" s="40"/>
      <c r="OV3" s="40"/>
      <c r="OW3" s="40"/>
      <c r="OX3" s="40"/>
      <c r="OY3" s="40"/>
      <c r="OZ3" s="40"/>
      <c r="PA3" s="40"/>
      <c r="PB3" s="40"/>
      <c r="PC3" s="40"/>
      <c r="PD3" s="40"/>
      <c r="PE3" s="40"/>
      <c r="PF3" s="40"/>
      <c r="PG3" s="40"/>
      <c r="PH3" s="40"/>
      <c r="PI3" s="40"/>
      <c r="PJ3" s="40"/>
      <c r="PK3" s="40"/>
      <c r="PL3" s="40"/>
      <c r="PM3" s="40"/>
      <c r="PN3" s="40"/>
      <c r="PO3" s="40"/>
      <c r="PP3" s="40"/>
      <c r="PQ3" s="40"/>
      <c r="PR3" s="40"/>
      <c r="PS3" s="40"/>
      <c r="PT3" s="40"/>
      <c r="PU3" s="40"/>
      <c r="PV3" s="40"/>
      <c r="PW3" s="40"/>
      <c r="PX3" s="40"/>
      <c r="PY3" s="40"/>
      <c r="PZ3" s="40"/>
      <c r="QA3" s="40"/>
      <c r="QB3" s="40"/>
      <c r="QC3" s="40"/>
      <c r="QD3" s="40"/>
      <c r="QE3" s="40"/>
      <c r="QF3" s="40"/>
      <c r="QG3" s="40"/>
      <c r="QH3" s="40"/>
      <c r="QI3" s="40"/>
      <c r="QJ3" s="40"/>
      <c r="QK3" s="40"/>
      <c r="QL3" s="40"/>
      <c r="QM3" s="40"/>
      <c r="QN3" s="40"/>
      <c r="QO3" s="40"/>
      <c r="QP3" s="40"/>
      <c r="QQ3" s="40"/>
      <c r="QR3" s="40"/>
      <c r="QS3" s="40"/>
      <c r="QT3" s="40"/>
      <c r="QU3" s="40"/>
      <c r="QV3" s="40"/>
      <c r="QW3" s="40"/>
      <c r="QX3" s="40"/>
      <c r="QY3" s="40"/>
      <c r="QZ3" s="40"/>
      <c r="RA3" s="40"/>
      <c r="RB3" s="40"/>
      <c r="RC3" s="40"/>
      <c r="RD3" s="40"/>
      <c r="RE3" s="40"/>
      <c r="RF3" s="40"/>
      <c r="RG3" s="40"/>
      <c r="RH3" s="40"/>
      <c r="RI3" s="40"/>
      <c r="RJ3" s="40"/>
      <c r="RK3" s="40"/>
      <c r="RL3" s="40"/>
      <c r="RM3" s="40"/>
      <c r="RN3" s="40"/>
      <c r="RO3" s="40"/>
      <c r="RP3" s="40"/>
      <c r="RQ3" s="40"/>
      <c r="RR3" s="40"/>
      <c r="RS3" s="40"/>
      <c r="RT3" s="40"/>
      <c r="RU3" s="40"/>
      <c r="RV3" s="40"/>
      <c r="RW3" s="40"/>
      <c r="RX3" s="40"/>
      <c r="RY3" s="40"/>
      <c r="RZ3" s="40"/>
      <c r="SA3" s="40"/>
      <c r="SB3" s="40"/>
      <c r="SC3" s="40"/>
      <c r="SD3" s="40"/>
      <c r="SE3" s="40"/>
      <c r="SF3" s="40"/>
      <c r="SG3" s="40"/>
      <c r="SH3" s="40"/>
      <c r="SI3" s="40"/>
      <c r="SJ3" s="40"/>
      <c r="SK3" s="40"/>
      <c r="SL3" s="40"/>
      <c r="SM3" s="40"/>
      <c r="SN3" s="40"/>
      <c r="SO3" s="40"/>
      <c r="SP3" s="40"/>
      <c r="SQ3" s="40"/>
      <c r="SR3" s="40"/>
      <c r="SS3" s="40"/>
      <c r="ST3" s="40"/>
      <c r="SU3" s="40"/>
      <c r="SV3" s="40"/>
      <c r="SW3" s="40"/>
      <c r="SX3" s="40"/>
      <c r="SY3" s="40"/>
      <c r="SZ3" s="40"/>
      <c r="TA3" s="40"/>
      <c r="TB3" s="40"/>
      <c r="TC3" s="40"/>
      <c r="TD3" s="40"/>
      <c r="TE3" s="40"/>
      <c r="TF3" s="40"/>
      <c r="TG3" s="40"/>
      <c r="TH3" s="40"/>
      <c r="TI3" s="40"/>
      <c r="TJ3" s="40"/>
      <c r="TK3" s="40"/>
      <c r="TL3" s="40"/>
      <c r="TM3" s="40"/>
      <c r="TN3" s="40"/>
      <c r="TO3" s="40"/>
      <c r="TP3" s="40"/>
      <c r="TQ3" s="40"/>
      <c r="TR3" s="40"/>
      <c r="TS3" s="40"/>
      <c r="TT3" s="40"/>
      <c r="TU3" s="40"/>
      <c r="TV3" s="40"/>
      <c r="TW3" s="40"/>
      <c r="TX3" s="40"/>
      <c r="TY3" s="40"/>
      <c r="TZ3" s="40"/>
      <c r="UA3" s="40"/>
      <c r="UB3" s="40"/>
      <c r="UC3" s="40"/>
      <c r="UD3" s="40"/>
      <c r="UE3" s="40"/>
      <c r="UF3" s="40"/>
      <c r="UG3" s="40"/>
      <c r="UH3" s="40"/>
      <c r="UI3" s="40"/>
      <c r="UJ3" s="40"/>
      <c r="UK3" s="40"/>
      <c r="UL3" s="40"/>
      <c r="UM3" s="40"/>
      <c r="UN3" s="40"/>
      <c r="UO3" s="40"/>
      <c r="UP3" s="40"/>
      <c r="UQ3" s="40"/>
      <c r="UR3" s="40"/>
      <c r="US3" s="40"/>
      <c r="UT3" s="40"/>
      <c r="UU3" s="40"/>
      <c r="UV3" s="40"/>
      <c r="UW3" s="40"/>
      <c r="UX3" s="40"/>
      <c r="UY3" s="40"/>
      <c r="UZ3" s="40"/>
      <c r="VA3" s="40"/>
      <c r="VB3" s="40"/>
      <c r="VC3" s="40"/>
      <c r="VD3" s="40"/>
      <c r="VE3" s="40"/>
      <c r="VF3" s="40"/>
      <c r="VG3" s="40"/>
      <c r="VH3" s="40"/>
      <c r="VI3" s="40"/>
      <c r="VJ3" s="40"/>
      <c r="VK3" s="40"/>
      <c r="VL3" s="40"/>
      <c r="VM3" s="40"/>
      <c r="VN3" s="40"/>
      <c r="VO3" s="40"/>
      <c r="VP3" s="40"/>
      <c r="VQ3" s="40"/>
      <c r="VR3" s="40"/>
      <c r="VS3" s="40"/>
      <c r="VT3" s="40"/>
      <c r="VU3" s="40"/>
      <c r="VV3" s="40"/>
      <c r="VW3" s="40"/>
      <c r="VX3" s="40"/>
      <c r="VY3" s="40"/>
      <c r="VZ3" s="40"/>
      <c r="WA3" s="40"/>
      <c r="WB3" s="40"/>
      <c r="WC3" s="40"/>
      <c r="WD3" s="40"/>
      <c r="WE3" s="40"/>
      <c r="WF3" s="40"/>
      <c r="WG3" s="40"/>
      <c r="WH3" s="40"/>
      <c r="WI3" s="40"/>
      <c r="WJ3" s="40"/>
      <c r="WK3" s="40"/>
      <c r="WL3" s="40"/>
      <c r="WM3" s="40"/>
      <c r="WN3" s="40"/>
      <c r="WO3" s="40"/>
      <c r="WP3" s="40"/>
      <c r="WQ3" s="40"/>
      <c r="WR3" s="40"/>
      <c r="WS3" s="40"/>
      <c r="WT3" s="40"/>
      <c r="WU3" s="40"/>
      <c r="WV3" s="40"/>
      <c r="WW3" s="40"/>
      <c r="WX3" s="40"/>
      <c r="WY3" s="40"/>
      <c r="WZ3" s="40"/>
      <c r="XA3" s="40"/>
      <c r="XB3" s="40"/>
      <c r="XC3" s="40"/>
      <c r="XD3" s="40"/>
      <c r="XE3" s="40"/>
      <c r="XF3" s="40"/>
      <c r="XG3" s="40"/>
      <c r="XH3" s="40"/>
      <c r="XI3" s="40"/>
      <c r="XJ3" s="40"/>
      <c r="XK3" s="40"/>
      <c r="XL3" s="40"/>
      <c r="XM3" s="40"/>
      <c r="XN3" s="40"/>
      <c r="XO3" s="40"/>
      <c r="XP3" s="40"/>
      <c r="XQ3" s="40"/>
      <c r="XR3" s="40"/>
      <c r="XS3" s="40"/>
      <c r="XT3" s="40"/>
      <c r="XU3" s="40"/>
      <c r="XV3" s="40"/>
      <c r="XW3" s="40"/>
      <c r="XX3" s="40"/>
      <c r="XY3" s="40"/>
      <c r="XZ3" s="40"/>
      <c r="YA3" s="40"/>
      <c r="YB3" s="40"/>
      <c r="YC3" s="40"/>
      <c r="YD3" s="40"/>
      <c r="YE3" s="40"/>
      <c r="YF3" s="40"/>
      <c r="YG3" s="40"/>
      <c r="YH3" s="40"/>
      <c r="YI3" s="40"/>
      <c r="YJ3" s="40"/>
      <c r="YK3" s="40"/>
      <c r="YL3" s="40"/>
      <c r="YM3" s="40"/>
      <c r="YN3" s="40"/>
      <c r="YO3" s="40"/>
      <c r="YP3" s="40"/>
      <c r="YQ3" s="40"/>
      <c r="YR3" s="40"/>
      <c r="YS3" s="40"/>
      <c r="YT3" s="40"/>
      <c r="YU3" s="40"/>
      <c r="YV3" s="40"/>
      <c r="YW3" s="40"/>
      <c r="YX3" s="40"/>
      <c r="YY3" s="40"/>
      <c r="YZ3" s="40"/>
      <c r="ZA3" s="40"/>
      <c r="ZB3" s="40"/>
      <c r="ZC3" s="40"/>
      <c r="ZD3" s="40"/>
      <c r="ZE3" s="40"/>
      <c r="ZF3" s="40"/>
      <c r="ZG3" s="40"/>
      <c r="ZH3" s="40"/>
      <c r="ZI3" s="40"/>
      <c r="ZJ3" s="40"/>
      <c r="ZK3" s="40"/>
      <c r="ZL3" s="40"/>
      <c r="ZM3" s="40"/>
      <c r="ZN3" s="40"/>
      <c r="ZO3" s="40"/>
      <c r="ZP3" s="40"/>
      <c r="ZQ3" s="40"/>
      <c r="ZR3" s="40"/>
      <c r="ZS3" s="40"/>
      <c r="ZT3" s="40"/>
      <c r="ZU3" s="40"/>
      <c r="ZV3" s="40"/>
      <c r="ZW3" s="40"/>
      <c r="ZX3" s="40"/>
      <c r="ZY3" s="40"/>
      <c r="ZZ3" s="40"/>
      <c r="AAA3" s="40"/>
      <c r="AAB3" s="40"/>
      <c r="AAC3" s="40"/>
      <c r="AAD3" s="40"/>
      <c r="AAE3" s="40"/>
      <c r="AAF3" s="40"/>
      <c r="AAG3" s="40"/>
      <c r="AAH3" s="40"/>
      <c r="AAI3" s="40"/>
      <c r="AAJ3" s="40"/>
      <c r="AAK3" s="40"/>
      <c r="AAL3" s="40"/>
      <c r="AAM3" s="40"/>
      <c r="AAN3" s="40"/>
      <c r="AAO3" s="40"/>
      <c r="AAP3" s="40"/>
      <c r="AAQ3" s="40"/>
      <c r="AAR3" s="40"/>
      <c r="AAS3" s="40"/>
      <c r="AAT3" s="40"/>
      <c r="AAU3" s="40"/>
      <c r="AAV3" s="40"/>
      <c r="AAW3" s="40"/>
      <c r="AAX3" s="40"/>
      <c r="AAY3" s="40"/>
      <c r="AAZ3" s="40"/>
      <c r="ABA3" s="40"/>
      <c r="ABB3" s="40"/>
      <c r="ABC3" s="40"/>
      <c r="ABD3" s="40"/>
      <c r="ABE3" s="40"/>
      <c r="ABF3" s="40"/>
      <c r="ABG3" s="40"/>
      <c r="ABH3" s="40"/>
      <c r="ABI3" s="40"/>
      <c r="ABJ3" s="40"/>
      <c r="ABK3" s="40"/>
      <c r="ABL3" s="40"/>
      <c r="ABM3" s="40"/>
      <c r="ABN3" s="40"/>
      <c r="ABO3" s="40"/>
      <c r="ABP3" s="40"/>
      <c r="ABQ3" s="40"/>
      <c r="ABR3" s="40"/>
      <c r="ABS3" s="40"/>
      <c r="ABT3" s="40"/>
      <c r="ABU3" s="40"/>
      <c r="ABV3" s="40"/>
      <c r="ABW3" s="40"/>
      <c r="ABX3" s="40"/>
      <c r="ABY3" s="40"/>
      <c r="ABZ3" s="40"/>
      <c r="ACA3" s="40"/>
      <c r="ACB3" s="40"/>
      <c r="ACC3" s="40"/>
      <c r="ACD3" s="40"/>
      <c r="ACE3" s="40"/>
      <c r="ACF3" s="40"/>
      <c r="ACG3" s="40"/>
      <c r="ACH3" s="40"/>
      <c r="ACI3" s="40"/>
      <c r="ACJ3" s="40"/>
      <c r="ACK3" s="40"/>
      <c r="ACL3" s="40"/>
      <c r="ACM3" s="40"/>
      <c r="ACN3" s="40"/>
      <c r="ACO3" s="40"/>
      <c r="ACP3" s="40"/>
      <c r="ACQ3" s="40"/>
      <c r="ACR3" s="40"/>
      <c r="ACS3" s="40"/>
      <c r="ACT3" s="40"/>
      <c r="ACU3" s="40"/>
      <c r="ACV3" s="40"/>
      <c r="ACW3" s="40"/>
      <c r="ACX3" s="40"/>
      <c r="ACY3" s="40"/>
      <c r="ACZ3" s="40"/>
      <c r="ADA3" s="40"/>
      <c r="ADB3" s="40"/>
      <c r="ADC3" s="40"/>
      <c r="ADD3" s="40"/>
      <c r="ADE3" s="40"/>
      <c r="ADF3" s="40"/>
      <c r="ADG3" s="40"/>
      <c r="ADH3" s="40"/>
      <c r="ADI3" s="40"/>
      <c r="ADJ3" s="40"/>
      <c r="ADK3" s="40"/>
      <c r="ADL3" s="40"/>
      <c r="ADM3" s="40"/>
      <c r="ADN3" s="40"/>
      <c r="ADO3" s="40"/>
      <c r="ADP3" s="40"/>
      <c r="ADQ3" s="40"/>
      <c r="ADR3" s="40"/>
      <c r="ADS3" s="40"/>
      <c r="ADT3" s="40"/>
      <c r="ADU3" s="40"/>
      <c r="ADV3" s="40"/>
      <c r="ADW3" s="40"/>
      <c r="ADX3" s="40"/>
      <c r="ADY3" s="40"/>
      <c r="ADZ3" s="40"/>
      <c r="AEA3" s="40"/>
      <c r="AEB3" s="40"/>
      <c r="AEC3" s="40"/>
      <c r="AED3" s="40"/>
      <c r="AEE3" s="40"/>
      <c r="AEF3" s="40"/>
      <c r="AEG3" s="40"/>
      <c r="AEH3" s="40"/>
      <c r="AEI3" s="40"/>
      <c r="AEJ3" s="40"/>
      <c r="AEK3" s="40"/>
      <c r="AEL3" s="40"/>
      <c r="AEM3" s="40"/>
      <c r="AEN3" s="40"/>
      <c r="AEO3" s="40"/>
      <c r="AEP3" s="40"/>
      <c r="AEQ3" s="40"/>
      <c r="AER3" s="40"/>
      <c r="AES3" s="40"/>
      <c r="AET3" s="40"/>
      <c r="AEU3" s="40"/>
      <c r="AEV3" s="40"/>
      <c r="AEW3" s="40"/>
      <c r="AEX3" s="40"/>
      <c r="AEY3" s="40"/>
      <c r="AEZ3" s="40"/>
      <c r="AFA3" s="40"/>
      <c r="AFB3" s="40"/>
      <c r="AFC3" s="40"/>
      <c r="AFD3" s="40"/>
      <c r="AFE3" s="40"/>
      <c r="AFF3" s="40"/>
      <c r="AFG3" s="40"/>
      <c r="AFH3" s="40"/>
      <c r="AFI3" s="40"/>
      <c r="AFJ3" s="40"/>
      <c r="AFK3" s="40"/>
      <c r="AFL3" s="40"/>
      <c r="AFM3" s="40"/>
      <c r="AFN3" s="40"/>
      <c r="AFO3" s="40"/>
      <c r="AFP3" s="40"/>
      <c r="AFQ3" s="40"/>
      <c r="AFR3" s="40"/>
      <c r="AFS3" s="40"/>
      <c r="AFT3" s="40"/>
      <c r="AFU3" s="40"/>
      <c r="AFV3" s="40"/>
      <c r="AFW3" s="40"/>
      <c r="AFX3" s="40"/>
      <c r="AFY3" s="40"/>
      <c r="AFZ3" s="40"/>
      <c r="AGA3" s="40"/>
      <c r="AGB3" s="40"/>
      <c r="AGC3" s="40"/>
      <c r="AGD3" s="40"/>
      <c r="AGE3" s="40"/>
      <c r="AGF3" s="40"/>
      <c r="AGG3" s="40"/>
      <c r="AGH3" s="40"/>
      <c r="AGI3" s="40"/>
      <c r="AGJ3" s="40"/>
      <c r="AGK3" s="40"/>
      <c r="AGL3" s="40"/>
      <c r="AGM3" s="40"/>
      <c r="AGN3" s="40"/>
      <c r="AGO3" s="40"/>
      <c r="AGP3" s="40"/>
      <c r="AGQ3" s="40"/>
      <c r="AGR3" s="40"/>
      <c r="AGS3" s="40"/>
      <c r="AGT3" s="40"/>
      <c r="AGU3" s="40"/>
      <c r="AGV3" s="40"/>
      <c r="AGW3" s="40"/>
      <c r="AGX3" s="40"/>
      <c r="AGY3" s="40"/>
      <c r="AGZ3" s="40"/>
      <c r="AHA3" s="40"/>
      <c r="AHB3" s="40"/>
      <c r="AHC3" s="40"/>
      <c r="AHD3" s="40"/>
      <c r="AHE3" s="40"/>
      <c r="AHF3" s="40"/>
      <c r="AHG3" s="40"/>
      <c r="AHH3" s="40"/>
      <c r="AHI3" s="40"/>
      <c r="AHJ3" s="40"/>
      <c r="AHK3" s="40"/>
      <c r="AHL3" s="40"/>
      <c r="AHM3" s="40"/>
      <c r="AHN3" s="40"/>
      <c r="AHO3" s="40"/>
      <c r="AHP3" s="40"/>
      <c r="AHQ3" s="40"/>
      <c r="AHR3" s="40"/>
      <c r="AHS3" s="40"/>
      <c r="AHT3" s="40"/>
      <c r="AHU3" s="40"/>
      <c r="AHV3" s="40"/>
      <c r="AHW3" s="40"/>
      <c r="AHX3" s="40"/>
      <c r="AHY3" s="40"/>
      <c r="AHZ3" s="40"/>
      <c r="AIA3" s="40"/>
      <c r="AIB3" s="40"/>
      <c r="AIC3" s="40"/>
      <c r="AID3" s="40"/>
      <c r="AIE3" s="40"/>
      <c r="AIF3" s="40"/>
      <c r="AIG3" s="40"/>
      <c r="AIH3" s="40"/>
      <c r="AII3" s="40"/>
      <c r="AIJ3" s="40"/>
      <c r="AIK3" s="40"/>
      <c r="AIL3" s="40"/>
      <c r="AIM3" s="40"/>
      <c r="AIN3" s="40"/>
      <c r="AIO3" s="40"/>
      <c r="AIP3" s="40"/>
      <c r="AIQ3" s="40"/>
      <c r="AIR3" s="40"/>
      <c r="AIS3" s="40"/>
      <c r="AIT3" s="40"/>
      <c r="AIU3" s="40"/>
      <c r="AIV3" s="40"/>
      <c r="AIW3" s="40"/>
      <c r="AIX3" s="40"/>
      <c r="AIY3" s="40"/>
      <c r="AIZ3" s="40"/>
      <c r="AJA3" s="40"/>
      <c r="AJB3" s="40"/>
      <c r="AJC3" s="40"/>
      <c r="AJD3" s="40"/>
      <c r="AJE3" s="40"/>
      <c r="AJF3" s="40"/>
      <c r="AJG3" s="40"/>
      <c r="AJH3" s="40"/>
      <c r="AJI3" s="40"/>
      <c r="AJJ3" s="40"/>
      <c r="AJK3" s="40"/>
      <c r="AJL3" s="40"/>
      <c r="AJM3" s="40"/>
      <c r="AJN3" s="40"/>
      <c r="AJO3" s="40"/>
      <c r="AJP3" s="40"/>
      <c r="AJQ3" s="40"/>
      <c r="AJR3" s="40"/>
      <c r="AJS3" s="40"/>
      <c r="AJT3" s="40"/>
      <c r="AJU3" s="40"/>
      <c r="AJV3" s="40"/>
      <c r="AJW3" s="40"/>
      <c r="AJX3" s="40"/>
      <c r="AJY3" s="40"/>
      <c r="AJZ3" s="40"/>
      <c r="AKA3" s="40"/>
      <c r="AKB3" s="40"/>
      <c r="AKC3" s="40"/>
      <c r="AKD3" s="40"/>
      <c r="AKE3" s="40"/>
      <c r="AKF3" s="40"/>
      <c r="AKG3" s="40"/>
      <c r="AKH3" s="40"/>
      <c r="AKI3" s="40"/>
      <c r="AKJ3" s="40"/>
      <c r="AKK3" s="40"/>
      <c r="AKL3" s="40"/>
      <c r="AKM3" s="40"/>
      <c r="AKN3" s="40"/>
      <c r="AKO3" s="40"/>
      <c r="AKP3" s="40"/>
      <c r="AKQ3" s="40"/>
      <c r="AKR3" s="40"/>
      <c r="AKS3" s="40"/>
      <c r="AKT3" s="40"/>
      <c r="AKU3" s="40"/>
      <c r="AKV3" s="40"/>
      <c r="AKW3" s="40"/>
      <c r="AKX3" s="40"/>
      <c r="AKY3" s="40"/>
      <c r="AKZ3" s="40"/>
      <c r="ALA3" s="40"/>
      <c r="ALB3" s="40"/>
      <c r="ALC3" s="40"/>
      <c r="ALD3" s="40"/>
      <c r="ALE3" s="40"/>
      <c r="ALF3" s="40"/>
      <c r="ALG3" s="40"/>
      <c r="ALH3" s="40"/>
      <c r="ALI3" s="40"/>
      <c r="ALJ3" s="40"/>
      <c r="ALK3" s="40"/>
      <c r="ALL3" s="40"/>
      <c r="ALM3" s="40"/>
      <c r="ALN3" s="40"/>
      <c r="ALO3" s="40"/>
      <c r="ALP3" s="40"/>
      <c r="ALQ3" s="40"/>
      <c r="ALR3" s="40"/>
      <c r="ALS3" s="40"/>
      <c r="ALT3" s="40"/>
      <c r="ALU3" s="40"/>
      <c r="ALV3" s="40"/>
      <c r="ALW3" s="40"/>
      <c r="ALX3" s="40"/>
      <c r="ALY3" s="40"/>
      <c r="ALZ3" s="40"/>
      <c r="AMA3" s="40"/>
      <c r="AMB3" s="40"/>
      <c r="AMC3" s="40"/>
      <c r="AMD3" s="40"/>
      <c r="AME3" s="40"/>
      <c r="AMF3" s="40"/>
      <c r="AMG3" s="40"/>
      <c r="AMH3" s="40"/>
      <c r="AMI3" s="40"/>
      <c r="AMJ3" s="40"/>
    </row>
    <row r="4" spans="1:1024" s="68" customFormat="1" ht="48.75" customHeight="1">
      <c r="A4" s="52"/>
      <c r="B4" s="178" t="s">
        <v>18</v>
      </c>
      <c r="C4" s="178"/>
      <c r="D4" s="85"/>
      <c r="E4" s="85"/>
      <c r="F4" s="85"/>
      <c r="G4" s="85"/>
      <c r="H4" s="85"/>
      <c r="I4" s="85"/>
      <c r="J4" s="85"/>
      <c r="K4" s="85"/>
      <c r="L4" s="85"/>
      <c r="M4" s="85"/>
      <c r="N4" s="85"/>
      <c r="O4" s="85"/>
      <c r="P4" s="85"/>
      <c r="Q4" s="85"/>
      <c r="R4" s="85"/>
      <c r="S4" s="85"/>
      <c r="T4" s="85"/>
      <c r="U4" s="85"/>
      <c r="V4" s="85"/>
      <c r="W4" s="85"/>
      <c r="X4" s="85"/>
      <c r="Y4" s="85"/>
      <c r="Z4" s="85"/>
      <c r="AA4" s="85"/>
      <c r="AB4" s="85"/>
      <c r="AC4" s="85"/>
      <c r="AD4" s="85"/>
      <c r="AE4" s="85"/>
      <c r="AF4" s="85"/>
    </row>
    <row r="5" spans="1:1024" s="68" customFormat="1" ht="111" customHeight="1">
      <c r="A5" s="52"/>
      <c r="B5" s="178" t="s">
        <v>19</v>
      </c>
      <c r="C5" s="178"/>
      <c r="D5" s="85"/>
      <c r="E5" s="85"/>
      <c r="F5" s="85"/>
      <c r="G5" s="85"/>
      <c r="H5" s="85"/>
      <c r="I5" s="85"/>
      <c r="J5" s="85"/>
      <c r="K5" s="85"/>
      <c r="L5" s="85"/>
      <c r="M5" s="85"/>
      <c r="N5" s="85"/>
      <c r="O5" s="85"/>
      <c r="P5" s="85"/>
      <c r="Q5" s="85"/>
      <c r="R5" s="85"/>
      <c r="S5" s="85"/>
      <c r="T5" s="85"/>
      <c r="U5" s="85"/>
      <c r="V5" s="85"/>
      <c r="W5" s="85"/>
      <c r="X5" s="85"/>
      <c r="Y5" s="85"/>
      <c r="Z5" s="85"/>
      <c r="AA5" s="85"/>
      <c r="AB5" s="85"/>
      <c r="AC5" s="85"/>
      <c r="AD5" s="85"/>
      <c r="AE5" s="85"/>
      <c r="AF5" s="85"/>
    </row>
    <row r="6" spans="1:1024" ht="15" customHeight="1">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40"/>
      <c r="FW6" s="40"/>
      <c r="FX6" s="40"/>
      <c r="FY6" s="40"/>
      <c r="FZ6" s="40"/>
      <c r="GA6" s="40"/>
      <c r="GB6" s="40"/>
      <c r="GC6" s="40"/>
      <c r="GD6" s="40"/>
      <c r="GE6" s="40"/>
      <c r="GF6" s="40"/>
      <c r="GG6" s="40"/>
      <c r="GH6" s="40"/>
      <c r="GI6" s="40"/>
      <c r="GJ6" s="40"/>
      <c r="GK6" s="40"/>
      <c r="GL6" s="40"/>
      <c r="GM6" s="40"/>
      <c r="GN6" s="40"/>
      <c r="GO6" s="40"/>
      <c r="GP6" s="40"/>
      <c r="GQ6" s="40"/>
      <c r="GR6" s="40"/>
      <c r="GS6" s="40"/>
      <c r="GT6" s="40"/>
      <c r="GU6" s="40"/>
      <c r="GV6" s="40"/>
      <c r="GW6" s="40"/>
      <c r="GX6" s="40"/>
      <c r="GY6" s="40"/>
      <c r="GZ6" s="40"/>
      <c r="HA6" s="40"/>
      <c r="HB6" s="40"/>
      <c r="HC6" s="40"/>
      <c r="HD6" s="40"/>
      <c r="HE6" s="40"/>
      <c r="HF6" s="40"/>
      <c r="HG6" s="40"/>
      <c r="HH6" s="40"/>
      <c r="HI6" s="40"/>
      <c r="HJ6" s="40"/>
      <c r="HK6" s="40"/>
      <c r="HL6" s="40"/>
      <c r="HM6" s="40"/>
      <c r="HN6" s="40"/>
      <c r="HO6" s="40"/>
      <c r="HP6" s="40"/>
      <c r="HQ6" s="40"/>
      <c r="HR6" s="40"/>
      <c r="HS6" s="40"/>
      <c r="HT6" s="40"/>
      <c r="HU6" s="40"/>
      <c r="HV6" s="40"/>
      <c r="HW6" s="40"/>
      <c r="HX6" s="40"/>
      <c r="HY6" s="40"/>
      <c r="HZ6" s="40"/>
      <c r="IA6" s="40"/>
      <c r="IB6" s="40"/>
      <c r="IC6" s="40"/>
      <c r="ID6" s="40"/>
      <c r="IE6" s="40"/>
      <c r="IF6" s="40"/>
      <c r="IG6" s="40"/>
      <c r="IH6" s="40"/>
      <c r="II6" s="40"/>
      <c r="IJ6" s="40"/>
      <c r="IK6" s="40"/>
      <c r="IL6" s="40"/>
      <c r="IM6" s="40"/>
      <c r="IN6" s="40"/>
      <c r="IO6" s="40"/>
      <c r="IP6" s="40"/>
      <c r="IQ6" s="40"/>
      <c r="IR6" s="40"/>
      <c r="IS6" s="40"/>
      <c r="IT6" s="40"/>
      <c r="IU6" s="40"/>
      <c r="IV6" s="40"/>
      <c r="IW6" s="40"/>
      <c r="IX6" s="40"/>
      <c r="IY6" s="40"/>
      <c r="IZ6" s="40"/>
      <c r="JA6" s="40"/>
      <c r="JB6" s="40"/>
      <c r="JC6" s="40"/>
      <c r="JD6" s="40"/>
      <c r="JE6" s="40"/>
      <c r="JF6" s="40"/>
      <c r="JG6" s="40"/>
      <c r="JH6" s="40"/>
      <c r="JI6" s="40"/>
      <c r="JJ6" s="40"/>
      <c r="JK6" s="40"/>
      <c r="JL6" s="40"/>
      <c r="JM6" s="40"/>
      <c r="JN6" s="40"/>
      <c r="JO6" s="40"/>
      <c r="JP6" s="40"/>
      <c r="JQ6" s="40"/>
      <c r="JR6" s="40"/>
      <c r="JS6" s="40"/>
      <c r="JT6" s="40"/>
      <c r="JU6" s="40"/>
      <c r="JV6" s="40"/>
      <c r="JW6" s="40"/>
      <c r="JX6" s="40"/>
      <c r="JY6" s="40"/>
      <c r="JZ6" s="40"/>
      <c r="KA6" s="40"/>
      <c r="KB6" s="40"/>
      <c r="KC6" s="40"/>
      <c r="KD6" s="40"/>
      <c r="KE6" s="40"/>
      <c r="KF6" s="40"/>
      <c r="KG6" s="40"/>
      <c r="KH6" s="40"/>
      <c r="KI6" s="40"/>
      <c r="KJ6" s="40"/>
      <c r="KK6" s="40"/>
      <c r="KL6" s="40"/>
      <c r="KM6" s="40"/>
      <c r="KN6" s="40"/>
      <c r="KO6" s="40"/>
      <c r="KP6" s="40"/>
      <c r="KQ6" s="40"/>
      <c r="KR6" s="40"/>
      <c r="KS6" s="40"/>
      <c r="KT6" s="40"/>
      <c r="KU6" s="40"/>
      <c r="KV6" s="40"/>
      <c r="KW6" s="40"/>
      <c r="KX6" s="40"/>
      <c r="KY6" s="40"/>
      <c r="KZ6" s="40"/>
      <c r="LA6" s="40"/>
      <c r="LB6" s="40"/>
      <c r="LC6" s="40"/>
      <c r="LD6" s="40"/>
      <c r="LE6" s="40"/>
      <c r="LF6" s="40"/>
      <c r="LG6" s="40"/>
      <c r="LH6" s="40"/>
      <c r="LI6" s="40"/>
      <c r="LJ6" s="40"/>
      <c r="LK6" s="40"/>
      <c r="LL6" s="40"/>
      <c r="LM6" s="40"/>
      <c r="LN6" s="40"/>
      <c r="LO6" s="40"/>
      <c r="LP6" s="40"/>
      <c r="LQ6" s="40"/>
      <c r="LR6" s="40"/>
      <c r="LS6" s="40"/>
      <c r="LT6" s="40"/>
      <c r="LU6" s="40"/>
      <c r="LV6" s="40"/>
      <c r="LW6" s="40"/>
      <c r="LX6" s="40"/>
      <c r="LY6" s="40"/>
      <c r="LZ6" s="40"/>
      <c r="MA6" s="40"/>
      <c r="MB6" s="40"/>
      <c r="MC6" s="40"/>
      <c r="MD6" s="40"/>
      <c r="ME6" s="40"/>
      <c r="MF6" s="40"/>
      <c r="MG6" s="40"/>
      <c r="MH6" s="40"/>
      <c r="MI6" s="40"/>
      <c r="MJ6" s="40"/>
      <c r="MK6" s="40"/>
      <c r="ML6" s="40"/>
      <c r="MM6" s="40"/>
      <c r="MN6" s="40"/>
      <c r="MO6" s="40"/>
      <c r="MP6" s="40"/>
      <c r="MQ6" s="40"/>
      <c r="MR6" s="40"/>
      <c r="MS6" s="40"/>
      <c r="MT6" s="40"/>
      <c r="MU6" s="40"/>
      <c r="MV6" s="40"/>
      <c r="MW6" s="40"/>
      <c r="MX6" s="40"/>
      <c r="MY6" s="40"/>
      <c r="MZ6" s="40"/>
      <c r="NA6" s="40"/>
      <c r="NB6" s="40"/>
      <c r="NC6" s="40"/>
      <c r="ND6" s="40"/>
      <c r="NE6" s="40"/>
      <c r="NF6" s="40"/>
      <c r="NG6" s="40"/>
      <c r="NH6" s="40"/>
      <c r="NI6" s="40"/>
      <c r="NJ6" s="40"/>
      <c r="NK6" s="40"/>
      <c r="NL6" s="40"/>
      <c r="NM6" s="40"/>
      <c r="NN6" s="40"/>
      <c r="NO6" s="40"/>
      <c r="NP6" s="40"/>
      <c r="NQ6" s="40"/>
      <c r="NR6" s="40"/>
      <c r="NS6" s="40"/>
      <c r="NT6" s="40"/>
      <c r="NU6" s="40"/>
      <c r="NV6" s="40"/>
      <c r="NW6" s="40"/>
      <c r="NX6" s="40"/>
      <c r="NY6" s="40"/>
      <c r="NZ6" s="40"/>
      <c r="OA6" s="40"/>
      <c r="OB6" s="40"/>
      <c r="OC6" s="40"/>
      <c r="OD6" s="40"/>
      <c r="OE6" s="40"/>
      <c r="OF6" s="40"/>
      <c r="OG6" s="40"/>
      <c r="OH6" s="40"/>
      <c r="OI6" s="40"/>
      <c r="OJ6" s="40"/>
      <c r="OK6" s="40"/>
      <c r="OL6" s="40"/>
      <c r="OM6" s="40"/>
      <c r="ON6" s="40"/>
      <c r="OO6" s="40"/>
      <c r="OP6" s="40"/>
      <c r="OQ6" s="40"/>
      <c r="OR6" s="40"/>
      <c r="OS6" s="40"/>
      <c r="OT6" s="40"/>
      <c r="OU6" s="40"/>
      <c r="OV6" s="40"/>
      <c r="OW6" s="40"/>
      <c r="OX6" s="40"/>
      <c r="OY6" s="40"/>
      <c r="OZ6" s="40"/>
      <c r="PA6" s="40"/>
      <c r="PB6" s="40"/>
      <c r="PC6" s="40"/>
      <c r="PD6" s="40"/>
      <c r="PE6" s="40"/>
      <c r="PF6" s="40"/>
      <c r="PG6" s="40"/>
      <c r="PH6" s="40"/>
      <c r="PI6" s="40"/>
      <c r="PJ6" s="40"/>
      <c r="PK6" s="40"/>
      <c r="PL6" s="40"/>
      <c r="PM6" s="40"/>
      <c r="PN6" s="40"/>
      <c r="PO6" s="40"/>
      <c r="PP6" s="40"/>
      <c r="PQ6" s="40"/>
      <c r="PR6" s="40"/>
      <c r="PS6" s="40"/>
      <c r="PT6" s="40"/>
      <c r="PU6" s="40"/>
      <c r="PV6" s="40"/>
      <c r="PW6" s="40"/>
      <c r="PX6" s="40"/>
      <c r="PY6" s="40"/>
      <c r="PZ6" s="40"/>
      <c r="QA6" s="40"/>
      <c r="QB6" s="40"/>
      <c r="QC6" s="40"/>
      <c r="QD6" s="40"/>
      <c r="QE6" s="40"/>
      <c r="QF6" s="40"/>
      <c r="QG6" s="40"/>
      <c r="QH6" s="40"/>
      <c r="QI6" s="40"/>
      <c r="QJ6" s="40"/>
      <c r="QK6" s="40"/>
      <c r="QL6" s="40"/>
      <c r="QM6" s="40"/>
      <c r="QN6" s="40"/>
      <c r="QO6" s="40"/>
      <c r="QP6" s="40"/>
      <c r="QQ6" s="40"/>
      <c r="QR6" s="40"/>
      <c r="QS6" s="40"/>
      <c r="QT6" s="40"/>
      <c r="QU6" s="40"/>
      <c r="QV6" s="40"/>
      <c r="QW6" s="40"/>
      <c r="QX6" s="40"/>
      <c r="QY6" s="40"/>
      <c r="QZ6" s="40"/>
      <c r="RA6" s="40"/>
      <c r="RB6" s="40"/>
      <c r="RC6" s="40"/>
      <c r="RD6" s="40"/>
      <c r="RE6" s="40"/>
      <c r="RF6" s="40"/>
      <c r="RG6" s="40"/>
      <c r="RH6" s="40"/>
      <c r="RI6" s="40"/>
      <c r="RJ6" s="40"/>
      <c r="RK6" s="40"/>
      <c r="RL6" s="40"/>
      <c r="RM6" s="40"/>
      <c r="RN6" s="40"/>
      <c r="RO6" s="40"/>
      <c r="RP6" s="40"/>
      <c r="RQ6" s="40"/>
      <c r="RR6" s="40"/>
      <c r="RS6" s="40"/>
      <c r="RT6" s="40"/>
      <c r="RU6" s="40"/>
      <c r="RV6" s="40"/>
      <c r="RW6" s="40"/>
      <c r="RX6" s="40"/>
      <c r="RY6" s="40"/>
      <c r="RZ6" s="40"/>
      <c r="SA6" s="40"/>
      <c r="SB6" s="40"/>
      <c r="SC6" s="40"/>
      <c r="SD6" s="40"/>
      <c r="SE6" s="40"/>
      <c r="SF6" s="40"/>
      <c r="SG6" s="40"/>
      <c r="SH6" s="40"/>
      <c r="SI6" s="40"/>
      <c r="SJ6" s="40"/>
      <c r="SK6" s="40"/>
      <c r="SL6" s="40"/>
      <c r="SM6" s="40"/>
      <c r="SN6" s="40"/>
      <c r="SO6" s="40"/>
      <c r="SP6" s="40"/>
      <c r="SQ6" s="40"/>
      <c r="SR6" s="40"/>
      <c r="SS6" s="40"/>
      <c r="ST6" s="40"/>
      <c r="SU6" s="40"/>
      <c r="SV6" s="40"/>
      <c r="SW6" s="40"/>
      <c r="SX6" s="40"/>
      <c r="SY6" s="40"/>
      <c r="SZ6" s="40"/>
      <c r="TA6" s="40"/>
      <c r="TB6" s="40"/>
      <c r="TC6" s="40"/>
      <c r="TD6" s="40"/>
      <c r="TE6" s="40"/>
      <c r="TF6" s="40"/>
      <c r="TG6" s="40"/>
      <c r="TH6" s="40"/>
      <c r="TI6" s="40"/>
      <c r="TJ6" s="40"/>
      <c r="TK6" s="40"/>
      <c r="TL6" s="40"/>
      <c r="TM6" s="40"/>
      <c r="TN6" s="40"/>
      <c r="TO6" s="40"/>
      <c r="TP6" s="40"/>
      <c r="TQ6" s="40"/>
      <c r="TR6" s="40"/>
      <c r="TS6" s="40"/>
      <c r="TT6" s="40"/>
      <c r="TU6" s="40"/>
      <c r="TV6" s="40"/>
      <c r="TW6" s="40"/>
      <c r="TX6" s="40"/>
      <c r="TY6" s="40"/>
      <c r="TZ6" s="40"/>
      <c r="UA6" s="40"/>
      <c r="UB6" s="40"/>
      <c r="UC6" s="40"/>
      <c r="UD6" s="40"/>
      <c r="UE6" s="40"/>
      <c r="UF6" s="40"/>
      <c r="UG6" s="40"/>
      <c r="UH6" s="40"/>
      <c r="UI6" s="40"/>
      <c r="UJ6" s="40"/>
      <c r="UK6" s="40"/>
      <c r="UL6" s="40"/>
      <c r="UM6" s="40"/>
      <c r="UN6" s="40"/>
      <c r="UO6" s="40"/>
      <c r="UP6" s="40"/>
      <c r="UQ6" s="40"/>
      <c r="UR6" s="40"/>
      <c r="US6" s="40"/>
      <c r="UT6" s="40"/>
      <c r="UU6" s="40"/>
      <c r="UV6" s="40"/>
      <c r="UW6" s="40"/>
      <c r="UX6" s="40"/>
      <c r="UY6" s="40"/>
      <c r="UZ6" s="40"/>
      <c r="VA6" s="40"/>
      <c r="VB6" s="40"/>
      <c r="VC6" s="40"/>
      <c r="VD6" s="40"/>
      <c r="VE6" s="40"/>
      <c r="VF6" s="40"/>
      <c r="VG6" s="40"/>
      <c r="VH6" s="40"/>
      <c r="VI6" s="40"/>
      <c r="VJ6" s="40"/>
      <c r="VK6" s="40"/>
      <c r="VL6" s="40"/>
      <c r="VM6" s="40"/>
      <c r="VN6" s="40"/>
      <c r="VO6" s="40"/>
      <c r="VP6" s="40"/>
      <c r="VQ6" s="40"/>
      <c r="VR6" s="40"/>
      <c r="VS6" s="40"/>
      <c r="VT6" s="40"/>
      <c r="VU6" s="40"/>
      <c r="VV6" s="40"/>
      <c r="VW6" s="40"/>
      <c r="VX6" s="40"/>
      <c r="VY6" s="40"/>
      <c r="VZ6" s="40"/>
      <c r="WA6" s="40"/>
      <c r="WB6" s="40"/>
      <c r="WC6" s="40"/>
      <c r="WD6" s="40"/>
      <c r="WE6" s="40"/>
      <c r="WF6" s="40"/>
      <c r="WG6" s="40"/>
      <c r="WH6" s="40"/>
      <c r="WI6" s="40"/>
      <c r="WJ6" s="40"/>
      <c r="WK6" s="40"/>
      <c r="WL6" s="40"/>
      <c r="WM6" s="40"/>
      <c r="WN6" s="40"/>
      <c r="WO6" s="40"/>
      <c r="WP6" s="40"/>
      <c r="WQ6" s="40"/>
      <c r="WR6" s="40"/>
      <c r="WS6" s="40"/>
      <c r="WT6" s="40"/>
      <c r="WU6" s="40"/>
      <c r="WV6" s="40"/>
      <c r="WW6" s="40"/>
      <c r="WX6" s="40"/>
      <c r="WY6" s="40"/>
      <c r="WZ6" s="40"/>
      <c r="XA6" s="40"/>
      <c r="XB6" s="40"/>
      <c r="XC6" s="40"/>
      <c r="XD6" s="40"/>
      <c r="XE6" s="40"/>
      <c r="XF6" s="40"/>
      <c r="XG6" s="40"/>
      <c r="XH6" s="40"/>
      <c r="XI6" s="40"/>
      <c r="XJ6" s="40"/>
      <c r="XK6" s="40"/>
      <c r="XL6" s="40"/>
      <c r="XM6" s="40"/>
      <c r="XN6" s="40"/>
      <c r="XO6" s="40"/>
      <c r="XP6" s="40"/>
      <c r="XQ6" s="40"/>
      <c r="XR6" s="40"/>
      <c r="XS6" s="40"/>
      <c r="XT6" s="40"/>
      <c r="XU6" s="40"/>
      <c r="XV6" s="40"/>
      <c r="XW6" s="40"/>
      <c r="XX6" s="40"/>
      <c r="XY6" s="40"/>
      <c r="XZ6" s="40"/>
      <c r="YA6" s="40"/>
      <c r="YB6" s="40"/>
      <c r="YC6" s="40"/>
      <c r="YD6" s="40"/>
      <c r="YE6" s="40"/>
      <c r="YF6" s="40"/>
      <c r="YG6" s="40"/>
      <c r="YH6" s="40"/>
      <c r="YI6" s="40"/>
      <c r="YJ6" s="40"/>
      <c r="YK6" s="40"/>
      <c r="YL6" s="40"/>
      <c r="YM6" s="40"/>
      <c r="YN6" s="40"/>
      <c r="YO6" s="40"/>
      <c r="YP6" s="40"/>
      <c r="YQ6" s="40"/>
      <c r="YR6" s="40"/>
      <c r="YS6" s="40"/>
      <c r="YT6" s="40"/>
      <c r="YU6" s="40"/>
      <c r="YV6" s="40"/>
      <c r="YW6" s="40"/>
      <c r="YX6" s="40"/>
      <c r="YY6" s="40"/>
      <c r="YZ6" s="40"/>
      <c r="ZA6" s="40"/>
      <c r="ZB6" s="40"/>
      <c r="ZC6" s="40"/>
      <c r="ZD6" s="40"/>
      <c r="ZE6" s="40"/>
      <c r="ZF6" s="40"/>
      <c r="ZG6" s="40"/>
      <c r="ZH6" s="40"/>
      <c r="ZI6" s="40"/>
      <c r="ZJ6" s="40"/>
      <c r="ZK6" s="40"/>
      <c r="ZL6" s="40"/>
      <c r="ZM6" s="40"/>
      <c r="ZN6" s="40"/>
      <c r="ZO6" s="40"/>
      <c r="ZP6" s="40"/>
      <c r="ZQ6" s="40"/>
      <c r="ZR6" s="40"/>
      <c r="ZS6" s="40"/>
      <c r="ZT6" s="40"/>
      <c r="ZU6" s="40"/>
      <c r="ZV6" s="40"/>
      <c r="ZW6" s="40"/>
      <c r="ZX6" s="40"/>
      <c r="ZY6" s="40"/>
      <c r="ZZ6" s="40"/>
      <c r="AAA6" s="40"/>
      <c r="AAB6" s="40"/>
      <c r="AAC6" s="40"/>
      <c r="AAD6" s="40"/>
      <c r="AAE6" s="40"/>
      <c r="AAF6" s="40"/>
      <c r="AAG6" s="40"/>
      <c r="AAH6" s="40"/>
      <c r="AAI6" s="40"/>
      <c r="AAJ6" s="40"/>
      <c r="AAK6" s="40"/>
      <c r="AAL6" s="40"/>
      <c r="AAM6" s="40"/>
      <c r="AAN6" s="40"/>
      <c r="AAO6" s="40"/>
      <c r="AAP6" s="40"/>
      <c r="AAQ6" s="40"/>
      <c r="AAR6" s="40"/>
      <c r="AAS6" s="40"/>
      <c r="AAT6" s="40"/>
      <c r="AAU6" s="40"/>
      <c r="AAV6" s="40"/>
      <c r="AAW6" s="40"/>
      <c r="AAX6" s="40"/>
      <c r="AAY6" s="40"/>
      <c r="AAZ6" s="40"/>
      <c r="ABA6" s="40"/>
      <c r="ABB6" s="40"/>
      <c r="ABC6" s="40"/>
      <c r="ABD6" s="40"/>
      <c r="ABE6" s="40"/>
      <c r="ABF6" s="40"/>
      <c r="ABG6" s="40"/>
      <c r="ABH6" s="40"/>
      <c r="ABI6" s="40"/>
      <c r="ABJ6" s="40"/>
      <c r="ABK6" s="40"/>
      <c r="ABL6" s="40"/>
      <c r="ABM6" s="40"/>
      <c r="ABN6" s="40"/>
      <c r="ABO6" s="40"/>
      <c r="ABP6" s="40"/>
      <c r="ABQ6" s="40"/>
      <c r="ABR6" s="40"/>
      <c r="ABS6" s="40"/>
      <c r="ABT6" s="40"/>
      <c r="ABU6" s="40"/>
      <c r="ABV6" s="40"/>
      <c r="ABW6" s="40"/>
      <c r="ABX6" s="40"/>
      <c r="ABY6" s="40"/>
      <c r="ABZ6" s="40"/>
      <c r="ACA6" s="40"/>
      <c r="ACB6" s="40"/>
      <c r="ACC6" s="40"/>
      <c r="ACD6" s="40"/>
      <c r="ACE6" s="40"/>
      <c r="ACF6" s="40"/>
      <c r="ACG6" s="40"/>
      <c r="ACH6" s="40"/>
      <c r="ACI6" s="40"/>
      <c r="ACJ6" s="40"/>
      <c r="ACK6" s="40"/>
      <c r="ACL6" s="40"/>
      <c r="ACM6" s="40"/>
      <c r="ACN6" s="40"/>
      <c r="ACO6" s="40"/>
      <c r="ACP6" s="40"/>
      <c r="ACQ6" s="40"/>
      <c r="ACR6" s="40"/>
      <c r="ACS6" s="40"/>
      <c r="ACT6" s="40"/>
      <c r="ACU6" s="40"/>
      <c r="ACV6" s="40"/>
      <c r="ACW6" s="40"/>
      <c r="ACX6" s="40"/>
      <c r="ACY6" s="40"/>
      <c r="ACZ6" s="40"/>
      <c r="ADA6" s="40"/>
      <c r="ADB6" s="40"/>
      <c r="ADC6" s="40"/>
      <c r="ADD6" s="40"/>
      <c r="ADE6" s="40"/>
      <c r="ADF6" s="40"/>
      <c r="ADG6" s="40"/>
      <c r="ADH6" s="40"/>
      <c r="ADI6" s="40"/>
      <c r="ADJ6" s="40"/>
      <c r="ADK6" s="40"/>
      <c r="ADL6" s="40"/>
      <c r="ADM6" s="40"/>
      <c r="ADN6" s="40"/>
      <c r="ADO6" s="40"/>
      <c r="ADP6" s="40"/>
      <c r="ADQ6" s="40"/>
      <c r="ADR6" s="40"/>
      <c r="ADS6" s="40"/>
      <c r="ADT6" s="40"/>
      <c r="ADU6" s="40"/>
      <c r="ADV6" s="40"/>
      <c r="ADW6" s="40"/>
      <c r="ADX6" s="40"/>
      <c r="ADY6" s="40"/>
      <c r="ADZ6" s="40"/>
      <c r="AEA6" s="40"/>
      <c r="AEB6" s="40"/>
      <c r="AEC6" s="40"/>
      <c r="AED6" s="40"/>
      <c r="AEE6" s="40"/>
      <c r="AEF6" s="40"/>
      <c r="AEG6" s="40"/>
      <c r="AEH6" s="40"/>
      <c r="AEI6" s="40"/>
      <c r="AEJ6" s="40"/>
      <c r="AEK6" s="40"/>
      <c r="AEL6" s="40"/>
      <c r="AEM6" s="40"/>
      <c r="AEN6" s="40"/>
      <c r="AEO6" s="40"/>
      <c r="AEP6" s="40"/>
      <c r="AEQ6" s="40"/>
      <c r="AER6" s="40"/>
      <c r="AES6" s="40"/>
      <c r="AET6" s="40"/>
      <c r="AEU6" s="40"/>
      <c r="AEV6" s="40"/>
      <c r="AEW6" s="40"/>
      <c r="AEX6" s="40"/>
      <c r="AEY6" s="40"/>
      <c r="AEZ6" s="40"/>
      <c r="AFA6" s="40"/>
      <c r="AFB6" s="40"/>
      <c r="AFC6" s="40"/>
      <c r="AFD6" s="40"/>
      <c r="AFE6" s="40"/>
      <c r="AFF6" s="40"/>
      <c r="AFG6" s="40"/>
      <c r="AFH6" s="40"/>
      <c r="AFI6" s="40"/>
      <c r="AFJ6" s="40"/>
      <c r="AFK6" s="40"/>
      <c r="AFL6" s="40"/>
      <c r="AFM6" s="40"/>
      <c r="AFN6" s="40"/>
      <c r="AFO6" s="40"/>
      <c r="AFP6" s="40"/>
      <c r="AFQ6" s="40"/>
      <c r="AFR6" s="40"/>
      <c r="AFS6" s="40"/>
      <c r="AFT6" s="40"/>
      <c r="AFU6" s="40"/>
      <c r="AFV6" s="40"/>
      <c r="AFW6" s="40"/>
      <c r="AFX6" s="40"/>
      <c r="AFY6" s="40"/>
      <c r="AFZ6" s="40"/>
      <c r="AGA6" s="40"/>
      <c r="AGB6" s="40"/>
      <c r="AGC6" s="40"/>
      <c r="AGD6" s="40"/>
      <c r="AGE6" s="40"/>
      <c r="AGF6" s="40"/>
      <c r="AGG6" s="40"/>
      <c r="AGH6" s="40"/>
      <c r="AGI6" s="40"/>
      <c r="AGJ6" s="40"/>
      <c r="AGK6" s="40"/>
      <c r="AGL6" s="40"/>
      <c r="AGM6" s="40"/>
      <c r="AGN6" s="40"/>
      <c r="AGO6" s="40"/>
      <c r="AGP6" s="40"/>
      <c r="AGQ6" s="40"/>
      <c r="AGR6" s="40"/>
      <c r="AGS6" s="40"/>
      <c r="AGT6" s="40"/>
      <c r="AGU6" s="40"/>
      <c r="AGV6" s="40"/>
      <c r="AGW6" s="40"/>
      <c r="AGX6" s="40"/>
      <c r="AGY6" s="40"/>
      <c r="AGZ6" s="40"/>
      <c r="AHA6" s="40"/>
      <c r="AHB6" s="40"/>
      <c r="AHC6" s="40"/>
      <c r="AHD6" s="40"/>
      <c r="AHE6" s="40"/>
      <c r="AHF6" s="40"/>
      <c r="AHG6" s="40"/>
      <c r="AHH6" s="40"/>
      <c r="AHI6" s="40"/>
      <c r="AHJ6" s="40"/>
      <c r="AHK6" s="40"/>
      <c r="AHL6" s="40"/>
      <c r="AHM6" s="40"/>
      <c r="AHN6" s="40"/>
      <c r="AHO6" s="40"/>
      <c r="AHP6" s="40"/>
      <c r="AHQ6" s="40"/>
      <c r="AHR6" s="40"/>
      <c r="AHS6" s="40"/>
      <c r="AHT6" s="40"/>
      <c r="AHU6" s="40"/>
      <c r="AHV6" s="40"/>
      <c r="AHW6" s="40"/>
      <c r="AHX6" s="40"/>
      <c r="AHY6" s="40"/>
      <c r="AHZ6" s="40"/>
      <c r="AIA6" s="40"/>
      <c r="AIB6" s="40"/>
      <c r="AIC6" s="40"/>
      <c r="AID6" s="40"/>
      <c r="AIE6" s="40"/>
      <c r="AIF6" s="40"/>
      <c r="AIG6" s="40"/>
      <c r="AIH6" s="40"/>
      <c r="AII6" s="40"/>
      <c r="AIJ6" s="40"/>
      <c r="AIK6" s="40"/>
      <c r="AIL6" s="40"/>
      <c r="AIM6" s="40"/>
      <c r="AIN6" s="40"/>
      <c r="AIO6" s="40"/>
      <c r="AIP6" s="40"/>
      <c r="AIQ6" s="40"/>
      <c r="AIR6" s="40"/>
      <c r="AIS6" s="40"/>
      <c r="AIT6" s="40"/>
      <c r="AIU6" s="40"/>
      <c r="AIV6" s="40"/>
      <c r="AIW6" s="40"/>
      <c r="AIX6" s="40"/>
      <c r="AIY6" s="40"/>
      <c r="AIZ6" s="40"/>
      <c r="AJA6" s="40"/>
      <c r="AJB6" s="40"/>
      <c r="AJC6" s="40"/>
      <c r="AJD6" s="40"/>
      <c r="AJE6" s="40"/>
      <c r="AJF6" s="40"/>
      <c r="AJG6" s="40"/>
      <c r="AJH6" s="40"/>
      <c r="AJI6" s="40"/>
      <c r="AJJ6" s="40"/>
      <c r="AJK6" s="40"/>
      <c r="AJL6" s="40"/>
      <c r="AJM6" s="40"/>
      <c r="AJN6" s="40"/>
      <c r="AJO6" s="40"/>
      <c r="AJP6" s="40"/>
      <c r="AJQ6" s="40"/>
      <c r="AJR6" s="40"/>
      <c r="AJS6" s="40"/>
      <c r="AJT6" s="40"/>
      <c r="AJU6" s="40"/>
      <c r="AJV6" s="40"/>
      <c r="AJW6" s="40"/>
      <c r="AJX6" s="40"/>
      <c r="AJY6" s="40"/>
      <c r="AJZ6" s="40"/>
      <c r="AKA6" s="40"/>
      <c r="AKB6" s="40"/>
      <c r="AKC6" s="40"/>
      <c r="AKD6" s="40"/>
      <c r="AKE6" s="40"/>
      <c r="AKF6" s="40"/>
      <c r="AKG6" s="40"/>
      <c r="AKH6" s="40"/>
      <c r="AKI6" s="40"/>
      <c r="AKJ6" s="40"/>
      <c r="AKK6" s="40"/>
      <c r="AKL6" s="40"/>
      <c r="AKM6" s="40"/>
      <c r="AKN6" s="40"/>
      <c r="AKO6" s="40"/>
      <c r="AKP6" s="40"/>
      <c r="AKQ6" s="40"/>
      <c r="AKR6" s="40"/>
      <c r="AKS6" s="40"/>
      <c r="AKT6" s="40"/>
      <c r="AKU6" s="40"/>
      <c r="AKV6" s="40"/>
      <c r="AKW6" s="40"/>
      <c r="AKX6" s="40"/>
      <c r="AKY6" s="40"/>
      <c r="AKZ6" s="40"/>
      <c r="ALA6" s="40"/>
      <c r="ALB6" s="40"/>
      <c r="ALC6" s="40"/>
      <c r="ALD6" s="40"/>
      <c r="ALE6" s="40"/>
      <c r="ALF6" s="40"/>
      <c r="ALG6" s="40"/>
      <c r="ALH6" s="40"/>
      <c r="ALI6" s="40"/>
      <c r="ALJ6" s="40"/>
      <c r="ALK6" s="40"/>
      <c r="ALL6" s="40"/>
      <c r="ALM6" s="40"/>
      <c r="ALN6" s="40"/>
      <c r="ALO6" s="40"/>
      <c r="ALP6" s="40"/>
      <c r="ALQ6" s="40"/>
      <c r="ALR6" s="40"/>
      <c r="ALS6" s="40"/>
      <c r="ALT6" s="40"/>
      <c r="ALU6" s="40"/>
      <c r="ALV6" s="40"/>
      <c r="ALW6" s="40"/>
      <c r="ALX6" s="40"/>
      <c r="ALY6" s="40"/>
      <c r="ALZ6" s="40"/>
      <c r="AMA6" s="40"/>
      <c r="AMB6" s="40"/>
      <c r="AMC6" s="40"/>
      <c r="AMD6" s="40"/>
      <c r="AME6" s="40"/>
      <c r="AMF6" s="40"/>
      <c r="AMG6" s="40"/>
      <c r="AMH6" s="40"/>
      <c r="AMI6" s="40"/>
      <c r="AMJ6" s="40"/>
    </row>
    <row r="7" spans="1:1024" ht="15" customHeight="1">
      <c r="B7" s="69" t="s">
        <v>20</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c r="EV7" s="40"/>
      <c r="EW7" s="40"/>
      <c r="EX7" s="40"/>
      <c r="EY7" s="40"/>
      <c r="EZ7" s="40"/>
      <c r="FA7" s="40"/>
      <c r="FB7" s="40"/>
      <c r="FC7" s="40"/>
      <c r="FD7" s="40"/>
      <c r="FE7" s="40"/>
      <c r="FF7" s="40"/>
      <c r="FG7" s="40"/>
      <c r="FH7" s="40"/>
      <c r="FI7" s="40"/>
      <c r="FJ7" s="40"/>
      <c r="FK7" s="40"/>
      <c r="FL7" s="40"/>
      <c r="FM7" s="40"/>
      <c r="FN7" s="40"/>
      <c r="FO7" s="40"/>
      <c r="FP7" s="40"/>
      <c r="FQ7" s="40"/>
      <c r="FR7" s="40"/>
      <c r="FS7" s="40"/>
      <c r="FT7" s="40"/>
      <c r="FU7" s="40"/>
      <c r="FV7" s="40"/>
      <c r="FW7" s="40"/>
      <c r="FX7" s="40"/>
      <c r="FY7" s="40"/>
      <c r="FZ7" s="40"/>
      <c r="GA7" s="40"/>
      <c r="GB7" s="40"/>
      <c r="GC7" s="40"/>
      <c r="GD7" s="40"/>
      <c r="GE7" s="40"/>
      <c r="GF7" s="40"/>
      <c r="GG7" s="40"/>
      <c r="GH7" s="40"/>
      <c r="GI7" s="40"/>
      <c r="GJ7" s="40"/>
      <c r="GK7" s="40"/>
      <c r="GL7" s="40"/>
      <c r="GM7" s="40"/>
      <c r="GN7" s="40"/>
      <c r="GO7" s="40"/>
      <c r="GP7" s="40"/>
      <c r="GQ7" s="40"/>
      <c r="GR7" s="40"/>
      <c r="GS7" s="40"/>
      <c r="GT7" s="40"/>
      <c r="GU7" s="40"/>
      <c r="GV7" s="40"/>
      <c r="GW7" s="40"/>
      <c r="GX7" s="40"/>
      <c r="GY7" s="40"/>
      <c r="GZ7" s="40"/>
      <c r="HA7" s="40"/>
      <c r="HB7" s="40"/>
      <c r="HC7" s="40"/>
      <c r="HD7" s="40"/>
      <c r="HE7" s="40"/>
      <c r="HF7" s="40"/>
      <c r="HG7" s="40"/>
      <c r="HH7" s="40"/>
      <c r="HI7" s="40"/>
      <c r="HJ7" s="40"/>
      <c r="HK7" s="40"/>
      <c r="HL7" s="40"/>
      <c r="HM7" s="40"/>
      <c r="HN7" s="40"/>
      <c r="HO7" s="40"/>
      <c r="HP7" s="40"/>
      <c r="HQ7" s="40"/>
      <c r="HR7" s="40"/>
      <c r="HS7" s="40"/>
      <c r="HT7" s="40"/>
      <c r="HU7" s="40"/>
      <c r="HV7" s="40"/>
      <c r="HW7" s="40"/>
      <c r="HX7" s="40"/>
      <c r="HY7" s="40"/>
      <c r="HZ7" s="40"/>
      <c r="IA7" s="40"/>
      <c r="IB7" s="40"/>
      <c r="IC7" s="40"/>
      <c r="ID7" s="40"/>
      <c r="IE7" s="40"/>
      <c r="IF7" s="40"/>
      <c r="IG7" s="40"/>
      <c r="IH7" s="40"/>
      <c r="II7" s="40"/>
      <c r="IJ7" s="40"/>
      <c r="IK7" s="40"/>
      <c r="IL7" s="40"/>
      <c r="IM7" s="40"/>
      <c r="IN7" s="40"/>
      <c r="IO7" s="40"/>
      <c r="IP7" s="40"/>
      <c r="IQ7" s="40"/>
      <c r="IR7" s="40"/>
      <c r="IS7" s="40"/>
      <c r="IT7" s="40"/>
      <c r="IU7" s="40"/>
      <c r="IV7" s="40"/>
      <c r="IW7" s="40"/>
      <c r="IX7" s="40"/>
      <c r="IY7" s="40"/>
      <c r="IZ7" s="40"/>
      <c r="JA7" s="40"/>
      <c r="JB7" s="40"/>
      <c r="JC7" s="40"/>
      <c r="JD7" s="40"/>
      <c r="JE7" s="40"/>
      <c r="JF7" s="40"/>
      <c r="JG7" s="40"/>
      <c r="JH7" s="40"/>
      <c r="JI7" s="40"/>
      <c r="JJ7" s="40"/>
      <c r="JK7" s="40"/>
      <c r="JL7" s="40"/>
      <c r="JM7" s="40"/>
      <c r="JN7" s="40"/>
      <c r="JO7" s="40"/>
      <c r="JP7" s="40"/>
      <c r="JQ7" s="40"/>
      <c r="JR7" s="40"/>
      <c r="JS7" s="40"/>
      <c r="JT7" s="40"/>
      <c r="JU7" s="40"/>
      <c r="JV7" s="40"/>
      <c r="JW7" s="40"/>
      <c r="JX7" s="40"/>
      <c r="JY7" s="40"/>
      <c r="JZ7" s="40"/>
      <c r="KA7" s="40"/>
      <c r="KB7" s="40"/>
      <c r="KC7" s="40"/>
      <c r="KD7" s="40"/>
      <c r="KE7" s="40"/>
      <c r="KF7" s="40"/>
      <c r="KG7" s="40"/>
      <c r="KH7" s="40"/>
      <c r="KI7" s="40"/>
      <c r="KJ7" s="40"/>
      <c r="KK7" s="40"/>
      <c r="KL7" s="40"/>
      <c r="KM7" s="40"/>
      <c r="KN7" s="40"/>
      <c r="KO7" s="40"/>
      <c r="KP7" s="40"/>
      <c r="KQ7" s="40"/>
      <c r="KR7" s="40"/>
      <c r="KS7" s="40"/>
      <c r="KT7" s="40"/>
      <c r="KU7" s="40"/>
      <c r="KV7" s="40"/>
      <c r="KW7" s="40"/>
      <c r="KX7" s="40"/>
      <c r="KY7" s="40"/>
      <c r="KZ7" s="40"/>
      <c r="LA7" s="40"/>
      <c r="LB7" s="40"/>
      <c r="LC7" s="40"/>
      <c r="LD7" s="40"/>
      <c r="LE7" s="40"/>
      <c r="LF7" s="40"/>
      <c r="LG7" s="40"/>
      <c r="LH7" s="40"/>
      <c r="LI7" s="40"/>
      <c r="LJ7" s="40"/>
      <c r="LK7" s="40"/>
      <c r="LL7" s="40"/>
      <c r="LM7" s="40"/>
      <c r="LN7" s="40"/>
      <c r="LO7" s="40"/>
      <c r="LP7" s="40"/>
      <c r="LQ7" s="40"/>
      <c r="LR7" s="40"/>
      <c r="LS7" s="40"/>
      <c r="LT7" s="40"/>
      <c r="LU7" s="40"/>
      <c r="LV7" s="40"/>
      <c r="LW7" s="40"/>
      <c r="LX7" s="40"/>
      <c r="LY7" s="40"/>
      <c r="LZ7" s="40"/>
      <c r="MA7" s="40"/>
      <c r="MB7" s="40"/>
      <c r="MC7" s="40"/>
      <c r="MD7" s="40"/>
      <c r="ME7" s="40"/>
      <c r="MF7" s="40"/>
      <c r="MG7" s="40"/>
      <c r="MH7" s="40"/>
      <c r="MI7" s="40"/>
      <c r="MJ7" s="40"/>
      <c r="MK7" s="40"/>
      <c r="ML7" s="40"/>
      <c r="MM7" s="40"/>
      <c r="MN7" s="40"/>
      <c r="MO7" s="40"/>
      <c r="MP7" s="40"/>
      <c r="MQ7" s="40"/>
      <c r="MR7" s="40"/>
      <c r="MS7" s="40"/>
      <c r="MT7" s="40"/>
      <c r="MU7" s="40"/>
      <c r="MV7" s="40"/>
      <c r="MW7" s="40"/>
      <c r="MX7" s="40"/>
      <c r="MY7" s="40"/>
      <c r="MZ7" s="40"/>
      <c r="NA7" s="40"/>
      <c r="NB7" s="40"/>
      <c r="NC7" s="40"/>
      <c r="ND7" s="40"/>
      <c r="NE7" s="40"/>
      <c r="NF7" s="40"/>
      <c r="NG7" s="40"/>
      <c r="NH7" s="40"/>
      <c r="NI7" s="40"/>
      <c r="NJ7" s="40"/>
      <c r="NK7" s="40"/>
      <c r="NL7" s="40"/>
      <c r="NM7" s="40"/>
      <c r="NN7" s="40"/>
      <c r="NO7" s="40"/>
      <c r="NP7" s="40"/>
      <c r="NQ7" s="40"/>
      <c r="NR7" s="40"/>
      <c r="NS7" s="40"/>
      <c r="NT7" s="40"/>
      <c r="NU7" s="40"/>
      <c r="NV7" s="40"/>
      <c r="NW7" s="40"/>
      <c r="NX7" s="40"/>
      <c r="NY7" s="40"/>
      <c r="NZ7" s="40"/>
      <c r="OA7" s="40"/>
      <c r="OB7" s="40"/>
      <c r="OC7" s="40"/>
      <c r="OD7" s="40"/>
      <c r="OE7" s="40"/>
      <c r="OF7" s="40"/>
      <c r="OG7" s="40"/>
      <c r="OH7" s="40"/>
      <c r="OI7" s="40"/>
      <c r="OJ7" s="40"/>
      <c r="OK7" s="40"/>
      <c r="OL7" s="40"/>
      <c r="OM7" s="40"/>
      <c r="ON7" s="40"/>
      <c r="OO7" s="40"/>
      <c r="OP7" s="40"/>
      <c r="OQ7" s="40"/>
      <c r="OR7" s="40"/>
      <c r="OS7" s="40"/>
      <c r="OT7" s="40"/>
      <c r="OU7" s="40"/>
      <c r="OV7" s="40"/>
      <c r="OW7" s="40"/>
      <c r="OX7" s="40"/>
      <c r="OY7" s="40"/>
      <c r="OZ7" s="40"/>
      <c r="PA7" s="40"/>
      <c r="PB7" s="40"/>
      <c r="PC7" s="40"/>
      <c r="PD7" s="40"/>
      <c r="PE7" s="40"/>
      <c r="PF7" s="40"/>
      <c r="PG7" s="40"/>
      <c r="PH7" s="40"/>
      <c r="PI7" s="40"/>
      <c r="PJ7" s="40"/>
      <c r="PK7" s="40"/>
      <c r="PL7" s="40"/>
      <c r="PM7" s="40"/>
      <c r="PN7" s="40"/>
      <c r="PO7" s="40"/>
      <c r="PP7" s="40"/>
      <c r="PQ7" s="40"/>
      <c r="PR7" s="40"/>
      <c r="PS7" s="40"/>
      <c r="PT7" s="40"/>
      <c r="PU7" s="40"/>
      <c r="PV7" s="40"/>
      <c r="PW7" s="40"/>
      <c r="PX7" s="40"/>
      <c r="PY7" s="40"/>
      <c r="PZ7" s="40"/>
      <c r="QA7" s="40"/>
      <c r="QB7" s="40"/>
      <c r="QC7" s="40"/>
      <c r="QD7" s="40"/>
      <c r="QE7" s="40"/>
      <c r="QF7" s="40"/>
      <c r="QG7" s="40"/>
      <c r="QH7" s="40"/>
      <c r="QI7" s="40"/>
      <c r="QJ7" s="40"/>
      <c r="QK7" s="40"/>
      <c r="QL7" s="40"/>
      <c r="QM7" s="40"/>
      <c r="QN7" s="40"/>
      <c r="QO7" s="40"/>
      <c r="QP7" s="40"/>
      <c r="QQ7" s="40"/>
      <c r="QR7" s="40"/>
      <c r="QS7" s="40"/>
      <c r="QT7" s="40"/>
      <c r="QU7" s="40"/>
      <c r="QV7" s="40"/>
      <c r="QW7" s="40"/>
      <c r="QX7" s="40"/>
      <c r="QY7" s="40"/>
      <c r="QZ7" s="40"/>
      <c r="RA7" s="40"/>
      <c r="RB7" s="40"/>
      <c r="RC7" s="40"/>
      <c r="RD7" s="40"/>
      <c r="RE7" s="40"/>
      <c r="RF7" s="40"/>
      <c r="RG7" s="40"/>
      <c r="RH7" s="40"/>
      <c r="RI7" s="40"/>
      <c r="RJ7" s="40"/>
      <c r="RK7" s="40"/>
      <c r="RL7" s="40"/>
      <c r="RM7" s="40"/>
      <c r="RN7" s="40"/>
      <c r="RO7" s="40"/>
      <c r="RP7" s="40"/>
      <c r="RQ7" s="40"/>
      <c r="RR7" s="40"/>
      <c r="RS7" s="40"/>
      <c r="RT7" s="40"/>
      <c r="RU7" s="40"/>
      <c r="RV7" s="40"/>
      <c r="RW7" s="40"/>
      <c r="RX7" s="40"/>
      <c r="RY7" s="40"/>
      <c r="RZ7" s="40"/>
      <c r="SA7" s="40"/>
      <c r="SB7" s="40"/>
      <c r="SC7" s="40"/>
      <c r="SD7" s="40"/>
      <c r="SE7" s="40"/>
      <c r="SF7" s="40"/>
      <c r="SG7" s="40"/>
      <c r="SH7" s="40"/>
      <c r="SI7" s="40"/>
      <c r="SJ7" s="40"/>
      <c r="SK7" s="40"/>
      <c r="SL7" s="40"/>
      <c r="SM7" s="40"/>
      <c r="SN7" s="40"/>
      <c r="SO7" s="40"/>
      <c r="SP7" s="40"/>
      <c r="SQ7" s="40"/>
      <c r="SR7" s="40"/>
      <c r="SS7" s="40"/>
      <c r="ST7" s="40"/>
      <c r="SU7" s="40"/>
      <c r="SV7" s="40"/>
      <c r="SW7" s="40"/>
      <c r="SX7" s="40"/>
      <c r="SY7" s="40"/>
      <c r="SZ7" s="40"/>
      <c r="TA7" s="40"/>
      <c r="TB7" s="40"/>
      <c r="TC7" s="40"/>
      <c r="TD7" s="40"/>
      <c r="TE7" s="40"/>
      <c r="TF7" s="40"/>
      <c r="TG7" s="40"/>
      <c r="TH7" s="40"/>
      <c r="TI7" s="40"/>
      <c r="TJ7" s="40"/>
      <c r="TK7" s="40"/>
      <c r="TL7" s="40"/>
      <c r="TM7" s="40"/>
      <c r="TN7" s="40"/>
      <c r="TO7" s="40"/>
      <c r="TP7" s="40"/>
      <c r="TQ7" s="40"/>
      <c r="TR7" s="40"/>
      <c r="TS7" s="40"/>
      <c r="TT7" s="40"/>
      <c r="TU7" s="40"/>
      <c r="TV7" s="40"/>
      <c r="TW7" s="40"/>
      <c r="TX7" s="40"/>
      <c r="TY7" s="40"/>
      <c r="TZ7" s="40"/>
      <c r="UA7" s="40"/>
      <c r="UB7" s="40"/>
      <c r="UC7" s="40"/>
      <c r="UD7" s="40"/>
      <c r="UE7" s="40"/>
      <c r="UF7" s="40"/>
      <c r="UG7" s="40"/>
      <c r="UH7" s="40"/>
      <c r="UI7" s="40"/>
      <c r="UJ7" s="40"/>
      <c r="UK7" s="40"/>
      <c r="UL7" s="40"/>
      <c r="UM7" s="40"/>
      <c r="UN7" s="40"/>
      <c r="UO7" s="40"/>
      <c r="UP7" s="40"/>
      <c r="UQ7" s="40"/>
      <c r="UR7" s="40"/>
      <c r="US7" s="40"/>
      <c r="UT7" s="40"/>
      <c r="UU7" s="40"/>
      <c r="UV7" s="40"/>
      <c r="UW7" s="40"/>
      <c r="UX7" s="40"/>
      <c r="UY7" s="40"/>
      <c r="UZ7" s="40"/>
      <c r="VA7" s="40"/>
      <c r="VB7" s="40"/>
      <c r="VC7" s="40"/>
      <c r="VD7" s="40"/>
      <c r="VE7" s="40"/>
      <c r="VF7" s="40"/>
      <c r="VG7" s="40"/>
      <c r="VH7" s="40"/>
      <c r="VI7" s="40"/>
      <c r="VJ7" s="40"/>
      <c r="VK7" s="40"/>
      <c r="VL7" s="40"/>
      <c r="VM7" s="40"/>
      <c r="VN7" s="40"/>
      <c r="VO7" s="40"/>
      <c r="VP7" s="40"/>
      <c r="VQ7" s="40"/>
      <c r="VR7" s="40"/>
      <c r="VS7" s="40"/>
      <c r="VT7" s="40"/>
      <c r="VU7" s="40"/>
      <c r="VV7" s="40"/>
      <c r="VW7" s="40"/>
      <c r="VX7" s="40"/>
      <c r="VY7" s="40"/>
      <c r="VZ7" s="40"/>
      <c r="WA7" s="40"/>
      <c r="WB7" s="40"/>
      <c r="WC7" s="40"/>
      <c r="WD7" s="40"/>
      <c r="WE7" s="40"/>
      <c r="WF7" s="40"/>
      <c r="WG7" s="40"/>
      <c r="WH7" s="40"/>
      <c r="WI7" s="40"/>
      <c r="WJ7" s="40"/>
      <c r="WK7" s="40"/>
      <c r="WL7" s="40"/>
      <c r="WM7" s="40"/>
      <c r="WN7" s="40"/>
      <c r="WO7" s="40"/>
      <c r="WP7" s="40"/>
      <c r="WQ7" s="40"/>
      <c r="WR7" s="40"/>
      <c r="WS7" s="40"/>
      <c r="WT7" s="40"/>
      <c r="WU7" s="40"/>
      <c r="WV7" s="40"/>
      <c r="WW7" s="40"/>
      <c r="WX7" s="40"/>
      <c r="WY7" s="40"/>
      <c r="WZ7" s="40"/>
      <c r="XA7" s="40"/>
      <c r="XB7" s="40"/>
      <c r="XC7" s="40"/>
      <c r="XD7" s="40"/>
      <c r="XE7" s="40"/>
      <c r="XF7" s="40"/>
      <c r="XG7" s="40"/>
      <c r="XH7" s="40"/>
      <c r="XI7" s="40"/>
      <c r="XJ7" s="40"/>
      <c r="XK7" s="40"/>
      <c r="XL7" s="40"/>
      <c r="XM7" s="40"/>
      <c r="XN7" s="40"/>
      <c r="XO7" s="40"/>
      <c r="XP7" s="40"/>
      <c r="XQ7" s="40"/>
      <c r="XR7" s="40"/>
      <c r="XS7" s="40"/>
      <c r="XT7" s="40"/>
      <c r="XU7" s="40"/>
      <c r="XV7" s="40"/>
      <c r="XW7" s="40"/>
      <c r="XX7" s="40"/>
      <c r="XY7" s="40"/>
      <c r="XZ7" s="40"/>
      <c r="YA7" s="40"/>
      <c r="YB7" s="40"/>
      <c r="YC7" s="40"/>
      <c r="YD7" s="40"/>
      <c r="YE7" s="40"/>
      <c r="YF7" s="40"/>
      <c r="YG7" s="40"/>
      <c r="YH7" s="40"/>
      <c r="YI7" s="40"/>
      <c r="YJ7" s="40"/>
      <c r="YK7" s="40"/>
      <c r="YL7" s="40"/>
      <c r="YM7" s="40"/>
      <c r="YN7" s="40"/>
      <c r="YO7" s="40"/>
      <c r="YP7" s="40"/>
      <c r="YQ7" s="40"/>
      <c r="YR7" s="40"/>
      <c r="YS7" s="40"/>
      <c r="YT7" s="40"/>
      <c r="YU7" s="40"/>
      <c r="YV7" s="40"/>
      <c r="YW7" s="40"/>
      <c r="YX7" s="40"/>
      <c r="YY7" s="40"/>
      <c r="YZ7" s="40"/>
      <c r="ZA7" s="40"/>
      <c r="ZB7" s="40"/>
      <c r="ZC7" s="40"/>
      <c r="ZD7" s="40"/>
      <c r="ZE7" s="40"/>
      <c r="ZF7" s="40"/>
      <c r="ZG7" s="40"/>
      <c r="ZH7" s="40"/>
      <c r="ZI7" s="40"/>
      <c r="ZJ7" s="40"/>
      <c r="ZK7" s="40"/>
      <c r="ZL7" s="40"/>
      <c r="ZM7" s="40"/>
      <c r="ZN7" s="40"/>
      <c r="ZO7" s="40"/>
      <c r="ZP7" s="40"/>
      <c r="ZQ7" s="40"/>
      <c r="ZR7" s="40"/>
      <c r="ZS7" s="40"/>
      <c r="ZT7" s="40"/>
      <c r="ZU7" s="40"/>
      <c r="ZV7" s="40"/>
      <c r="ZW7" s="40"/>
      <c r="ZX7" s="40"/>
      <c r="ZY7" s="40"/>
      <c r="ZZ7" s="40"/>
      <c r="AAA7" s="40"/>
      <c r="AAB7" s="40"/>
      <c r="AAC7" s="40"/>
      <c r="AAD7" s="40"/>
      <c r="AAE7" s="40"/>
      <c r="AAF7" s="40"/>
      <c r="AAG7" s="40"/>
      <c r="AAH7" s="40"/>
      <c r="AAI7" s="40"/>
      <c r="AAJ7" s="40"/>
      <c r="AAK7" s="40"/>
      <c r="AAL7" s="40"/>
      <c r="AAM7" s="40"/>
      <c r="AAN7" s="40"/>
      <c r="AAO7" s="40"/>
      <c r="AAP7" s="40"/>
      <c r="AAQ7" s="40"/>
      <c r="AAR7" s="40"/>
      <c r="AAS7" s="40"/>
      <c r="AAT7" s="40"/>
      <c r="AAU7" s="40"/>
      <c r="AAV7" s="40"/>
      <c r="AAW7" s="40"/>
      <c r="AAX7" s="40"/>
      <c r="AAY7" s="40"/>
      <c r="AAZ7" s="40"/>
      <c r="ABA7" s="40"/>
      <c r="ABB7" s="40"/>
      <c r="ABC7" s="40"/>
      <c r="ABD7" s="40"/>
      <c r="ABE7" s="40"/>
      <c r="ABF7" s="40"/>
      <c r="ABG7" s="40"/>
      <c r="ABH7" s="40"/>
      <c r="ABI7" s="40"/>
      <c r="ABJ7" s="40"/>
      <c r="ABK7" s="40"/>
      <c r="ABL7" s="40"/>
      <c r="ABM7" s="40"/>
      <c r="ABN7" s="40"/>
      <c r="ABO7" s="40"/>
      <c r="ABP7" s="40"/>
      <c r="ABQ7" s="40"/>
      <c r="ABR7" s="40"/>
      <c r="ABS7" s="40"/>
      <c r="ABT7" s="40"/>
      <c r="ABU7" s="40"/>
      <c r="ABV7" s="40"/>
      <c r="ABW7" s="40"/>
      <c r="ABX7" s="40"/>
      <c r="ABY7" s="40"/>
      <c r="ABZ7" s="40"/>
      <c r="ACA7" s="40"/>
      <c r="ACB7" s="40"/>
      <c r="ACC7" s="40"/>
      <c r="ACD7" s="40"/>
      <c r="ACE7" s="40"/>
      <c r="ACF7" s="40"/>
      <c r="ACG7" s="40"/>
      <c r="ACH7" s="40"/>
      <c r="ACI7" s="40"/>
      <c r="ACJ7" s="40"/>
      <c r="ACK7" s="40"/>
      <c r="ACL7" s="40"/>
      <c r="ACM7" s="40"/>
      <c r="ACN7" s="40"/>
      <c r="ACO7" s="40"/>
      <c r="ACP7" s="40"/>
      <c r="ACQ7" s="40"/>
      <c r="ACR7" s="40"/>
      <c r="ACS7" s="40"/>
      <c r="ACT7" s="40"/>
      <c r="ACU7" s="40"/>
      <c r="ACV7" s="40"/>
      <c r="ACW7" s="40"/>
      <c r="ACX7" s="40"/>
      <c r="ACY7" s="40"/>
      <c r="ACZ7" s="40"/>
      <c r="ADA7" s="40"/>
      <c r="ADB7" s="40"/>
      <c r="ADC7" s="40"/>
      <c r="ADD7" s="40"/>
      <c r="ADE7" s="40"/>
      <c r="ADF7" s="40"/>
      <c r="ADG7" s="40"/>
      <c r="ADH7" s="40"/>
      <c r="ADI7" s="40"/>
      <c r="ADJ7" s="40"/>
      <c r="ADK7" s="40"/>
      <c r="ADL7" s="40"/>
      <c r="ADM7" s="40"/>
      <c r="ADN7" s="40"/>
      <c r="ADO7" s="40"/>
      <c r="ADP7" s="40"/>
      <c r="ADQ7" s="40"/>
      <c r="ADR7" s="40"/>
      <c r="ADS7" s="40"/>
      <c r="ADT7" s="40"/>
      <c r="ADU7" s="40"/>
      <c r="ADV7" s="40"/>
      <c r="ADW7" s="40"/>
      <c r="ADX7" s="40"/>
      <c r="ADY7" s="40"/>
      <c r="ADZ7" s="40"/>
      <c r="AEA7" s="40"/>
      <c r="AEB7" s="40"/>
      <c r="AEC7" s="40"/>
      <c r="AED7" s="40"/>
      <c r="AEE7" s="40"/>
      <c r="AEF7" s="40"/>
      <c r="AEG7" s="40"/>
      <c r="AEH7" s="40"/>
      <c r="AEI7" s="40"/>
      <c r="AEJ7" s="40"/>
      <c r="AEK7" s="40"/>
      <c r="AEL7" s="40"/>
      <c r="AEM7" s="40"/>
      <c r="AEN7" s="40"/>
      <c r="AEO7" s="40"/>
      <c r="AEP7" s="40"/>
      <c r="AEQ7" s="40"/>
      <c r="AER7" s="40"/>
      <c r="AES7" s="40"/>
      <c r="AET7" s="40"/>
      <c r="AEU7" s="40"/>
      <c r="AEV7" s="40"/>
      <c r="AEW7" s="40"/>
      <c r="AEX7" s="40"/>
      <c r="AEY7" s="40"/>
      <c r="AEZ7" s="40"/>
      <c r="AFA7" s="40"/>
      <c r="AFB7" s="40"/>
      <c r="AFC7" s="40"/>
      <c r="AFD7" s="40"/>
      <c r="AFE7" s="40"/>
      <c r="AFF7" s="40"/>
      <c r="AFG7" s="40"/>
      <c r="AFH7" s="40"/>
      <c r="AFI7" s="40"/>
      <c r="AFJ7" s="40"/>
      <c r="AFK7" s="40"/>
      <c r="AFL7" s="40"/>
      <c r="AFM7" s="40"/>
      <c r="AFN7" s="40"/>
      <c r="AFO7" s="40"/>
      <c r="AFP7" s="40"/>
      <c r="AFQ7" s="40"/>
      <c r="AFR7" s="40"/>
      <c r="AFS7" s="40"/>
      <c r="AFT7" s="40"/>
      <c r="AFU7" s="40"/>
      <c r="AFV7" s="40"/>
      <c r="AFW7" s="40"/>
      <c r="AFX7" s="40"/>
      <c r="AFY7" s="40"/>
      <c r="AFZ7" s="40"/>
      <c r="AGA7" s="40"/>
      <c r="AGB7" s="40"/>
      <c r="AGC7" s="40"/>
      <c r="AGD7" s="40"/>
      <c r="AGE7" s="40"/>
      <c r="AGF7" s="40"/>
      <c r="AGG7" s="40"/>
      <c r="AGH7" s="40"/>
      <c r="AGI7" s="40"/>
      <c r="AGJ7" s="40"/>
      <c r="AGK7" s="40"/>
      <c r="AGL7" s="40"/>
      <c r="AGM7" s="40"/>
      <c r="AGN7" s="40"/>
      <c r="AGO7" s="40"/>
      <c r="AGP7" s="40"/>
      <c r="AGQ7" s="40"/>
      <c r="AGR7" s="40"/>
      <c r="AGS7" s="40"/>
      <c r="AGT7" s="40"/>
      <c r="AGU7" s="40"/>
      <c r="AGV7" s="40"/>
      <c r="AGW7" s="40"/>
      <c r="AGX7" s="40"/>
      <c r="AGY7" s="40"/>
      <c r="AGZ7" s="40"/>
      <c r="AHA7" s="40"/>
      <c r="AHB7" s="40"/>
      <c r="AHC7" s="40"/>
      <c r="AHD7" s="40"/>
      <c r="AHE7" s="40"/>
      <c r="AHF7" s="40"/>
      <c r="AHG7" s="40"/>
      <c r="AHH7" s="40"/>
      <c r="AHI7" s="40"/>
      <c r="AHJ7" s="40"/>
      <c r="AHK7" s="40"/>
      <c r="AHL7" s="40"/>
      <c r="AHM7" s="40"/>
      <c r="AHN7" s="40"/>
      <c r="AHO7" s="40"/>
      <c r="AHP7" s="40"/>
      <c r="AHQ7" s="40"/>
      <c r="AHR7" s="40"/>
      <c r="AHS7" s="40"/>
      <c r="AHT7" s="40"/>
      <c r="AHU7" s="40"/>
      <c r="AHV7" s="40"/>
      <c r="AHW7" s="40"/>
      <c r="AHX7" s="40"/>
      <c r="AHY7" s="40"/>
      <c r="AHZ7" s="40"/>
      <c r="AIA7" s="40"/>
      <c r="AIB7" s="40"/>
      <c r="AIC7" s="40"/>
      <c r="AID7" s="40"/>
      <c r="AIE7" s="40"/>
      <c r="AIF7" s="40"/>
      <c r="AIG7" s="40"/>
      <c r="AIH7" s="40"/>
      <c r="AII7" s="40"/>
      <c r="AIJ7" s="40"/>
      <c r="AIK7" s="40"/>
      <c r="AIL7" s="40"/>
      <c r="AIM7" s="40"/>
      <c r="AIN7" s="40"/>
      <c r="AIO7" s="40"/>
      <c r="AIP7" s="40"/>
      <c r="AIQ7" s="40"/>
      <c r="AIR7" s="40"/>
      <c r="AIS7" s="40"/>
      <c r="AIT7" s="40"/>
      <c r="AIU7" s="40"/>
      <c r="AIV7" s="40"/>
      <c r="AIW7" s="40"/>
      <c r="AIX7" s="40"/>
      <c r="AIY7" s="40"/>
      <c r="AIZ7" s="40"/>
      <c r="AJA7" s="40"/>
      <c r="AJB7" s="40"/>
      <c r="AJC7" s="40"/>
      <c r="AJD7" s="40"/>
      <c r="AJE7" s="40"/>
      <c r="AJF7" s="40"/>
      <c r="AJG7" s="40"/>
      <c r="AJH7" s="40"/>
      <c r="AJI7" s="40"/>
      <c r="AJJ7" s="40"/>
      <c r="AJK7" s="40"/>
      <c r="AJL7" s="40"/>
      <c r="AJM7" s="40"/>
      <c r="AJN7" s="40"/>
      <c r="AJO7" s="40"/>
      <c r="AJP7" s="40"/>
      <c r="AJQ7" s="40"/>
      <c r="AJR7" s="40"/>
      <c r="AJS7" s="40"/>
      <c r="AJT7" s="40"/>
      <c r="AJU7" s="40"/>
      <c r="AJV7" s="40"/>
      <c r="AJW7" s="40"/>
      <c r="AJX7" s="40"/>
      <c r="AJY7" s="40"/>
      <c r="AJZ7" s="40"/>
      <c r="AKA7" s="40"/>
      <c r="AKB7" s="40"/>
      <c r="AKC7" s="40"/>
      <c r="AKD7" s="40"/>
      <c r="AKE7" s="40"/>
      <c r="AKF7" s="40"/>
      <c r="AKG7" s="40"/>
      <c r="AKH7" s="40"/>
      <c r="AKI7" s="40"/>
      <c r="AKJ7" s="40"/>
      <c r="AKK7" s="40"/>
      <c r="AKL7" s="40"/>
      <c r="AKM7" s="40"/>
      <c r="AKN7" s="40"/>
      <c r="AKO7" s="40"/>
      <c r="AKP7" s="40"/>
      <c r="AKQ7" s="40"/>
      <c r="AKR7" s="40"/>
      <c r="AKS7" s="40"/>
      <c r="AKT7" s="40"/>
      <c r="AKU7" s="40"/>
      <c r="AKV7" s="40"/>
      <c r="AKW7" s="40"/>
      <c r="AKX7" s="40"/>
      <c r="AKY7" s="40"/>
      <c r="AKZ7" s="40"/>
      <c r="ALA7" s="40"/>
      <c r="ALB7" s="40"/>
      <c r="ALC7" s="40"/>
      <c r="ALD7" s="40"/>
      <c r="ALE7" s="40"/>
      <c r="ALF7" s="40"/>
      <c r="ALG7" s="40"/>
      <c r="ALH7" s="40"/>
      <c r="ALI7" s="40"/>
      <c r="ALJ7" s="40"/>
      <c r="ALK7" s="40"/>
      <c r="ALL7" s="40"/>
      <c r="ALM7" s="40"/>
      <c r="ALN7" s="40"/>
      <c r="ALO7" s="40"/>
      <c r="ALP7" s="40"/>
      <c r="ALQ7" s="40"/>
      <c r="ALR7" s="40"/>
      <c r="ALS7" s="40"/>
      <c r="ALT7" s="40"/>
      <c r="ALU7" s="40"/>
      <c r="ALV7" s="40"/>
      <c r="ALW7" s="40"/>
      <c r="ALX7" s="40"/>
      <c r="ALY7" s="40"/>
      <c r="ALZ7" s="40"/>
      <c r="AMA7" s="40"/>
      <c r="AMB7" s="40"/>
      <c r="AMC7" s="40"/>
      <c r="AMD7" s="40"/>
      <c r="AME7" s="40"/>
      <c r="AMF7" s="40"/>
      <c r="AMG7" s="40"/>
      <c r="AMH7" s="40"/>
      <c r="AMI7" s="40"/>
      <c r="AMJ7" s="40"/>
    </row>
    <row r="8" spans="1:1024" ht="15" customHeight="1">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40"/>
      <c r="FW8" s="40"/>
      <c r="FX8" s="40"/>
      <c r="FY8" s="40"/>
      <c r="FZ8" s="40"/>
      <c r="GA8" s="40"/>
      <c r="GB8" s="40"/>
      <c r="GC8" s="40"/>
      <c r="GD8" s="40"/>
      <c r="GE8" s="40"/>
      <c r="GF8" s="40"/>
      <c r="GG8" s="40"/>
      <c r="GH8" s="40"/>
      <c r="GI8" s="40"/>
      <c r="GJ8" s="40"/>
      <c r="GK8" s="40"/>
      <c r="GL8" s="40"/>
      <c r="GM8" s="40"/>
      <c r="GN8" s="40"/>
      <c r="GO8" s="40"/>
      <c r="GP8" s="40"/>
      <c r="GQ8" s="40"/>
      <c r="GR8" s="40"/>
      <c r="GS8" s="40"/>
      <c r="GT8" s="40"/>
      <c r="GU8" s="40"/>
      <c r="GV8" s="40"/>
      <c r="GW8" s="40"/>
      <c r="GX8" s="40"/>
      <c r="GY8" s="40"/>
      <c r="GZ8" s="40"/>
      <c r="HA8" s="40"/>
      <c r="HB8" s="40"/>
      <c r="HC8" s="40"/>
      <c r="HD8" s="40"/>
      <c r="HE8" s="40"/>
      <c r="HF8" s="40"/>
      <c r="HG8" s="40"/>
      <c r="HH8" s="40"/>
      <c r="HI8" s="40"/>
      <c r="HJ8" s="40"/>
      <c r="HK8" s="40"/>
      <c r="HL8" s="40"/>
      <c r="HM8" s="40"/>
      <c r="HN8" s="40"/>
      <c r="HO8" s="40"/>
      <c r="HP8" s="40"/>
      <c r="HQ8" s="40"/>
      <c r="HR8" s="40"/>
      <c r="HS8" s="40"/>
      <c r="HT8" s="40"/>
      <c r="HU8" s="40"/>
      <c r="HV8" s="40"/>
      <c r="HW8" s="40"/>
      <c r="HX8" s="40"/>
      <c r="HY8" s="40"/>
      <c r="HZ8" s="40"/>
      <c r="IA8" s="40"/>
      <c r="IB8" s="40"/>
      <c r="IC8" s="40"/>
      <c r="ID8" s="40"/>
      <c r="IE8" s="40"/>
      <c r="IF8" s="40"/>
      <c r="IG8" s="40"/>
      <c r="IH8" s="40"/>
      <c r="II8" s="40"/>
      <c r="IJ8" s="40"/>
      <c r="IK8" s="40"/>
      <c r="IL8" s="40"/>
      <c r="IM8" s="40"/>
      <c r="IN8" s="40"/>
      <c r="IO8" s="40"/>
      <c r="IP8" s="40"/>
      <c r="IQ8" s="40"/>
      <c r="IR8" s="40"/>
      <c r="IS8" s="40"/>
      <c r="IT8" s="40"/>
      <c r="IU8" s="40"/>
      <c r="IV8" s="40"/>
      <c r="IW8" s="40"/>
      <c r="IX8" s="40"/>
      <c r="IY8" s="40"/>
      <c r="IZ8" s="40"/>
      <c r="JA8" s="40"/>
      <c r="JB8" s="40"/>
      <c r="JC8" s="40"/>
      <c r="JD8" s="40"/>
      <c r="JE8" s="40"/>
      <c r="JF8" s="40"/>
      <c r="JG8" s="40"/>
      <c r="JH8" s="40"/>
      <c r="JI8" s="40"/>
      <c r="JJ8" s="40"/>
      <c r="JK8" s="40"/>
      <c r="JL8" s="40"/>
      <c r="JM8" s="40"/>
      <c r="JN8" s="40"/>
      <c r="JO8" s="40"/>
      <c r="JP8" s="40"/>
      <c r="JQ8" s="40"/>
      <c r="JR8" s="40"/>
      <c r="JS8" s="40"/>
      <c r="JT8" s="40"/>
      <c r="JU8" s="40"/>
      <c r="JV8" s="40"/>
      <c r="JW8" s="40"/>
      <c r="JX8" s="40"/>
      <c r="JY8" s="40"/>
      <c r="JZ8" s="40"/>
      <c r="KA8" s="40"/>
      <c r="KB8" s="40"/>
      <c r="KC8" s="40"/>
      <c r="KD8" s="40"/>
      <c r="KE8" s="40"/>
      <c r="KF8" s="40"/>
      <c r="KG8" s="40"/>
      <c r="KH8" s="40"/>
      <c r="KI8" s="40"/>
      <c r="KJ8" s="40"/>
      <c r="KK8" s="40"/>
      <c r="KL8" s="40"/>
      <c r="KM8" s="40"/>
      <c r="KN8" s="40"/>
      <c r="KO8" s="40"/>
      <c r="KP8" s="40"/>
      <c r="KQ8" s="40"/>
      <c r="KR8" s="40"/>
      <c r="KS8" s="40"/>
      <c r="KT8" s="40"/>
      <c r="KU8" s="40"/>
      <c r="KV8" s="40"/>
      <c r="KW8" s="40"/>
      <c r="KX8" s="40"/>
      <c r="KY8" s="40"/>
      <c r="KZ8" s="40"/>
      <c r="LA8" s="40"/>
      <c r="LB8" s="40"/>
      <c r="LC8" s="40"/>
      <c r="LD8" s="40"/>
      <c r="LE8" s="40"/>
      <c r="LF8" s="40"/>
      <c r="LG8" s="40"/>
      <c r="LH8" s="40"/>
      <c r="LI8" s="40"/>
      <c r="LJ8" s="40"/>
      <c r="LK8" s="40"/>
      <c r="LL8" s="40"/>
      <c r="LM8" s="40"/>
      <c r="LN8" s="40"/>
      <c r="LO8" s="40"/>
      <c r="LP8" s="40"/>
      <c r="LQ8" s="40"/>
      <c r="LR8" s="40"/>
      <c r="LS8" s="40"/>
      <c r="LT8" s="40"/>
      <c r="LU8" s="40"/>
      <c r="LV8" s="40"/>
      <c r="LW8" s="40"/>
      <c r="LX8" s="40"/>
      <c r="LY8" s="40"/>
      <c r="LZ8" s="40"/>
      <c r="MA8" s="40"/>
      <c r="MB8" s="40"/>
      <c r="MC8" s="40"/>
      <c r="MD8" s="40"/>
      <c r="ME8" s="40"/>
      <c r="MF8" s="40"/>
      <c r="MG8" s="40"/>
      <c r="MH8" s="40"/>
      <c r="MI8" s="40"/>
      <c r="MJ8" s="40"/>
      <c r="MK8" s="40"/>
      <c r="ML8" s="40"/>
      <c r="MM8" s="40"/>
      <c r="MN8" s="40"/>
      <c r="MO8" s="40"/>
      <c r="MP8" s="40"/>
      <c r="MQ8" s="40"/>
      <c r="MR8" s="40"/>
      <c r="MS8" s="40"/>
      <c r="MT8" s="40"/>
      <c r="MU8" s="40"/>
      <c r="MV8" s="40"/>
      <c r="MW8" s="40"/>
      <c r="MX8" s="40"/>
      <c r="MY8" s="40"/>
      <c r="MZ8" s="40"/>
      <c r="NA8" s="40"/>
      <c r="NB8" s="40"/>
      <c r="NC8" s="40"/>
      <c r="ND8" s="40"/>
      <c r="NE8" s="40"/>
      <c r="NF8" s="40"/>
      <c r="NG8" s="40"/>
      <c r="NH8" s="40"/>
      <c r="NI8" s="40"/>
      <c r="NJ8" s="40"/>
      <c r="NK8" s="40"/>
      <c r="NL8" s="40"/>
      <c r="NM8" s="40"/>
      <c r="NN8" s="40"/>
      <c r="NO8" s="40"/>
      <c r="NP8" s="40"/>
      <c r="NQ8" s="40"/>
      <c r="NR8" s="40"/>
      <c r="NS8" s="40"/>
      <c r="NT8" s="40"/>
      <c r="NU8" s="40"/>
      <c r="NV8" s="40"/>
      <c r="NW8" s="40"/>
      <c r="NX8" s="40"/>
      <c r="NY8" s="40"/>
      <c r="NZ8" s="40"/>
      <c r="OA8" s="40"/>
      <c r="OB8" s="40"/>
      <c r="OC8" s="40"/>
      <c r="OD8" s="40"/>
      <c r="OE8" s="40"/>
      <c r="OF8" s="40"/>
      <c r="OG8" s="40"/>
      <c r="OH8" s="40"/>
      <c r="OI8" s="40"/>
      <c r="OJ8" s="40"/>
      <c r="OK8" s="40"/>
      <c r="OL8" s="40"/>
      <c r="OM8" s="40"/>
      <c r="ON8" s="40"/>
      <c r="OO8" s="40"/>
      <c r="OP8" s="40"/>
      <c r="OQ8" s="40"/>
      <c r="OR8" s="40"/>
      <c r="OS8" s="40"/>
      <c r="OT8" s="40"/>
      <c r="OU8" s="40"/>
      <c r="OV8" s="40"/>
      <c r="OW8" s="40"/>
      <c r="OX8" s="40"/>
      <c r="OY8" s="40"/>
      <c r="OZ8" s="40"/>
      <c r="PA8" s="40"/>
      <c r="PB8" s="40"/>
      <c r="PC8" s="40"/>
      <c r="PD8" s="40"/>
      <c r="PE8" s="40"/>
      <c r="PF8" s="40"/>
      <c r="PG8" s="40"/>
      <c r="PH8" s="40"/>
      <c r="PI8" s="40"/>
      <c r="PJ8" s="40"/>
      <c r="PK8" s="40"/>
      <c r="PL8" s="40"/>
      <c r="PM8" s="40"/>
      <c r="PN8" s="40"/>
      <c r="PO8" s="40"/>
      <c r="PP8" s="40"/>
      <c r="PQ8" s="40"/>
      <c r="PR8" s="40"/>
      <c r="PS8" s="40"/>
      <c r="PT8" s="40"/>
      <c r="PU8" s="40"/>
      <c r="PV8" s="40"/>
      <c r="PW8" s="40"/>
      <c r="PX8" s="40"/>
      <c r="PY8" s="40"/>
      <c r="PZ8" s="40"/>
      <c r="QA8" s="40"/>
      <c r="QB8" s="40"/>
      <c r="QC8" s="40"/>
      <c r="QD8" s="40"/>
      <c r="QE8" s="40"/>
      <c r="QF8" s="40"/>
      <c r="QG8" s="40"/>
      <c r="QH8" s="40"/>
      <c r="QI8" s="40"/>
      <c r="QJ8" s="40"/>
      <c r="QK8" s="40"/>
      <c r="QL8" s="40"/>
      <c r="QM8" s="40"/>
      <c r="QN8" s="40"/>
      <c r="QO8" s="40"/>
      <c r="QP8" s="40"/>
      <c r="QQ8" s="40"/>
      <c r="QR8" s="40"/>
      <c r="QS8" s="40"/>
      <c r="QT8" s="40"/>
      <c r="QU8" s="40"/>
      <c r="QV8" s="40"/>
      <c r="QW8" s="40"/>
      <c r="QX8" s="40"/>
      <c r="QY8" s="40"/>
      <c r="QZ8" s="40"/>
      <c r="RA8" s="40"/>
      <c r="RB8" s="40"/>
      <c r="RC8" s="40"/>
      <c r="RD8" s="40"/>
      <c r="RE8" s="40"/>
      <c r="RF8" s="40"/>
      <c r="RG8" s="40"/>
      <c r="RH8" s="40"/>
      <c r="RI8" s="40"/>
      <c r="RJ8" s="40"/>
      <c r="RK8" s="40"/>
      <c r="RL8" s="40"/>
      <c r="RM8" s="40"/>
      <c r="RN8" s="40"/>
      <c r="RO8" s="40"/>
      <c r="RP8" s="40"/>
      <c r="RQ8" s="40"/>
      <c r="RR8" s="40"/>
      <c r="RS8" s="40"/>
      <c r="RT8" s="40"/>
      <c r="RU8" s="40"/>
      <c r="RV8" s="40"/>
      <c r="RW8" s="40"/>
      <c r="RX8" s="40"/>
      <c r="RY8" s="40"/>
      <c r="RZ8" s="40"/>
      <c r="SA8" s="40"/>
      <c r="SB8" s="40"/>
      <c r="SC8" s="40"/>
      <c r="SD8" s="40"/>
      <c r="SE8" s="40"/>
      <c r="SF8" s="40"/>
      <c r="SG8" s="40"/>
      <c r="SH8" s="40"/>
      <c r="SI8" s="40"/>
      <c r="SJ8" s="40"/>
      <c r="SK8" s="40"/>
      <c r="SL8" s="40"/>
      <c r="SM8" s="40"/>
      <c r="SN8" s="40"/>
      <c r="SO8" s="40"/>
      <c r="SP8" s="40"/>
      <c r="SQ8" s="40"/>
      <c r="SR8" s="40"/>
      <c r="SS8" s="40"/>
      <c r="ST8" s="40"/>
      <c r="SU8" s="40"/>
      <c r="SV8" s="40"/>
      <c r="SW8" s="40"/>
      <c r="SX8" s="40"/>
      <c r="SY8" s="40"/>
      <c r="SZ8" s="40"/>
      <c r="TA8" s="40"/>
      <c r="TB8" s="40"/>
      <c r="TC8" s="40"/>
      <c r="TD8" s="40"/>
      <c r="TE8" s="40"/>
      <c r="TF8" s="40"/>
      <c r="TG8" s="40"/>
      <c r="TH8" s="40"/>
      <c r="TI8" s="40"/>
      <c r="TJ8" s="40"/>
      <c r="TK8" s="40"/>
      <c r="TL8" s="40"/>
      <c r="TM8" s="40"/>
      <c r="TN8" s="40"/>
      <c r="TO8" s="40"/>
      <c r="TP8" s="40"/>
      <c r="TQ8" s="40"/>
      <c r="TR8" s="40"/>
      <c r="TS8" s="40"/>
      <c r="TT8" s="40"/>
      <c r="TU8" s="40"/>
      <c r="TV8" s="40"/>
      <c r="TW8" s="40"/>
      <c r="TX8" s="40"/>
      <c r="TY8" s="40"/>
      <c r="TZ8" s="40"/>
      <c r="UA8" s="40"/>
      <c r="UB8" s="40"/>
      <c r="UC8" s="40"/>
      <c r="UD8" s="40"/>
      <c r="UE8" s="40"/>
      <c r="UF8" s="40"/>
      <c r="UG8" s="40"/>
      <c r="UH8" s="40"/>
      <c r="UI8" s="40"/>
      <c r="UJ8" s="40"/>
      <c r="UK8" s="40"/>
      <c r="UL8" s="40"/>
      <c r="UM8" s="40"/>
      <c r="UN8" s="40"/>
      <c r="UO8" s="40"/>
      <c r="UP8" s="40"/>
      <c r="UQ8" s="40"/>
      <c r="UR8" s="40"/>
      <c r="US8" s="40"/>
      <c r="UT8" s="40"/>
      <c r="UU8" s="40"/>
      <c r="UV8" s="40"/>
      <c r="UW8" s="40"/>
      <c r="UX8" s="40"/>
      <c r="UY8" s="40"/>
      <c r="UZ8" s="40"/>
      <c r="VA8" s="40"/>
      <c r="VB8" s="40"/>
      <c r="VC8" s="40"/>
      <c r="VD8" s="40"/>
      <c r="VE8" s="40"/>
      <c r="VF8" s="40"/>
      <c r="VG8" s="40"/>
      <c r="VH8" s="40"/>
      <c r="VI8" s="40"/>
      <c r="VJ8" s="40"/>
      <c r="VK8" s="40"/>
      <c r="VL8" s="40"/>
      <c r="VM8" s="40"/>
      <c r="VN8" s="40"/>
      <c r="VO8" s="40"/>
      <c r="VP8" s="40"/>
      <c r="VQ8" s="40"/>
      <c r="VR8" s="40"/>
      <c r="VS8" s="40"/>
      <c r="VT8" s="40"/>
      <c r="VU8" s="40"/>
      <c r="VV8" s="40"/>
      <c r="VW8" s="40"/>
      <c r="VX8" s="40"/>
      <c r="VY8" s="40"/>
      <c r="VZ8" s="40"/>
      <c r="WA8" s="40"/>
      <c r="WB8" s="40"/>
      <c r="WC8" s="40"/>
      <c r="WD8" s="40"/>
      <c r="WE8" s="40"/>
      <c r="WF8" s="40"/>
      <c r="WG8" s="40"/>
      <c r="WH8" s="40"/>
      <c r="WI8" s="40"/>
      <c r="WJ8" s="40"/>
      <c r="WK8" s="40"/>
      <c r="WL8" s="40"/>
      <c r="WM8" s="40"/>
      <c r="WN8" s="40"/>
      <c r="WO8" s="40"/>
      <c r="WP8" s="40"/>
      <c r="WQ8" s="40"/>
      <c r="WR8" s="40"/>
      <c r="WS8" s="40"/>
      <c r="WT8" s="40"/>
      <c r="WU8" s="40"/>
      <c r="WV8" s="40"/>
      <c r="WW8" s="40"/>
      <c r="WX8" s="40"/>
      <c r="WY8" s="40"/>
      <c r="WZ8" s="40"/>
      <c r="XA8" s="40"/>
      <c r="XB8" s="40"/>
      <c r="XC8" s="40"/>
      <c r="XD8" s="40"/>
      <c r="XE8" s="40"/>
      <c r="XF8" s="40"/>
      <c r="XG8" s="40"/>
      <c r="XH8" s="40"/>
      <c r="XI8" s="40"/>
      <c r="XJ8" s="40"/>
      <c r="XK8" s="40"/>
      <c r="XL8" s="40"/>
      <c r="XM8" s="40"/>
      <c r="XN8" s="40"/>
      <c r="XO8" s="40"/>
      <c r="XP8" s="40"/>
      <c r="XQ8" s="40"/>
      <c r="XR8" s="40"/>
      <c r="XS8" s="40"/>
      <c r="XT8" s="40"/>
      <c r="XU8" s="40"/>
      <c r="XV8" s="40"/>
      <c r="XW8" s="40"/>
      <c r="XX8" s="40"/>
      <c r="XY8" s="40"/>
      <c r="XZ8" s="40"/>
      <c r="YA8" s="40"/>
      <c r="YB8" s="40"/>
      <c r="YC8" s="40"/>
      <c r="YD8" s="40"/>
      <c r="YE8" s="40"/>
      <c r="YF8" s="40"/>
      <c r="YG8" s="40"/>
      <c r="YH8" s="40"/>
      <c r="YI8" s="40"/>
      <c r="YJ8" s="40"/>
      <c r="YK8" s="40"/>
      <c r="YL8" s="40"/>
      <c r="YM8" s="40"/>
      <c r="YN8" s="40"/>
      <c r="YO8" s="40"/>
      <c r="YP8" s="40"/>
      <c r="YQ8" s="40"/>
      <c r="YR8" s="40"/>
      <c r="YS8" s="40"/>
      <c r="YT8" s="40"/>
      <c r="YU8" s="40"/>
      <c r="YV8" s="40"/>
      <c r="YW8" s="40"/>
      <c r="YX8" s="40"/>
      <c r="YY8" s="40"/>
      <c r="YZ8" s="40"/>
      <c r="ZA8" s="40"/>
      <c r="ZB8" s="40"/>
      <c r="ZC8" s="40"/>
      <c r="ZD8" s="40"/>
      <c r="ZE8" s="40"/>
      <c r="ZF8" s="40"/>
      <c r="ZG8" s="40"/>
      <c r="ZH8" s="40"/>
      <c r="ZI8" s="40"/>
      <c r="ZJ8" s="40"/>
      <c r="ZK8" s="40"/>
      <c r="ZL8" s="40"/>
      <c r="ZM8" s="40"/>
      <c r="ZN8" s="40"/>
      <c r="ZO8" s="40"/>
      <c r="ZP8" s="40"/>
      <c r="ZQ8" s="40"/>
      <c r="ZR8" s="40"/>
      <c r="ZS8" s="40"/>
      <c r="ZT8" s="40"/>
      <c r="ZU8" s="40"/>
      <c r="ZV8" s="40"/>
      <c r="ZW8" s="40"/>
      <c r="ZX8" s="40"/>
      <c r="ZY8" s="40"/>
      <c r="ZZ8" s="40"/>
      <c r="AAA8" s="40"/>
      <c r="AAB8" s="40"/>
      <c r="AAC8" s="40"/>
      <c r="AAD8" s="40"/>
      <c r="AAE8" s="40"/>
      <c r="AAF8" s="40"/>
      <c r="AAG8" s="40"/>
      <c r="AAH8" s="40"/>
      <c r="AAI8" s="40"/>
      <c r="AAJ8" s="40"/>
      <c r="AAK8" s="40"/>
      <c r="AAL8" s="40"/>
      <c r="AAM8" s="40"/>
      <c r="AAN8" s="40"/>
      <c r="AAO8" s="40"/>
      <c r="AAP8" s="40"/>
      <c r="AAQ8" s="40"/>
      <c r="AAR8" s="40"/>
      <c r="AAS8" s="40"/>
      <c r="AAT8" s="40"/>
      <c r="AAU8" s="40"/>
      <c r="AAV8" s="40"/>
      <c r="AAW8" s="40"/>
      <c r="AAX8" s="40"/>
      <c r="AAY8" s="40"/>
      <c r="AAZ8" s="40"/>
      <c r="ABA8" s="40"/>
      <c r="ABB8" s="40"/>
      <c r="ABC8" s="40"/>
      <c r="ABD8" s="40"/>
      <c r="ABE8" s="40"/>
      <c r="ABF8" s="40"/>
      <c r="ABG8" s="40"/>
      <c r="ABH8" s="40"/>
      <c r="ABI8" s="40"/>
      <c r="ABJ8" s="40"/>
      <c r="ABK8" s="40"/>
      <c r="ABL8" s="40"/>
      <c r="ABM8" s="40"/>
      <c r="ABN8" s="40"/>
      <c r="ABO8" s="40"/>
      <c r="ABP8" s="40"/>
      <c r="ABQ8" s="40"/>
      <c r="ABR8" s="40"/>
      <c r="ABS8" s="40"/>
      <c r="ABT8" s="40"/>
      <c r="ABU8" s="40"/>
      <c r="ABV8" s="40"/>
      <c r="ABW8" s="40"/>
      <c r="ABX8" s="40"/>
      <c r="ABY8" s="40"/>
      <c r="ABZ8" s="40"/>
      <c r="ACA8" s="40"/>
      <c r="ACB8" s="40"/>
      <c r="ACC8" s="40"/>
      <c r="ACD8" s="40"/>
      <c r="ACE8" s="40"/>
      <c r="ACF8" s="40"/>
      <c r="ACG8" s="40"/>
      <c r="ACH8" s="40"/>
      <c r="ACI8" s="40"/>
      <c r="ACJ8" s="40"/>
      <c r="ACK8" s="40"/>
      <c r="ACL8" s="40"/>
      <c r="ACM8" s="40"/>
      <c r="ACN8" s="40"/>
      <c r="ACO8" s="40"/>
      <c r="ACP8" s="40"/>
      <c r="ACQ8" s="40"/>
      <c r="ACR8" s="40"/>
      <c r="ACS8" s="40"/>
      <c r="ACT8" s="40"/>
      <c r="ACU8" s="40"/>
      <c r="ACV8" s="40"/>
      <c r="ACW8" s="40"/>
      <c r="ACX8" s="40"/>
      <c r="ACY8" s="40"/>
      <c r="ACZ8" s="40"/>
      <c r="ADA8" s="40"/>
      <c r="ADB8" s="40"/>
      <c r="ADC8" s="40"/>
      <c r="ADD8" s="40"/>
      <c r="ADE8" s="40"/>
      <c r="ADF8" s="40"/>
      <c r="ADG8" s="40"/>
      <c r="ADH8" s="40"/>
      <c r="ADI8" s="40"/>
      <c r="ADJ8" s="40"/>
      <c r="ADK8" s="40"/>
      <c r="ADL8" s="40"/>
      <c r="ADM8" s="40"/>
      <c r="ADN8" s="40"/>
      <c r="ADO8" s="40"/>
      <c r="ADP8" s="40"/>
      <c r="ADQ8" s="40"/>
      <c r="ADR8" s="40"/>
      <c r="ADS8" s="40"/>
      <c r="ADT8" s="40"/>
      <c r="ADU8" s="40"/>
      <c r="ADV8" s="40"/>
      <c r="ADW8" s="40"/>
      <c r="ADX8" s="40"/>
      <c r="ADY8" s="40"/>
      <c r="ADZ8" s="40"/>
      <c r="AEA8" s="40"/>
      <c r="AEB8" s="40"/>
      <c r="AEC8" s="40"/>
      <c r="AED8" s="40"/>
      <c r="AEE8" s="40"/>
      <c r="AEF8" s="40"/>
      <c r="AEG8" s="40"/>
      <c r="AEH8" s="40"/>
      <c r="AEI8" s="40"/>
      <c r="AEJ8" s="40"/>
      <c r="AEK8" s="40"/>
      <c r="AEL8" s="40"/>
      <c r="AEM8" s="40"/>
      <c r="AEN8" s="40"/>
      <c r="AEO8" s="40"/>
      <c r="AEP8" s="40"/>
      <c r="AEQ8" s="40"/>
      <c r="AER8" s="40"/>
      <c r="AES8" s="40"/>
      <c r="AET8" s="40"/>
      <c r="AEU8" s="40"/>
      <c r="AEV8" s="40"/>
      <c r="AEW8" s="40"/>
      <c r="AEX8" s="40"/>
      <c r="AEY8" s="40"/>
      <c r="AEZ8" s="40"/>
      <c r="AFA8" s="40"/>
      <c r="AFB8" s="40"/>
      <c r="AFC8" s="40"/>
      <c r="AFD8" s="40"/>
      <c r="AFE8" s="40"/>
      <c r="AFF8" s="40"/>
      <c r="AFG8" s="40"/>
      <c r="AFH8" s="40"/>
      <c r="AFI8" s="40"/>
      <c r="AFJ8" s="40"/>
      <c r="AFK8" s="40"/>
      <c r="AFL8" s="40"/>
      <c r="AFM8" s="40"/>
      <c r="AFN8" s="40"/>
      <c r="AFO8" s="40"/>
      <c r="AFP8" s="40"/>
      <c r="AFQ8" s="40"/>
      <c r="AFR8" s="40"/>
      <c r="AFS8" s="40"/>
      <c r="AFT8" s="40"/>
      <c r="AFU8" s="40"/>
      <c r="AFV8" s="40"/>
      <c r="AFW8" s="40"/>
      <c r="AFX8" s="40"/>
      <c r="AFY8" s="40"/>
      <c r="AFZ8" s="40"/>
      <c r="AGA8" s="40"/>
      <c r="AGB8" s="40"/>
      <c r="AGC8" s="40"/>
      <c r="AGD8" s="40"/>
      <c r="AGE8" s="40"/>
      <c r="AGF8" s="40"/>
      <c r="AGG8" s="40"/>
      <c r="AGH8" s="40"/>
      <c r="AGI8" s="40"/>
      <c r="AGJ8" s="40"/>
      <c r="AGK8" s="40"/>
      <c r="AGL8" s="40"/>
      <c r="AGM8" s="40"/>
      <c r="AGN8" s="40"/>
      <c r="AGO8" s="40"/>
      <c r="AGP8" s="40"/>
      <c r="AGQ8" s="40"/>
      <c r="AGR8" s="40"/>
      <c r="AGS8" s="40"/>
      <c r="AGT8" s="40"/>
      <c r="AGU8" s="40"/>
      <c r="AGV8" s="40"/>
      <c r="AGW8" s="40"/>
      <c r="AGX8" s="40"/>
      <c r="AGY8" s="40"/>
      <c r="AGZ8" s="40"/>
      <c r="AHA8" s="40"/>
      <c r="AHB8" s="40"/>
      <c r="AHC8" s="40"/>
      <c r="AHD8" s="40"/>
      <c r="AHE8" s="40"/>
      <c r="AHF8" s="40"/>
      <c r="AHG8" s="40"/>
      <c r="AHH8" s="40"/>
      <c r="AHI8" s="40"/>
      <c r="AHJ8" s="40"/>
      <c r="AHK8" s="40"/>
      <c r="AHL8" s="40"/>
      <c r="AHM8" s="40"/>
      <c r="AHN8" s="40"/>
      <c r="AHO8" s="40"/>
      <c r="AHP8" s="40"/>
      <c r="AHQ8" s="40"/>
      <c r="AHR8" s="40"/>
      <c r="AHS8" s="40"/>
      <c r="AHT8" s="40"/>
      <c r="AHU8" s="40"/>
      <c r="AHV8" s="40"/>
      <c r="AHW8" s="40"/>
      <c r="AHX8" s="40"/>
      <c r="AHY8" s="40"/>
      <c r="AHZ8" s="40"/>
      <c r="AIA8" s="40"/>
      <c r="AIB8" s="40"/>
      <c r="AIC8" s="40"/>
      <c r="AID8" s="40"/>
      <c r="AIE8" s="40"/>
      <c r="AIF8" s="40"/>
      <c r="AIG8" s="40"/>
      <c r="AIH8" s="40"/>
      <c r="AII8" s="40"/>
      <c r="AIJ8" s="40"/>
      <c r="AIK8" s="40"/>
      <c r="AIL8" s="40"/>
      <c r="AIM8" s="40"/>
      <c r="AIN8" s="40"/>
      <c r="AIO8" s="40"/>
      <c r="AIP8" s="40"/>
      <c r="AIQ8" s="40"/>
      <c r="AIR8" s="40"/>
      <c r="AIS8" s="40"/>
      <c r="AIT8" s="40"/>
      <c r="AIU8" s="40"/>
      <c r="AIV8" s="40"/>
      <c r="AIW8" s="40"/>
      <c r="AIX8" s="40"/>
      <c r="AIY8" s="40"/>
      <c r="AIZ8" s="40"/>
      <c r="AJA8" s="40"/>
      <c r="AJB8" s="40"/>
      <c r="AJC8" s="40"/>
      <c r="AJD8" s="40"/>
      <c r="AJE8" s="40"/>
      <c r="AJF8" s="40"/>
      <c r="AJG8" s="40"/>
      <c r="AJH8" s="40"/>
      <c r="AJI8" s="40"/>
      <c r="AJJ8" s="40"/>
      <c r="AJK8" s="40"/>
      <c r="AJL8" s="40"/>
      <c r="AJM8" s="40"/>
      <c r="AJN8" s="40"/>
      <c r="AJO8" s="40"/>
      <c r="AJP8" s="40"/>
      <c r="AJQ8" s="40"/>
      <c r="AJR8" s="40"/>
      <c r="AJS8" s="40"/>
      <c r="AJT8" s="40"/>
      <c r="AJU8" s="40"/>
      <c r="AJV8" s="40"/>
      <c r="AJW8" s="40"/>
      <c r="AJX8" s="40"/>
      <c r="AJY8" s="40"/>
      <c r="AJZ8" s="40"/>
      <c r="AKA8" s="40"/>
      <c r="AKB8" s="40"/>
      <c r="AKC8" s="40"/>
      <c r="AKD8" s="40"/>
      <c r="AKE8" s="40"/>
      <c r="AKF8" s="40"/>
      <c r="AKG8" s="40"/>
      <c r="AKH8" s="40"/>
      <c r="AKI8" s="40"/>
      <c r="AKJ8" s="40"/>
      <c r="AKK8" s="40"/>
      <c r="AKL8" s="40"/>
      <c r="AKM8" s="40"/>
      <c r="AKN8" s="40"/>
      <c r="AKO8" s="40"/>
      <c r="AKP8" s="40"/>
      <c r="AKQ8" s="40"/>
      <c r="AKR8" s="40"/>
      <c r="AKS8" s="40"/>
      <c r="AKT8" s="40"/>
      <c r="AKU8" s="40"/>
      <c r="AKV8" s="40"/>
      <c r="AKW8" s="40"/>
      <c r="AKX8" s="40"/>
      <c r="AKY8" s="40"/>
      <c r="AKZ8" s="40"/>
      <c r="ALA8" s="40"/>
      <c r="ALB8" s="40"/>
      <c r="ALC8" s="40"/>
      <c r="ALD8" s="40"/>
      <c r="ALE8" s="40"/>
      <c r="ALF8" s="40"/>
      <c r="ALG8" s="40"/>
      <c r="ALH8" s="40"/>
      <c r="ALI8" s="40"/>
      <c r="ALJ8" s="40"/>
      <c r="ALK8" s="40"/>
      <c r="ALL8" s="40"/>
      <c r="ALM8" s="40"/>
      <c r="ALN8" s="40"/>
      <c r="ALO8" s="40"/>
      <c r="ALP8" s="40"/>
      <c r="ALQ8" s="40"/>
      <c r="ALR8" s="40"/>
      <c r="ALS8" s="40"/>
      <c r="ALT8" s="40"/>
      <c r="ALU8" s="40"/>
      <c r="ALV8" s="40"/>
      <c r="ALW8" s="40"/>
      <c r="ALX8" s="40"/>
      <c r="ALY8" s="40"/>
      <c r="ALZ8" s="40"/>
      <c r="AMA8" s="40"/>
      <c r="AMB8" s="40"/>
      <c r="AMC8" s="40"/>
      <c r="AMD8" s="40"/>
      <c r="AME8" s="40"/>
      <c r="AMF8" s="40"/>
      <c r="AMG8" s="40"/>
      <c r="AMH8" s="40"/>
      <c r="AMI8" s="40"/>
      <c r="AMJ8" s="40"/>
    </row>
    <row r="9" spans="1:1024" ht="15" customHeight="1">
      <c r="C9" s="50" t="s">
        <v>21</v>
      </c>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c r="EV9" s="40"/>
      <c r="EW9" s="40"/>
      <c r="EX9" s="40"/>
      <c r="EY9" s="40"/>
      <c r="EZ9" s="40"/>
      <c r="FA9" s="40"/>
      <c r="FB9" s="40"/>
      <c r="FC9" s="40"/>
      <c r="FD9" s="40"/>
      <c r="FE9" s="40"/>
      <c r="FF9" s="40"/>
      <c r="FG9" s="40"/>
      <c r="FH9" s="40"/>
      <c r="FI9" s="40"/>
      <c r="FJ9" s="40"/>
      <c r="FK9" s="40"/>
      <c r="FL9" s="40"/>
      <c r="FM9" s="40"/>
      <c r="FN9" s="40"/>
      <c r="FO9" s="40"/>
      <c r="FP9" s="40"/>
      <c r="FQ9" s="40"/>
      <c r="FR9" s="40"/>
      <c r="FS9" s="40"/>
      <c r="FT9" s="40"/>
      <c r="FU9" s="40"/>
      <c r="FV9" s="40"/>
      <c r="FW9" s="40"/>
      <c r="FX9" s="40"/>
      <c r="FY9" s="40"/>
      <c r="FZ9" s="40"/>
      <c r="GA9" s="40"/>
      <c r="GB9" s="40"/>
      <c r="GC9" s="40"/>
      <c r="GD9" s="40"/>
      <c r="GE9" s="40"/>
      <c r="GF9" s="40"/>
      <c r="GG9" s="40"/>
      <c r="GH9" s="40"/>
      <c r="GI9" s="40"/>
      <c r="GJ9" s="40"/>
      <c r="GK9" s="40"/>
      <c r="GL9" s="40"/>
      <c r="GM9" s="40"/>
      <c r="GN9" s="40"/>
      <c r="GO9" s="40"/>
      <c r="GP9" s="40"/>
      <c r="GQ9" s="40"/>
      <c r="GR9" s="40"/>
      <c r="GS9" s="40"/>
      <c r="GT9" s="40"/>
      <c r="GU9" s="40"/>
      <c r="GV9" s="40"/>
      <c r="GW9" s="40"/>
      <c r="GX9" s="40"/>
      <c r="GY9" s="40"/>
      <c r="GZ9" s="40"/>
      <c r="HA9" s="40"/>
      <c r="HB9" s="40"/>
      <c r="HC9" s="40"/>
      <c r="HD9" s="40"/>
      <c r="HE9" s="40"/>
      <c r="HF9" s="40"/>
      <c r="HG9" s="40"/>
      <c r="HH9" s="40"/>
      <c r="HI9" s="40"/>
      <c r="HJ9" s="40"/>
      <c r="HK9" s="40"/>
      <c r="HL9" s="40"/>
      <c r="HM9" s="40"/>
      <c r="HN9" s="40"/>
      <c r="HO9" s="40"/>
      <c r="HP9" s="40"/>
      <c r="HQ9" s="40"/>
      <c r="HR9" s="40"/>
      <c r="HS9" s="40"/>
      <c r="HT9" s="40"/>
      <c r="HU9" s="40"/>
      <c r="HV9" s="40"/>
      <c r="HW9" s="40"/>
      <c r="HX9" s="40"/>
      <c r="HY9" s="40"/>
      <c r="HZ9" s="40"/>
      <c r="IA9" s="40"/>
      <c r="IB9" s="40"/>
      <c r="IC9" s="40"/>
      <c r="ID9" s="40"/>
      <c r="IE9" s="40"/>
      <c r="IF9" s="40"/>
      <c r="IG9" s="40"/>
      <c r="IH9" s="40"/>
      <c r="II9" s="40"/>
      <c r="IJ9" s="40"/>
      <c r="IK9" s="40"/>
      <c r="IL9" s="40"/>
      <c r="IM9" s="40"/>
      <c r="IN9" s="40"/>
      <c r="IO9" s="40"/>
      <c r="IP9" s="40"/>
      <c r="IQ9" s="40"/>
      <c r="IR9" s="40"/>
      <c r="IS9" s="40"/>
      <c r="IT9" s="40"/>
      <c r="IU9" s="40"/>
      <c r="IV9" s="40"/>
      <c r="IW9" s="40"/>
      <c r="IX9" s="40"/>
      <c r="IY9" s="40"/>
      <c r="IZ9" s="40"/>
      <c r="JA9" s="40"/>
      <c r="JB9" s="40"/>
      <c r="JC9" s="40"/>
      <c r="JD9" s="40"/>
      <c r="JE9" s="40"/>
      <c r="JF9" s="40"/>
      <c r="JG9" s="40"/>
      <c r="JH9" s="40"/>
      <c r="JI9" s="40"/>
      <c r="JJ9" s="40"/>
      <c r="JK9" s="40"/>
      <c r="JL9" s="40"/>
      <c r="JM9" s="40"/>
      <c r="JN9" s="40"/>
      <c r="JO9" s="40"/>
      <c r="JP9" s="40"/>
      <c r="JQ9" s="40"/>
      <c r="JR9" s="40"/>
      <c r="JS9" s="40"/>
      <c r="JT9" s="40"/>
      <c r="JU9" s="40"/>
      <c r="JV9" s="40"/>
      <c r="JW9" s="40"/>
      <c r="JX9" s="40"/>
      <c r="JY9" s="40"/>
      <c r="JZ9" s="40"/>
      <c r="KA9" s="40"/>
      <c r="KB9" s="40"/>
      <c r="KC9" s="40"/>
      <c r="KD9" s="40"/>
      <c r="KE9" s="40"/>
      <c r="KF9" s="40"/>
      <c r="KG9" s="40"/>
      <c r="KH9" s="40"/>
      <c r="KI9" s="40"/>
      <c r="KJ9" s="40"/>
      <c r="KK9" s="40"/>
      <c r="KL9" s="40"/>
      <c r="KM9" s="40"/>
      <c r="KN9" s="40"/>
      <c r="KO9" s="40"/>
      <c r="KP9" s="40"/>
      <c r="KQ9" s="40"/>
      <c r="KR9" s="40"/>
      <c r="KS9" s="40"/>
      <c r="KT9" s="40"/>
      <c r="KU9" s="40"/>
      <c r="KV9" s="40"/>
      <c r="KW9" s="40"/>
      <c r="KX9" s="40"/>
      <c r="KY9" s="40"/>
      <c r="KZ9" s="40"/>
      <c r="LA9" s="40"/>
      <c r="LB9" s="40"/>
      <c r="LC9" s="40"/>
      <c r="LD9" s="40"/>
      <c r="LE9" s="40"/>
      <c r="LF9" s="40"/>
      <c r="LG9" s="40"/>
      <c r="LH9" s="40"/>
      <c r="LI9" s="40"/>
      <c r="LJ9" s="40"/>
      <c r="LK9" s="40"/>
      <c r="LL9" s="40"/>
      <c r="LM9" s="40"/>
      <c r="LN9" s="40"/>
      <c r="LO9" s="40"/>
      <c r="LP9" s="40"/>
      <c r="LQ9" s="40"/>
      <c r="LR9" s="40"/>
      <c r="LS9" s="40"/>
      <c r="LT9" s="40"/>
      <c r="LU9" s="40"/>
      <c r="LV9" s="40"/>
      <c r="LW9" s="40"/>
      <c r="LX9" s="40"/>
      <c r="LY9" s="40"/>
      <c r="LZ9" s="40"/>
      <c r="MA9" s="40"/>
      <c r="MB9" s="40"/>
      <c r="MC9" s="40"/>
      <c r="MD9" s="40"/>
      <c r="ME9" s="40"/>
      <c r="MF9" s="40"/>
      <c r="MG9" s="40"/>
      <c r="MH9" s="40"/>
      <c r="MI9" s="40"/>
      <c r="MJ9" s="40"/>
      <c r="MK9" s="40"/>
      <c r="ML9" s="40"/>
      <c r="MM9" s="40"/>
      <c r="MN9" s="40"/>
      <c r="MO9" s="40"/>
      <c r="MP9" s="40"/>
      <c r="MQ9" s="40"/>
      <c r="MR9" s="40"/>
      <c r="MS9" s="40"/>
      <c r="MT9" s="40"/>
      <c r="MU9" s="40"/>
      <c r="MV9" s="40"/>
      <c r="MW9" s="40"/>
      <c r="MX9" s="40"/>
      <c r="MY9" s="40"/>
      <c r="MZ9" s="40"/>
      <c r="NA9" s="40"/>
      <c r="NB9" s="40"/>
      <c r="NC9" s="40"/>
      <c r="ND9" s="40"/>
      <c r="NE9" s="40"/>
      <c r="NF9" s="40"/>
      <c r="NG9" s="40"/>
      <c r="NH9" s="40"/>
      <c r="NI9" s="40"/>
      <c r="NJ9" s="40"/>
      <c r="NK9" s="40"/>
      <c r="NL9" s="40"/>
      <c r="NM9" s="40"/>
      <c r="NN9" s="40"/>
      <c r="NO9" s="40"/>
      <c r="NP9" s="40"/>
      <c r="NQ9" s="40"/>
      <c r="NR9" s="40"/>
      <c r="NS9" s="40"/>
      <c r="NT9" s="40"/>
      <c r="NU9" s="40"/>
      <c r="NV9" s="40"/>
      <c r="NW9" s="40"/>
      <c r="NX9" s="40"/>
      <c r="NY9" s="40"/>
      <c r="NZ9" s="40"/>
      <c r="OA9" s="40"/>
      <c r="OB9" s="40"/>
      <c r="OC9" s="40"/>
      <c r="OD9" s="40"/>
      <c r="OE9" s="40"/>
      <c r="OF9" s="40"/>
      <c r="OG9" s="40"/>
      <c r="OH9" s="40"/>
      <c r="OI9" s="40"/>
      <c r="OJ9" s="40"/>
      <c r="OK9" s="40"/>
      <c r="OL9" s="40"/>
      <c r="OM9" s="40"/>
      <c r="ON9" s="40"/>
      <c r="OO9" s="40"/>
      <c r="OP9" s="40"/>
      <c r="OQ9" s="40"/>
      <c r="OR9" s="40"/>
      <c r="OS9" s="40"/>
      <c r="OT9" s="40"/>
      <c r="OU9" s="40"/>
      <c r="OV9" s="40"/>
      <c r="OW9" s="40"/>
      <c r="OX9" s="40"/>
      <c r="OY9" s="40"/>
      <c r="OZ9" s="40"/>
      <c r="PA9" s="40"/>
      <c r="PB9" s="40"/>
      <c r="PC9" s="40"/>
      <c r="PD9" s="40"/>
      <c r="PE9" s="40"/>
      <c r="PF9" s="40"/>
      <c r="PG9" s="40"/>
      <c r="PH9" s="40"/>
      <c r="PI9" s="40"/>
      <c r="PJ9" s="40"/>
      <c r="PK9" s="40"/>
      <c r="PL9" s="40"/>
      <c r="PM9" s="40"/>
      <c r="PN9" s="40"/>
      <c r="PO9" s="40"/>
      <c r="PP9" s="40"/>
      <c r="PQ9" s="40"/>
      <c r="PR9" s="40"/>
      <c r="PS9" s="40"/>
      <c r="PT9" s="40"/>
      <c r="PU9" s="40"/>
      <c r="PV9" s="40"/>
      <c r="PW9" s="40"/>
      <c r="PX9" s="40"/>
      <c r="PY9" s="40"/>
      <c r="PZ9" s="40"/>
      <c r="QA9" s="40"/>
      <c r="QB9" s="40"/>
      <c r="QC9" s="40"/>
      <c r="QD9" s="40"/>
      <c r="QE9" s="40"/>
      <c r="QF9" s="40"/>
      <c r="QG9" s="40"/>
      <c r="QH9" s="40"/>
      <c r="QI9" s="40"/>
      <c r="QJ9" s="40"/>
      <c r="QK9" s="40"/>
      <c r="QL9" s="40"/>
      <c r="QM9" s="40"/>
      <c r="QN9" s="40"/>
      <c r="QO9" s="40"/>
      <c r="QP9" s="40"/>
      <c r="QQ9" s="40"/>
      <c r="QR9" s="40"/>
      <c r="QS9" s="40"/>
      <c r="QT9" s="40"/>
      <c r="QU9" s="40"/>
      <c r="QV9" s="40"/>
      <c r="QW9" s="40"/>
      <c r="QX9" s="40"/>
      <c r="QY9" s="40"/>
      <c r="QZ9" s="40"/>
      <c r="RA9" s="40"/>
      <c r="RB9" s="40"/>
      <c r="RC9" s="40"/>
      <c r="RD9" s="40"/>
      <c r="RE9" s="40"/>
      <c r="RF9" s="40"/>
      <c r="RG9" s="40"/>
      <c r="RH9" s="40"/>
      <c r="RI9" s="40"/>
      <c r="RJ9" s="40"/>
      <c r="RK9" s="40"/>
      <c r="RL9" s="40"/>
      <c r="RM9" s="40"/>
      <c r="RN9" s="40"/>
      <c r="RO9" s="40"/>
      <c r="RP9" s="40"/>
      <c r="RQ9" s="40"/>
      <c r="RR9" s="40"/>
      <c r="RS9" s="40"/>
      <c r="RT9" s="40"/>
      <c r="RU9" s="40"/>
      <c r="RV9" s="40"/>
      <c r="RW9" s="40"/>
      <c r="RX9" s="40"/>
      <c r="RY9" s="40"/>
      <c r="RZ9" s="40"/>
      <c r="SA9" s="40"/>
      <c r="SB9" s="40"/>
      <c r="SC9" s="40"/>
      <c r="SD9" s="40"/>
      <c r="SE9" s="40"/>
      <c r="SF9" s="40"/>
      <c r="SG9" s="40"/>
      <c r="SH9" s="40"/>
      <c r="SI9" s="40"/>
      <c r="SJ9" s="40"/>
      <c r="SK9" s="40"/>
      <c r="SL9" s="40"/>
      <c r="SM9" s="40"/>
      <c r="SN9" s="40"/>
      <c r="SO9" s="40"/>
      <c r="SP9" s="40"/>
      <c r="SQ9" s="40"/>
      <c r="SR9" s="40"/>
      <c r="SS9" s="40"/>
      <c r="ST9" s="40"/>
      <c r="SU9" s="40"/>
      <c r="SV9" s="40"/>
      <c r="SW9" s="40"/>
      <c r="SX9" s="40"/>
      <c r="SY9" s="40"/>
      <c r="SZ9" s="40"/>
      <c r="TA9" s="40"/>
      <c r="TB9" s="40"/>
      <c r="TC9" s="40"/>
      <c r="TD9" s="40"/>
      <c r="TE9" s="40"/>
      <c r="TF9" s="40"/>
      <c r="TG9" s="40"/>
      <c r="TH9" s="40"/>
      <c r="TI9" s="40"/>
      <c r="TJ9" s="40"/>
      <c r="TK9" s="40"/>
      <c r="TL9" s="40"/>
      <c r="TM9" s="40"/>
      <c r="TN9" s="40"/>
      <c r="TO9" s="40"/>
      <c r="TP9" s="40"/>
      <c r="TQ9" s="40"/>
      <c r="TR9" s="40"/>
      <c r="TS9" s="40"/>
      <c r="TT9" s="40"/>
      <c r="TU9" s="40"/>
      <c r="TV9" s="40"/>
      <c r="TW9" s="40"/>
      <c r="TX9" s="40"/>
      <c r="TY9" s="40"/>
      <c r="TZ9" s="40"/>
      <c r="UA9" s="40"/>
      <c r="UB9" s="40"/>
      <c r="UC9" s="40"/>
      <c r="UD9" s="40"/>
      <c r="UE9" s="40"/>
      <c r="UF9" s="40"/>
      <c r="UG9" s="40"/>
      <c r="UH9" s="40"/>
      <c r="UI9" s="40"/>
      <c r="UJ9" s="40"/>
      <c r="UK9" s="40"/>
      <c r="UL9" s="40"/>
      <c r="UM9" s="40"/>
      <c r="UN9" s="40"/>
      <c r="UO9" s="40"/>
      <c r="UP9" s="40"/>
      <c r="UQ9" s="40"/>
      <c r="UR9" s="40"/>
      <c r="US9" s="40"/>
      <c r="UT9" s="40"/>
      <c r="UU9" s="40"/>
      <c r="UV9" s="40"/>
      <c r="UW9" s="40"/>
      <c r="UX9" s="40"/>
      <c r="UY9" s="40"/>
      <c r="UZ9" s="40"/>
      <c r="VA9" s="40"/>
      <c r="VB9" s="40"/>
      <c r="VC9" s="40"/>
      <c r="VD9" s="40"/>
      <c r="VE9" s="40"/>
      <c r="VF9" s="40"/>
      <c r="VG9" s="40"/>
      <c r="VH9" s="40"/>
      <c r="VI9" s="40"/>
      <c r="VJ9" s="40"/>
      <c r="VK9" s="40"/>
      <c r="VL9" s="40"/>
      <c r="VM9" s="40"/>
      <c r="VN9" s="40"/>
      <c r="VO9" s="40"/>
      <c r="VP9" s="40"/>
      <c r="VQ9" s="40"/>
      <c r="VR9" s="40"/>
      <c r="VS9" s="40"/>
      <c r="VT9" s="40"/>
      <c r="VU9" s="40"/>
      <c r="VV9" s="40"/>
      <c r="VW9" s="40"/>
      <c r="VX9" s="40"/>
      <c r="VY9" s="40"/>
      <c r="VZ9" s="40"/>
      <c r="WA9" s="40"/>
      <c r="WB9" s="40"/>
      <c r="WC9" s="40"/>
      <c r="WD9" s="40"/>
      <c r="WE9" s="40"/>
      <c r="WF9" s="40"/>
      <c r="WG9" s="40"/>
      <c r="WH9" s="40"/>
      <c r="WI9" s="40"/>
      <c r="WJ9" s="40"/>
      <c r="WK9" s="40"/>
      <c r="WL9" s="40"/>
      <c r="WM9" s="40"/>
      <c r="WN9" s="40"/>
      <c r="WO9" s="40"/>
      <c r="WP9" s="40"/>
      <c r="WQ9" s="40"/>
      <c r="WR9" s="40"/>
      <c r="WS9" s="40"/>
      <c r="WT9" s="40"/>
      <c r="WU9" s="40"/>
      <c r="WV9" s="40"/>
      <c r="WW9" s="40"/>
      <c r="WX9" s="40"/>
      <c r="WY9" s="40"/>
      <c r="WZ9" s="40"/>
      <c r="XA9" s="40"/>
      <c r="XB9" s="40"/>
      <c r="XC9" s="40"/>
      <c r="XD9" s="40"/>
      <c r="XE9" s="40"/>
      <c r="XF9" s="40"/>
      <c r="XG9" s="40"/>
      <c r="XH9" s="40"/>
      <c r="XI9" s="40"/>
      <c r="XJ9" s="40"/>
      <c r="XK9" s="40"/>
      <c r="XL9" s="40"/>
      <c r="XM9" s="40"/>
      <c r="XN9" s="40"/>
      <c r="XO9" s="40"/>
      <c r="XP9" s="40"/>
      <c r="XQ9" s="40"/>
      <c r="XR9" s="40"/>
      <c r="XS9" s="40"/>
      <c r="XT9" s="40"/>
      <c r="XU9" s="40"/>
      <c r="XV9" s="40"/>
      <c r="XW9" s="40"/>
      <c r="XX9" s="40"/>
      <c r="XY9" s="40"/>
      <c r="XZ9" s="40"/>
      <c r="YA9" s="40"/>
      <c r="YB9" s="40"/>
      <c r="YC9" s="40"/>
      <c r="YD9" s="40"/>
      <c r="YE9" s="40"/>
      <c r="YF9" s="40"/>
      <c r="YG9" s="40"/>
      <c r="YH9" s="40"/>
      <c r="YI9" s="40"/>
      <c r="YJ9" s="40"/>
      <c r="YK9" s="40"/>
      <c r="YL9" s="40"/>
      <c r="YM9" s="40"/>
      <c r="YN9" s="40"/>
      <c r="YO9" s="40"/>
      <c r="YP9" s="40"/>
      <c r="YQ9" s="40"/>
      <c r="YR9" s="40"/>
      <c r="YS9" s="40"/>
      <c r="YT9" s="40"/>
      <c r="YU9" s="40"/>
      <c r="YV9" s="40"/>
      <c r="YW9" s="40"/>
      <c r="YX9" s="40"/>
      <c r="YY9" s="40"/>
      <c r="YZ9" s="40"/>
      <c r="ZA9" s="40"/>
      <c r="ZB9" s="40"/>
      <c r="ZC9" s="40"/>
      <c r="ZD9" s="40"/>
      <c r="ZE9" s="40"/>
      <c r="ZF9" s="40"/>
      <c r="ZG9" s="40"/>
      <c r="ZH9" s="40"/>
      <c r="ZI9" s="40"/>
      <c r="ZJ9" s="40"/>
      <c r="ZK9" s="40"/>
      <c r="ZL9" s="40"/>
      <c r="ZM9" s="40"/>
      <c r="ZN9" s="40"/>
      <c r="ZO9" s="40"/>
      <c r="ZP9" s="40"/>
      <c r="ZQ9" s="40"/>
      <c r="ZR9" s="40"/>
      <c r="ZS9" s="40"/>
      <c r="ZT9" s="40"/>
      <c r="ZU9" s="40"/>
      <c r="ZV9" s="40"/>
      <c r="ZW9" s="40"/>
      <c r="ZX9" s="40"/>
      <c r="ZY9" s="40"/>
      <c r="ZZ9" s="40"/>
      <c r="AAA9" s="40"/>
      <c r="AAB9" s="40"/>
      <c r="AAC9" s="40"/>
      <c r="AAD9" s="40"/>
      <c r="AAE9" s="40"/>
      <c r="AAF9" s="40"/>
      <c r="AAG9" s="40"/>
      <c r="AAH9" s="40"/>
      <c r="AAI9" s="40"/>
      <c r="AAJ9" s="40"/>
      <c r="AAK9" s="40"/>
      <c r="AAL9" s="40"/>
      <c r="AAM9" s="40"/>
      <c r="AAN9" s="40"/>
      <c r="AAO9" s="40"/>
      <c r="AAP9" s="40"/>
      <c r="AAQ9" s="40"/>
      <c r="AAR9" s="40"/>
      <c r="AAS9" s="40"/>
      <c r="AAT9" s="40"/>
      <c r="AAU9" s="40"/>
      <c r="AAV9" s="40"/>
      <c r="AAW9" s="40"/>
      <c r="AAX9" s="40"/>
      <c r="AAY9" s="40"/>
      <c r="AAZ9" s="40"/>
      <c r="ABA9" s="40"/>
      <c r="ABB9" s="40"/>
      <c r="ABC9" s="40"/>
      <c r="ABD9" s="40"/>
      <c r="ABE9" s="40"/>
      <c r="ABF9" s="40"/>
      <c r="ABG9" s="40"/>
      <c r="ABH9" s="40"/>
      <c r="ABI9" s="40"/>
      <c r="ABJ9" s="40"/>
      <c r="ABK9" s="40"/>
      <c r="ABL9" s="40"/>
      <c r="ABM9" s="40"/>
      <c r="ABN9" s="40"/>
      <c r="ABO9" s="40"/>
      <c r="ABP9" s="40"/>
      <c r="ABQ9" s="40"/>
      <c r="ABR9" s="40"/>
      <c r="ABS9" s="40"/>
      <c r="ABT9" s="40"/>
      <c r="ABU9" s="40"/>
      <c r="ABV9" s="40"/>
      <c r="ABW9" s="40"/>
      <c r="ABX9" s="40"/>
      <c r="ABY9" s="40"/>
      <c r="ABZ9" s="40"/>
      <c r="ACA9" s="40"/>
      <c r="ACB9" s="40"/>
      <c r="ACC9" s="40"/>
      <c r="ACD9" s="40"/>
      <c r="ACE9" s="40"/>
      <c r="ACF9" s="40"/>
      <c r="ACG9" s="40"/>
      <c r="ACH9" s="40"/>
      <c r="ACI9" s="40"/>
      <c r="ACJ9" s="40"/>
      <c r="ACK9" s="40"/>
      <c r="ACL9" s="40"/>
      <c r="ACM9" s="40"/>
      <c r="ACN9" s="40"/>
      <c r="ACO9" s="40"/>
      <c r="ACP9" s="40"/>
      <c r="ACQ9" s="40"/>
      <c r="ACR9" s="40"/>
      <c r="ACS9" s="40"/>
      <c r="ACT9" s="40"/>
      <c r="ACU9" s="40"/>
      <c r="ACV9" s="40"/>
      <c r="ACW9" s="40"/>
      <c r="ACX9" s="40"/>
      <c r="ACY9" s="40"/>
      <c r="ACZ9" s="40"/>
      <c r="ADA9" s="40"/>
      <c r="ADB9" s="40"/>
      <c r="ADC9" s="40"/>
      <c r="ADD9" s="40"/>
      <c r="ADE9" s="40"/>
      <c r="ADF9" s="40"/>
      <c r="ADG9" s="40"/>
      <c r="ADH9" s="40"/>
      <c r="ADI9" s="40"/>
      <c r="ADJ9" s="40"/>
      <c r="ADK9" s="40"/>
      <c r="ADL9" s="40"/>
      <c r="ADM9" s="40"/>
      <c r="ADN9" s="40"/>
      <c r="ADO9" s="40"/>
      <c r="ADP9" s="40"/>
      <c r="ADQ9" s="40"/>
      <c r="ADR9" s="40"/>
      <c r="ADS9" s="40"/>
      <c r="ADT9" s="40"/>
      <c r="ADU9" s="40"/>
      <c r="ADV9" s="40"/>
      <c r="ADW9" s="40"/>
      <c r="ADX9" s="40"/>
      <c r="ADY9" s="40"/>
      <c r="ADZ9" s="40"/>
      <c r="AEA9" s="40"/>
      <c r="AEB9" s="40"/>
      <c r="AEC9" s="40"/>
      <c r="AED9" s="40"/>
      <c r="AEE9" s="40"/>
      <c r="AEF9" s="40"/>
      <c r="AEG9" s="40"/>
      <c r="AEH9" s="40"/>
      <c r="AEI9" s="40"/>
      <c r="AEJ9" s="40"/>
      <c r="AEK9" s="40"/>
      <c r="AEL9" s="40"/>
      <c r="AEM9" s="40"/>
      <c r="AEN9" s="40"/>
      <c r="AEO9" s="40"/>
      <c r="AEP9" s="40"/>
      <c r="AEQ9" s="40"/>
      <c r="AER9" s="40"/>
      <c r="AES9" s="40"/>
      <c r="AET9" s="40"/>
      <c r="AEU9" s="40"/>
      <c r="AEV9" s="40"/>
      <c r="AEW9" s="40"/>
      <c r="AEX9" s="40"/>
      <c r="AEY9" s="40"/>
      <c r="AEZ9" s="40"/>
      <c r="AFA9" s="40"/>
      <c r="AFB9" s="40"/>
      <c r="AFC9" s="40"/>
      <c r="AFD9" s="40"/>
      <c r="AFE9" s="40"/>
      <c r="AFF9" s="40"/>
      <c r="AFG9" s="40"/>
      <c r="AFH9" s="40"/>
      <c r="AFI9" s="40"/>
      <c r="AFJ9" s="40"/>
      <c r="AFK9" s="40"/>
      <c r="AFL9" s="40"/>
      <c r="AFM9" s="40"/>
      <c r="AFN9" s="40"/>
      <c r="AFO9" s="40"/>
      <c r="AFP9" s="40"/>
      <c r="AFQ9" s="40"/>
      <c r="AFR9" s="40"/>
      <c r="AFS9" s="40"/>
      <c r="AFT9" s="40"/>
      <c r="AFU9" s="40"/>
      <c r="AFV9" s="40"/>
      <c r="AFW9" s="40"/>
      <c r="AFX9" s="40"/>
      <c r="AFY9" s="40"/>
      <c r="AFZ9" s="40"/>
      <c r="AGA9" s="40"/>
      <c r="AGB9" s="40"/>
      <c r="AGC9" s="40"/>
      <c r="AGD9" s="40"/>
      <c r="AGE9" s="40"/>
      <c r="AGF9" s="40"/>
      <c r="AGG9" s="40"/>
      <c r="AGH9" s="40"/>
      <c r="AGI9" s="40"/>
      <c r="AGJ9" s="40"/>
      <c r="AGK9" s="40"/>
      <c r="AGL9" s="40"/>
      <c r="AGM9" s="40"/>
      <c r="AGN9" s="40"/>
      <c r="AGO9" s="40"/>
      <c r="AGP9" s="40"/>
      <c r="AGQ9" s="40"/>
      <c r="AGR9" s="40"/>
      <c r="AGS9" s="40"/>
      <c r="AGT9" s="40"/>
      <c r="AGU9" s="40"/>
      <c r="AGV9" s="40"/>
      <c r="AGW9" s="40"/>
      <c r="AGX9" s="40"/>
      <c r="AGY9" s="40"/>
      <c r="AGZ9" s="40"/>
      <c r="AHA9" s="40"/>
      <c r="AHB9" s="40"/>
      <c r="AHC9" s="40"/>
      <c r="AHD9" s="40"/>
      <c r="AHE9" s="40"/>
      <c r="AHF9" s="40"/>
      <c r="AHG9" s="40"/>
      <c r="AHH9" s="40"/>
      <c r="AHI9" s="40"/>
      <c r="AHJ9" s="40"/>
      <c r="AHK9" s="40"/>
      <c r="AHL9" s="40"/>
      <c r="AHM9" s="40"/>
      <c r="AHN9" s="40"/>
      <c r="AHO9" s="40"/>
      <c r="AHP9" s="40"/>
      <c r="AHQ9" s="40"/>
      <c r="AHR9" s="40"/>
      <c r="AHS9" s="40"/>
      <c r="AHT9" s="40"/>
      <c r="AHU9" s="40"/>
      <c r="AHV9" s="40"/>
      <c r="AHW9" s="40"/>
      <c r="AHX9" s="40"/>
      <c r="AHY9" s="40"/>
      <c r="AHZ9" s="40"/>
      <c r="AIA9" s="40"/>
      <c r="AIB9" s="40"/>
      <c r="AIC9" s="40"/>
      <c r="AID9" s="40"/>
      <c r="AIE9" s="40"/>
      <c r="AIF9" s="40"/>
      <c r="AIG9" s="40"/>
      <c r="AIH9" s="40"/>
      <c r="AII9" s="40"/>
      <c r="AIJ9" s="40"/>
      <c r="AIK9" s="40"/>
      <c r="AIL9" s="40"/>
      <c r="AIM9" s="40"/>
      <c r="AIN9" s="40"/>
      <c r="AIO9" s="40"/>
      <c r="AIP9" s="40"/>
      <c r="AIQ9" s="40"/>
      <c r="AIR9" s="40"/>
      <c r="AIS9" s="40"/>
      <c r="AIT9" s="40"/>
      <c r="AIU9" s="40"/>
      <c r="AIV9" s="40"/>
      <c r="AIW9" s="40"/>
      <c r="AIX9" s="40"/>
      <c r="AIY9" s="40"/>
      <c r="AIZ9" s="40"/>
      <c r="AJA9" s="40"/>
      <c r="AJB9" s="40"/>
      <c r="AJC9" s="40"/>
      <c r="AJD9" s="40"/>
      <c r="AJE9" s="40"/>
      <c r="AJF9" s="40"/>
      <c r="AJG9" s="40"/>
      <c r="AJH9" s="40"/>
      <c r="AJI9" s="40"/>
      <c r="AJJ9" s="40"/>
      <c r="AJK9" s="40"/>
      <c r="AJL9" s="40"/>
      <c r="AJM9" s="40"/>
      <c r="AJN9" s="40"/>
      <c r="AJO9" s="40"/>
      <c r="AJP9" s="40"/>
      <c r="AJQ9" s="40"/>
      <c r="AJR9" s="40"/>
      <c r="AJS9" s="40"/>
      <c r="AJT9" s="40"/>
      <c r="AJU9" s="40"/>
      <c r="AJV9" s="40"/>
      <c r="AJW9" s="40"/>
      <c r="AJX9" s="40"/>
      <c r="AJY9" s="40"/>
      <c r="AJZ9" s="40"/>
      <c r="AKA9" s="40"/>
      <c r="AKB9" s="40"/>
      <c r="AKC9" s="40"/>
      <c r="AKD9" s="40"/>
      <c r="AKE9" s="40"/>
      <c r="AKF9" s="40"/>
      <c r="AKG9" s="40"/>
      <c r="AKH9" s="40"/>
      <c r="AKI9" s="40"/>
      <c r="AKJ9" s="40"/>
      <c r="AKK9" s="40"/>
      <c r="AKL9" s="40"/>
      <c r="AKM9" s="40"/>
      <c r="AKN9" s="40"/>
      <c r="AKO9" s="40"/>
      <c r="AKP9" s="40"/>
      <c r="AKQ9" s="40"/>
      <c r="AKR9" s="40"/>
      <c r="AKS9" s="40"/>
      <c r="AKT9" s="40"/>
      <c r="AKU9" s="40"/>
      <c r="AKV9" s="40"/>
      <c r="AKW9" s="40"/>
      <c r="AKX9" s="40"/>
      <c r="AKY9" s="40"/>
      <c r="AKZ9" s="40"/>
      <c r="ALA9" s="40"/>
      <c r="ALB9" s="40"/>
      <c r="ALC9" s="40"/>
      <c r="ALD9" s="40"/>
      <c r="ALE9" s="40"/>
      <c r="ALF9" s="40"/>
      <c r="ALG9" s="40"/>
      <c r="ALH9" s="40"/>
      <c r="ALI9" s="40"/>
      <c r="ALJ9" s="40"/>
      <c r="ALK9" s="40"/>
      <c r="ALL9" s="40"/>
      <c r="ALM9" s="40"/>
      <c r="ALN9" s="40"/>
      <c r="ALO9" s="40"/>
      <c r="ALP9" s="40"/>
      <c r="ALQ9" s="40"/>
      <c r="ALR9" s="40"/>
      <c r="ALS9" s="40"/>
      <c r="ALT9" s="40"/>
      <c r="ALU9" s="40"/>
      <c r="ALV9" s="40"/>
      <c r="ALW9" s="40"/>
      <c r="ALX9" s="40"/>
      <c r="ALY9" s="40"/>
      <c r="ALZ9" s="40"/>
      <c r="AMA9" s="40"/>
      <c r="AMB9" s="40"/>
      <c r="AMC9" s="40"/>
      <c r="AMD9" s="40"/>
      <c r="AME9" s="40"/>
      <c r="AMF9" s="40"/>
      <c r="AMG9" s="40"/>
      <c r="AMH9" s="40"/>
      <c r="AMI9" s="40"/>
      <c r="AMJ9" s="40"/>
    </row>
    <row r="10" spans="1:1024" ht="15" customHeight="1">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40"/>
      <c r="FW10" s="40"/>
      <c r="FX10" s="40"/>
      <c r="FY10" s="40"/>
      <c r="FZ10" s="40"/>
      <c r="GA10" s="40"/>
      <c r="GB10" s="40"/>
      <c r="GC10" s="40"/>
      <c r="GD10" s="40"/>
      <c r="GE10" s="40"/>
      <c r="GF10" s="40"/>
      <c r="GG10" s="40"/>
      <c r="GH10" s="40"/>
      <c r="GI10" s="40"/>
      <c r="GJ10" s="40"/>
      <c r="GK10" s="40"/>
      <c r="GL10" s="40"/>
      <c r="GM10" s="40"/>
      <c r="GN10" s="40"/>
      <c r="GO10" s="40"/>
      <c r="GP10" s="40"/>
      <c r="GQ10" s="40"/>
      <c r="GR10" s="40"/>
      <c r="GS10" s="40"/>
      <c r="GT10" s="40"/>
      <c r="GU10" s="40"/>
      <c r="GV10" s="40"/>
      <c r="GW10" s="40"/>
      <c r="GX10" s="40"/>
      <c r="GY10" s="40"/>
      <c r="GZ10" s="40"/>
      <c r="HA10" s="40"/>
      <c r="HB10" s="40"/>
      <c r="HC10" s="40"/>
      <c r="HD10" s="40"/>
      <c r="HE10" s="40"/>
      <c r="HF10" s="40"/>
      <c r="HG10" s="40"/>
      <c r="HH10" s="40"/>
      <c r="HI10" s="40"/>
      <c r="HJ10" s="40"/>
      <c r="HK10" s="40"/>
      <c r="HL10" s="40"/>
      <c r="HM10" s="40"/>
      <c r="HN10" s="40"/>
      <c r="HO10" s="40"/>
      <c r="HP10" s="40"/>
      <c r="HQ10" s="40"/>
      <c r="HR10" s="40"/>
      <c r="HS10" s="40"/>
      <c r="HT10" s="40"/>
      <c r="HU10" s="40"/>
      <c r="HV10" s="40"/>
      <c r="HW10" s="40"/>
      <c r="HX10" s="40"/>
      <c r="HY10" s="40"/>
      <c r="HZ10" s="40"/>
      <c r="IA10" s="40"/>
      <c r="IB10" s="40"/>
      <c r="IC10" s="40"/>
      <c r="ID10" s="40"/>
      <c r="IE10" s="40"/>
      <c r="IF10" s="40"/>
      <c r="IG10" s="40"/>
      <c r="IH10" s="40"/>
      <c r="II10" s="40"/>
      <c r="IJ10" s="40"/>
      <c r="IK10" s="40"/>
      <c r="IL10" s="40"/>
      <c r="IM10" s="40"/>
      <c r="IN10" s="40"/>
      <c r="IO10" s="40"/>
      <c r="IP10" s="40"/>
      <c r="IQ10" s="40"/>
      <c r="IR10" s="40"/>
      <c r="IS10" s="40"/>
      <c r="IT10" s="40"/>
      <c r="IU10" s="40"/>
      <c r="IV10" s="40"/>
      <c r="IW10" s="40"/>
      <c r="IX10" s="40"/>
      <c r="IY10" s="40"/>
      <c r="IZ10" s="40"/>
      <c r="JA10" s="40"/>
      <c r="JB10" s="40"/>
      <c r="JC10" s="40"/>
      <c r="JD10" s="40"/>
      <c r="JE10" s="40"/>
      <c r="JF10" s="40"/>
      <c r="JG10" s="40"/>
      <c r="JH10" s="40"/>
      <c r="JI10" s="40"/>
      <c r="JJ10" s="40"/>
      <c r="JK10" s="40"/>
      <c r="JL10" s="40"/>
      <c r="JM10" s="40"/>
      <c r="JN10" s="40"/>
      <c r="JO10" s="40"/>
      <c r="JP10" s="40"/>
      <c r="JQ10" s="40"/>
      <c r="JR10" s="40"/>
      <c r="JS10" s="40"/>
      <c r="JT10" s="40"/>
      <c r="JU10" s="40"/>
      <c r="JV10" s="40"/>
      <c r="JW10" s="40"/>
      <c r="JX10" s="40"/>
      <c r="JY10" s="40"/>
      <c r="JZ10" s="40"/>
      <c r="KA10" s="40"/>
      <c r="KB10" s="40"/>
      <c r="KC10" s="40"/>
      <c r="KD10" s="40"/>
      <c r="KE10" s="40"/>
      <c r="KF10" s="40"/>
      <c r="KG10" s="40"/>
      <c r="KH10" s="40"/>
      <c r="KI10" s="40"/>
      <c r="KJ10" s="40"/>
      <c r="KK10" s="40"/>
      <c r="KL10" s="40"/>
      <c r="KM10" s="40"/>
      <c r="KN10" s="40"/>
      <c r="KO10" s="40"/>
      <c r="KP10" s="40"/>
      <c r="KQ10" s="40"/>
      <c r="KR10" s="40"/>
      <c r="KS10" s="40"/>
      <c r="KT10" s="40"/>
      <c r="KU10" s="40"/>
      <c r="KV10" s="40"/>
      <c r="KW10" s="40"/>
      <c r="KX10" s="40"/>
      <c r="KY10" s="40"/>
      <c r="KZ10" s="40"/>
      <c r="LA10" s="40"/>
      <c r="LB10" s="40"/>
      <c r="LC10" s="40"/>
      <c r="LD10" s="40"/>
      <c r="LE10" s="40"/>
      <c r="LF10" s="40"/>
      <c r="LG10" s="40"/>
      <c r="LH10" s="40"/>
      <c r="LI10" s="40"/>
      <c r="LJ10" s="40"/>
      <c r="LK10" s="40"/>
      <c r="LL10" s="40"/>
      <c r="LM10" s="40"/>
      <c r="LN10" s="40"/>
      <c r="LO10" s="40"/>
      <c r="LP10" s="40"/>
      <c r="LQ10" s="40"/>
      <c r="LR10" s="40"/>
      <c r="LS10" s="40"/>
      <c r="LT10" s="40"/>
      <c r="LU10" s="40"/>
      <c r="LV10" s="40"/>
      <c r="LW10" s="40"/>
      <c r="LX10" s="40"/>
      <c r="LY10" s="40"/>
      <c r="LZ10" s="40"/>
      <c r="MA10" s="40"/>
      <c r="MB10" s="40"/>
      <c r="MC10" s="40"/>
      <c r="MD10" s="40"/>
      <c r="ME10" s="40"/>
      <c r="MF10" s="40"/>
      <c r="MG10" s="40"/>
      <c r="MH10" s="40"/>
      <c r="MI10" s="40"/>
      <c r="MJ10" s="40"/>
      <c r="MK10" s="40"/>
      <c r="ML10" s="40"/>
      <c r="MM10" s="40"/>
      <c r="MN10" s="40"/>
      <c r="MO10" s="40"/>
      <c r="MP10" s="40"/>
      <c r="MQ10" s="40"/>
      <c r="MR10" s="40"/>
      <c r="MS10" s="40"/>
      <c r="MT10" s="40"/>
      <c r="MU10" s="40"/>
      <c r="MV10" s="40"/>
      <c r="MW10" s="40"/>
      <c r="MX10" s="40"/>
      <c r="MY10" s="40"/>
      <c r="MZ10" s="40"/>
      <c r="NA10" s="40"/>
      <c r="NB10" s="40"/>
      <c r="NC10" s="40"/>
      <c r="ND10" s="40"/>
      <c r="NE10" s="40"/>
      <c r="NF10" s="40"/>
      <c r="NG10" s="40"/>
      <c r="NH10" s="40"/>
      <c r="NI10" s="40"/>
      <c r="NJ10" s="40"/>
      <c r="NK10" s="40"/>
      <c r="NL10" s="40"/>
      <c r="NM10" s="40"/>
      <c r="NN10" s="40"/>
      <c r="NO10" s="40"/>
      <c r="NP10" s="40"/>
      <c r="NQ10" s="40"/>
      <c r="NR10" s="40"/>
      <c r="NS10" s="40"/>
      <c r="NT10" s="40"/>
      <c r="NU10" s="40"/>
      <c r="NV10" s="40"/>
      <c r="NW10" s="40"/>
      <c r="NX10" s="40"/>
      <c r="NY10" s="40"/>
      <c r="NZ10" s="40"/>
      <c r="OA10" s="40"/>
      <c r="OB10" s="40"/>
      <c r="OC10" s="40"/>
      <c r="OD10" s="40"/>
      <c r="OE10" s="40"/>
      <c r="OF10" s="40"/>
      <c r="OG10" s="40"/>
      <c r="OH10" s="40"/>
      <c r="OI10" s="40"/>
      <c r="OJ10" s="40"/>
      <c r="OK10" s="40"/>
      <c r="OL10" s="40"/>
      <c r="OM10" s="40"/>
      <c r="ON10" s="40"/>
      <c r="OO10" s="40"/>
      <c r="OP10" s="40"/>
      <c r="OQ10" s="40"/>
      <c r="OR10" s="40"/>
      <c r="OS10" s="40"/>
      <c r="OT10" s="40"/>
      <c r="OU10" s="40"/>
      <c r="OV10" s="40"/>
      <c r="OW10" s="40"/>
      <c r="OX10" s="40"/>
      <c r="OY10" s="40"/>
      <c r="OZ10" s="40"/>
      <c r="PA10" s="40"/>
      <c r="PB10" s="40"/>
      <c r="PC10" s="40"/>
      <c r="PD10" s="40"/>
      <c r="PE10" s="40"/>
      <c r="PF10" s="40"/>
      <c r="PG10" s="40"/>
      <c r="PH10" s="40"/>
      <c r="PI10" s="40"/>
      <c r="PJ10" s="40"/>
      <c r="PK10" s="40"/>
      <c r="PL10" s="40"/>
      <c r="PM10" s="40"/>
      <c r="PN10" s="40"/>
      <c r="PO10" s="40"/>
      <c r="PP10" s="40"/>
      <c r="PQ10" s="40"/>
      <c r="PR10" s="40"/>
      <c r="PS10" s="40"/>
      <c r="PT10" s="40"/>
      <c r="PU10" s="40"/>
      <c r="PV10" s="40"/>
      <c r="PW10" s="40"/>
      <c r="PX10" s="40"/>
      <c r="PY10" s="40"/>
      <c r="PZ10" s="40"/>
      <c r="QA10" s="40"/>
      <c r="QB10" s="40"/>
      <c r="QC10" s="40"/>
      <c r="QD10" s="40"/>
      <c r="QE10" s="40"/>
      <c r="QF10" s="40"/>
      <c r="QG10" s="40"/>
      <c r="QH10" s="40"/>
      <c r="QI10" s="40"/>
      <c r="QJ10" s="40"/>
      <c r="QK10" s="40"/>
      <c r="QL10" s="40"/>
      <c r="QM10" s="40"/>
      <c r="QN10" s="40"/>
      <c r="QO10" s="40"/>
      <c r="QP10" s="40"/>
      <c r="QQ10" s="40"/>
      <c r="QR10" s="40"/>
      <c r="QS10" s="40"/>
      <c r="QT10" s="40"/>
      <c r="QU10" s="40"/>
      <c r="QV10" s="40"/>
      <c r="QW10" s="40"/>
      <c r="QX10" s="40"/>
      <c r="QY10" s="40"/>
      <c r="QZ10" s="40"/>
      <c r="RA10" s="40"/>
      <c r="RB10" s="40"/>
      <c r="RC10" s="40"/>
      <c r="RD10" s="40"/>
      <c r="RE10" s="40"/>
      <c r="RF10" s="40"/>
      <c r="RG10" s="40"/>
      <c r="RH10" s="40"/>
      <c r="RI10" s="40"/>
      <c r="RJ10" s="40"/>
      <c r="RK10" s="40"/>
      <c r="RL10" s="40"/>
      <c r="RM10" s="40"/>
      <c r="RN10" s="40"/>
      <c r="RO10" s="40"/>
      <c r="RP10" s="40"/>
      <c r="RQ10" s="40"/>
      <c r="RR10" s="40"/>
      <c r="RS10" s="40"/>
      <c r="RT10" s="40"/>
      <c r="RU10" s="40"/>
      <c r="RV10" s="40"/>
      <c r="RW10" s="40"/>
      <c r="RX10" s="40"/>
      <c r="RY10" s="40"/>
      <c r="RZ10" s="40"/>
      <c r="SA10" s="40"/>
      <c r="SB10" s="40"/>
      <c r="SC10" s="40"/>
      <c r="SD10" s="40"/>
      <c r="SE10" s="40"/>
      <c r="SF10" s="40"/>
      <c r="SG10" s="40"/>
      <c r="SH10" s="40"/>
      <c r="SI10" s="40"/>
      <c r="SJ10" s="40"/>
      <c r="SK10" s="40"/>
      <c r="SL10" s="40"/>
      <c r="SM10" s="40"/>
      <c r="SN10" s="40"/>
      <c r="SO10" s="40"/>
      <c r="SP10" s="40"/>
      <c r="SQ10" s="40"/>
      <c r="SR10" s="40"/>
      <c r="SS10" s="40"/>
      <c r="ST10" s="40"/>
      <c r="SU10" s="40"/>
      <c r="SV10" s="40"/>
      <c r="SW10" s="40"/>
      <c r="SX10" s="40"/>
      <c r="SY10" s="40"/>
      <c r="SZ10" s="40"/>
      <c r="TA10" s="40"/>
      <c r="TB10" s="40"/>
      <c r="TC10" s="40"/>
      <c r="TD10" s="40"/>
      <c r="TE10" s="40"/>
      <c r="TF10" s="40"/>
      <c r="TG10" s="40"/>
      <c r="TH10" s="40"/>
      <c r="TI10" s="40"/>
      <c r="TJ10" s="40"/>
      <c r="TK10" s="40"/>
      <c r="TL10" s="40"/>
      <c r="TM10" s="40"/>
      <c r="TN10" s="40"/>
      <c r="TO10" s="40"/>
      <c r="TP10" s="40"/>
      <c r="TQ10" s="40"/>
      <c r="TR10" s="40"/>
      <c r="TS10" s="40"/>
      <c r="TT10" s="40"/>
      <c r="TU10" s="40"/>
      <c r="TV10" s="40"/>
      <c r="TW10" s="40"/>
      <c r="TX10" s="40"/>
      <c r="TY10" s="40"/>
      <c r="TZ10" s="40"/>
      <c r="UA10" s="40"/>
      <c r="UB10" s="40"/>
      <c r="UC10" s="40"/>
      <c r="UD10" s="40"/>
      <c r="UE10" s="40"/>
      <c r="UF10" s="40"/>
      <c r="UG10" s="40"/>
      <c r="UH10" s="40"/>
      <c r="UI10" s="40"/>
      <c r="UJ10" s="40"/>
      <c r="UK10" s="40"/>
      <c r="UL10" s="40"/>
      <c r="UM10" s="40"/>
      <c r="UN10" s="40"/>
      <c r="UO10" s="40"/>
      <c r="UP10" s="40"/>
      <c r="UQ10" s="40"/>
      <c r="UR10" s="40"/>
      <c r="US10" s="40"/>
      <c r="UT10" s="40"/>
      <c r="UU10" s="40"/>
      <c r="UV10" s="40"/>
      <c r="UW10" s="40"/>
      <c r="UX10" s="40"/>
      <c r="UY10" s="40"/>
      <c r="UZ10" s="40"/>
      <c r="VA10" s="40"/>
      <c r="VB10" s="40"/>
      <c r="VC10" s="40"/>
      <c r="VD10" s="40"/>
      <c r="VE10" s="40"/>
      <c r="VF10" s="40"/>
      <c r="VG10" s="40"/>
      <c r="VH10" s="40"/>
      <c r="VI10" s="40"/>
      <c r="VJ10" s="40"/>
      <c r="VK10" s="40"/>
      <c r="VL10" s="40"/>
      <c r="VM10" s="40"/>
      <c r="VN10" s="40"/>
      <c r="VO10" s="40"/>
      <c r="VP10" s="40"/>
      <c r="VQ10" s="40"/>
      <c r="VR10" s="40"/>
      <c r="VS10" s="40"/>
      <c r="VT10" s="40"/>
      <c r="VU10" s="40"/>
      <c r="VV10" s="40"/>
      <c r="VW10" s="40"/>
      <c r="VX10" s="40"/>
      <c r="VY10" s="40"/>
      <c r="VZ10" s="40"/>
      <c r="WA10" s="40"/>
      <c r="WB10" s="40"/>
      <c r="WC10" s="40"/>
      <c r="WD10" s="40"/>
      <c r="WE10" s="40"/>
      <c r="WF10" s="40"/>
      <c r="WG10" s="40"/>
      <c r="WH10" s="40"/>
      <c r="WI10" s="40"/>
      <c r="WJ10" s="40"/>
      <c r="WK10" s="40"/>
      <c r="WL10" s="40"/>
      <c r="WM10" s="40"/>
      <c r="WN10" s="40"/>
      <c r="WO10" s="40"/>
      <c r="WP10" s="40"/>
      <c r="WQ10" s="40"/>
      <c r="WR10" s="40"/>
      <c r="WS10" s="40"/>
      <c r="WT10" s="40"/>
      <c r="WU10" s="40"/>
      <c r="WV10" s="40"/>
      <c r="WW10" s="40"/>
      <c r="WX10" s="40"/>
      <c r="WY10" s="40"/>
      <c r="WZ10" s="40"/>
      <c r="XA10" s="40"/>
      <c r="XB10" s="40"/>
      <c r="XC10" s="40"/>
      <c r="XD10" s="40"/>
      <c r="XE10" s="40"/>
      <c r="XF10" s="40"/>
      <c r="XG10" s="40"/>
      <c r="XH10" s="40"/>
      <c r="XI10" s="40"/>
      <c r="XJ10" s="40"/>
      <c r="XK10" s="40"/>
      <c r="XL10" s="40"/>
      <c r="XM10" s="40"/>
      <c r="XN10" s="40"/>
      <c r="XO10" s="40"/>
      <c r="XP10" s="40"/>
      <c r="XQ10" s="40"/>
      <c r="XR10" s="40"/>
      <c r="XS10" s="40"/>
      <c r="XT10" s="40"/>
      <c r="XU10" s="40"/>
      <c r="XV10" s="40"/>
      <c r="XW10" s="40"/>
      <c r="XX10" s="40"/>
      <c r="XY10" s="40"/>
      <c r="XZ10" s="40"/>
      <c r="YA10" s="40"/>
      <c r="YB10" s="40"/>
      <c r="YC10" s="40"/>
      <c r="YD10" s="40"/>
      <c r="YE10" s="40"/>
      <c r="YF10" s="40"/>
      <c r="YG10" s="40"/>
      <c r="YH10" s="40"/>
      <c r="YI10" s="40"/>
      <c r="YJ10" s="40"/>
      <c r="YK10" s="40"/>
      <c r="YL10" s="40"/>
      <c r="YM10" s="40"/>
      <c r="YN10" s="40"/>
      <c r="YO10" s="40"/>
      <c r="YP10" s="40"/>
      <c r="YQ10" s="40"/>
      <c r="YR10" s="40"/>
      <c r="YS10" s="40"/>
      <c r="YT10" s="40"/>
      <c r="YU10" s="40"/>
      <c r="YV10" s="40"/>
      <c r="YW10" s="40"/>
      <c r="YX10" s="40"/>
      <c r="YY10" s="40"/>
      <c r="YZ10" s="40"/>
      <c r="ZA10" s="40"/>
      <c r="ZB10" s="40"/>
      <c r="ZC10" s="40"/>
      <c r="ZD10" s="40"/>
      <c r="ZE10" s="40"/>
      <c r="ZF10" s="40"/>
      <c r="ZG10" s="40"/>
      <c r="ZH10" s="40"/>
      <c r="ZI10" s="40"/>
      <c r="ZJ10" s="40"/>
      <c r="ZK10" s="40"/>
      <c r="ZL10" s="40"/>
      <c r="ZM10" s="40"/>
      <c r="ZN10" s="40"/>
      <c r="ZO10" s="40"/>
      <c r="ZP10" s="40"/>
      <c r="ZQ10" s="40"/>
      <c r="ZR10" s="40"/>
      <c r="ZS10" s="40"/>
      <c r="ZT10" s="40"/>
      <c r="ZU10" s="40"/>
      <c r="ZV10" s="40"/>
      <c r="ZW10" s="40"/>
      <c r="ZX10" s="40"/>
      <c r="ZY10" s="40"/>
      <c r="ZZ10" s="40"/>
      <c r="AAA10" s="40"/>
      <c r="AAB10" s="40"/>
      <c r="AAC10" s="40"/>
      <c r="AAD10" s="40"/>
      <c r="AAE10" s="40"/>
      <c r="AAF10" s="40"/>
      <c r="AAG10" s="40"/>
      <c r="AAH10" s="40"/>
      <c r="AAI10" s="40"/>
      <c r="AAJ10" s="40"/>
      <c r="AAK10" s="40"/>
      <c r="AAL10" s="40"/>
      <c r="AAM10" s="40"/>
      <c r="AAN10" s="40"/>
      <c r="AAO10" s="40"/>
      <c r="AAP10" s="40"/>
      <c r="AAQ10" s="40"/>
      <c r="AAR10" s="40"/>
      <c r="AAS10" s="40"/>
      <c r="AAT10" s="40"/>
      <c r="AAU10" s="40"/>
      <c r="AAV10" s="40"/>
      <c r="AAW10" s="40"/>
      <c r="AAX10" s="40"/>
      <c r="AAY10" s="40"/>
      <c r="AAZ10" s="40"/>
      <c r="ABA10" s="40"/>
      <c r="ABB10" s="40"/>
      <c r="ABC10" s="40"/>
      <c r="ABD10" s="40"/>
      <c r="ABE10" s="40"/>
      <c r="ABF10" s="40"/>
      <c r="ABG10" s="40"/>
      <c r="ABH10" s="40"/>
      <c r="ABI10" s="40"/>
      <c r="ABJ10" s="40"/>
      <c r="ABK10" s="40"/>
      <c r="ABL10" s="40"/>
      <c r="ABM10" s="40"/>
      <c r="ABN10" s="40"/>
      <c r="ABO10" s="40"/>
      <c r="ABP10" s="40"/>
      <c r="ABQ10" s="40"/>
      <c r="ABR10" s="40"/>
      <c r="ABS10" s="40"/>
      <c r="ABT10" s="40"/>
      <c r="ABU10" s="40"/>
      <c r="ABV10" s="40"/>
      <c r="ABW10" s="40"/>
      <c r="ABX10" s="40"/>
      <c r="ABY10" s="40"/>
      <c r="ABZ10" s="40"/>
      <c r="ACA10" s="40"/>
      <c r="ACB10" s="40"/>
      <c r="ACC10" s="40"/>
      <c r="ACD10" s="40"/>
      <c r="ACE10" s="40"/>
      <c r="ACF10" s="40"/>
      <c r="ACG10" s="40"/>
      <c r="ACH10" s="40"/>
      <c r="ACI10" s="40"/>
      <c r="ACJ10" s="40"/>
      <c r="ACK10" s="40"/>
      <c r="ACL10" s="40"/>
      <c r="ACM10" s="40"/>
      <c r="ACN10" s="40"/>
      <c r="ACO10" s="40"/>
      <c r="ACP10" s="40"/>
      <c r="ACQ10" s="40"/>
      <c r="ACR10" s="40"/>
      <c r="ACS10" s="40"/>
      <c r="ACT10" s="40"/>
      <c r="ACU10" s="40"/>
      <c r="ACV10" s="40"/>
      <c r="ACW10" s="40"/>
      <c r="ACX10" s="40"/>
      <c r="ACY10" s="40"/>
      <c r="ACZ10" s="40"/>
      <c r="ADA10" s="40"/>
      <c r="ADB10" s="40"/>
      <c r="ADC10" s="40"/>
      <c r="ADD10" s="40"/>
      <c r="ADE10" s="40"/>
      <c r="ADF10" s="40"/>
      <c r="ADG10" s="40"/>
      <c r="ADH10" s="40"/>
      <c r="ADI10" s="40"/>
      <c r="ADJ10" s="40"/>
      <c r="ADK10" s="40"/>
      <c r="ADL10" s="40"/>
      <c r="ADM10" s="40"/>
      <c r="ADN10" s="40"/>
      <c r="ADO10" s="40"/>
      <c r="ADP10" s="40"/>
      <c r="ADQ10" s="40"/>
      <c r="ADR10" s="40"/>
      <c r="ADS10" s="40"/>
      <c r="ADT10" s="40"/>
      <c r="ADU10" s="40"/>
      <c r="ADV10" s="40"/>
      <c r="ADW10" s="40"/>
      <c r="ADX10" s="40"/>
      <c r="ADY10" s="40"/>
      <c r="ADZ10" s="40"/>
      <c r="AEA10" s="40"/>
      <c r="AEB10" s="40"/>
      <c r="AEC10" s="40"/>
      <c r="AED10" s="40"/>
      <c r="AEE10" s="40"/>
      <c r="AEF10" s="40"/>
      <c r="AEG10" s="40"/>
      <c r="AEH10" s="40"/>
      <c r="AEI10" s="40"/>
      <c r="AEJ10" s="40"/>
      <c r="AEK10" s="40"/>
      <c r="AEL10" s="40"/>
      <c r="AEM10" s="40"/>
      <c r="AEN10" s="40"/>
      <c r="AEO10" s="40"/>
      <c r="AEP10" s="40"/>
      <c r="AEQ10" s="40"/>
      <c r="AER10" s="40"/>
      <c r="AES10" s="40"/>
      <c r="AET10" s="40"/>
      <c r="AEU10" s="40"/>
      <c r="AEV10" s="40"/>
      <c r="AEW10" s="40"/>
      <c r="AEX10" s="40"/>
      <c r="AEY10" s="40"/>
      <c r="AEZ10" s="40"/>
      <c r="AFA10" s="40"/>
      <c r="AFB10" s="40"/>
      <c r="AFC10" s="40"/>
      <c r="AFD10" s="40"/>
      <c r="AFE10" s="40"/>
      <c r="AFF10" s="40"/>
      <c r="AFG10" s="40"/>
      <c r="AFH10" s="40"/>
      <c r="AFI10" s="40"/>
      <c r="AFJ10" s="40"/>
      <c r="AFK10" s="40"/>
      <c r="AFL10" s="40"/>
      <c r="AFM10" s="40"/>
      <c r="AFN10" s="40"/>
      <c r="AFO10" s="40"/>
      <c r="AFP10" s="40"/>
      <c r="AFQ10" s="40"/>
      <c r="AFR10" s="40"/>
      <c r="AFS10" s="40"/>
      <c r="AFT10" s="40"/>
      <c r="AFU10" s="40"/>
      <c r="AFV10" s="40"/>
      <c r="AFW10" s="40"/>
      <c r="AFX10" s="40"/>
      <c r="AFY10" s="40"/>
      <c r="AFZ10" s="40"/>
      <c r="AGA10" s="40"/>
      <c r="AGB10" s="40"/>
      <c r="AGC10" s="40"/>
      <c r="AGD10" s="40"/>
      <c r="AGE10" s="40"/>
      <c r="AGF10" s="40"/>
      <c r="AGG10" s="40"/>
      <c r="AGH10" s="40"/>
      <c r="AGI10" s="40"/>
      <c r="AGJ10" s="40"/>
      <c r="AGK10" s="40"/>
      <c r="AGL10" s="40"/>
      <c r="AGM10" s="40"/>
      <c r="AGN10" s="40"/>
      <c r="AGO10" s="40"/>
      <c r="AGP10" s="40"/>
      <c r="AGQ10" s="40"/>
      <c r="AGR10" s="40"/>
      <c r="AGS10" s="40"/>
      <c r="AGT10" s="40"/>
      <c r="AGU10" s="40"/>
      <c r="AGV10" s="40"/>
      <c r="AGW10" s="40"/>
      <c r="AGX10" s="40"/>
      <c r="AGY10" s="40"/>
      <c r="AGZ10" s="40"/>
      <c r="AHA10" s="40"/>
      <c r="AHB10" s="40"/>
      <c r="AHC10" s="40"/>
      <c r="AHD10" s="40"/>
      <c r="AHE10" s="40"/>
      <c r="AHF10" s="40"/>
      <c r="AHG10" s="40"/>
      <c r="AHH10" s="40"/>
      <c r="AHI10" s="40"/>
      <c r="AHJ10" s="40"/>
      <c r="AHK10" s="40"/>
      <c r="AHL10" s="40"/>
      <c r="AHM10" s="40"/>
      <c r="AHN10" s="40"/>
      <c r="AHO10" s="40"/>
      <c r="AHP10" s="40"/>
      <c r="AHQ10" s="40"/>
      <c r="AHR10" s="40"/>
      <c r="AHS10" s="40"/>
      <c r="AHT10" s="40"/>
      <c r="AHU10" s="40"/>
      <c r="AHV10" s="40"/>
      <c r="AHW10" s="40"/>
      <c r="AHX10" s="40"/>
      <c r="AHY10" s="40"/>
      <c r="AHZ10" s="40"/>
      <c r="AIA10" s="40"/>
      <c r="AIB10" s="40"/>
      <c r="AIC10" s="40"/>
      <c r="AID10" s="40"/>
      <c r="AIE10" s="40"/>
      <c r="AIF10" s="40"/>
      <c r="AIG10" s="40"/>
      <c r="AIH10" s="40"/>
      <c r="AII10" s="40"/>
      <c r="AIJ10" s="40"/>
      <c r="AIK10" s="40"/>
      <c r="AIL10" s="40"/>
      <c r="AIM10" s="40"/>
      <c r="AIN10" s="40"/>
      <c r="AIO10" s="40"/>
      <c r="AIP10" s="40"/>
      <c r="AIQ10" s="40"/>
      <c r="AIR10" s="40"/>
      <c r="AIS10" s="40"/>
      <c r="AIT10" s="40"/>
      <c r="AIU10" s="40"/>
      <c r="AIV10" s="40"/>
      <c r="AIW10" s="40"/>
      <c r="AIX10" s="40"/>
      <c r="AIY10" s="40"/>
      <c r="AIZ10" s="40"/>
      <c r="AJA10" s="40"/>
      <c r="AJB10" s="40"/>
      <c r="AJC10" s="40"/>
      <c r="AJD10" s="40"/>
      <c r="AJE10" s="40"/>
      <c r="AJF10" s="40"/>
      <c r="AJG10" s="40"/>
      <c r="AJH10" s="40"/>
      <c r="AJI10" s="40"/>
      <c r="AJJ10" s="40"/>
      <c r="AJK10" s="40"/>
      <c r="AJL10" s="40"/>
      <c r="AJM10" s="40"/>
      <c r="AJN10" s="40"/>
      <c r="AJO10" s="40"/>
      <c r="AJP10" s="40"/>
      <c r="AJQ10" s="40"/>
      <c r="AJR10" s="40"/>
      <c r="AJS10" s="40"/>
      <c r="AJT10" s="40"/>
      <c r="AJU10" s="40"/>
      <c r="AJV10" s="40"/>
      <c r="AJW10" s="40"/>
      <c r="AJX10" s="40"/>
      <c r="AJY10" s="40"/>
      <c r="AJZ10" s="40"/>
      <c r="AKA10" s="40"/>
      <c r="AKB10" s="40"/>
      <c r="AKC10" s="40"/>
      <c r="AKD10" s="40"/>
      <c r="AKE10" s="40"/>
      <c r="AKF10" s="40"/>
      <c r="AKG10" s="40"/>
      <c r="AKH10" s="40"/>
      <c r="AKI10" s="40"/>
      <c r="AKJ10" s="40"/>
      <c r="AKK10" s="40"/>
      <c r="AKL10" s="40"/>
      <c r="AKM10" s="40"/>
      <c r="AKN10" s="40"/>
      <c r="AKO10" s="40"/>
      <c r="AKP10" s="40"/>
      <c r="AKQ10" s="40"/>
      <c r="AKR10" s="40"/>
      <c r="AKS10" s="40"/>
      <c r="AKT10" s="40"/>
      <c r="AKU10" s="40"/>
      <c r="AKV10" s="40"/>
      <c r="AKW10" s="40"/>
      <c r="AKX10" s="40"/>
      <c r="AKY10" s="40"/>
      <c r="AKZ10" s="40"/>
      <c r="ALA10" s="40"/>
      <c r="ALB10" s="40"/>
      <c r="ALC10" s="40"/>
      <c r="ALD10" s="40"/>
      <c r="ALE10" s="40"/>
      <c r="ALF10" s="40"/>
      <c r="ALG10" s="40"/>
      <c r="ALH10" s="40"/>
      <c r="ALI10" s="40"/>
      <c r="ALJ10" s="40"/>
      <c r="ALK10" s="40"/>
      <c r="ALL10" s="40"/>
      <c r="ALM10" s="40"/>
      <c r="ALN10" s="40"/>
      <c r="ALO10" s="40"/>
      <c r="ALP10" s="40"/>
      <c r="ALQ10" s="40"/>
      <c r="ALR10" s="40"/>
      <c r="ALS10" s="40"/>
      <c r="ALT10" s="40"/>
      <c r="ALU10" s="40"/>
      <c r="ALV10" s="40"/>
      <c r="ALW10" s="40"/>
      <c r="ALX10" s="40"/>
      <c r="ALY10" s="40"/>
      <c r="ALZ10" s="40"/>
      <c r="AMA10" s="40"/>
      <c r="AMB10" s="40"/>
      <c r="AMC10" s="40"/>
      <c r="AMD10" s="40"/>
      <c r="AME10" s="40"/>
      <c r="AMF10" s="40"/>
      <c r="AMG10" s="40"/>
      <c r="AMH10" s="40"/>
      <c r="AMI10" s="40"/>
      <c r="AMJ10" s="40"/>
    </row>
    <row r="11" spans="1:1024" ht="15" customHeight="1">
      <c r="C11" s="51" t="s">
        <v>22</v>
      </c>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40"/>
      <c r="FW11" s="40"/>
      <c r="FX11" s="40"/>
      <c r="FY11" s="40"/>
      <c r="FZ11" s="40"/>
      <c r="GA11" s="40"/>
      <c r="GB11" s="40"/>
      <c r="GC11" s="40"/>
      <c r="GD11" s="40"/>
      <c r="GE11" s="40"/>
      <c r="GF11" s="40"/>
      <c r="GG11" s="40"/>
      <c r="GH11" s="40"/>
      <c r="GI11" s="40"/>
      <c r="GJ11" s="40"/>
      <c r="GK11" s="40"/>
      <c r="GL11" s="40"/>
      <c r="GM11" s="40"/>
      <c r="GN11" s="40"/>
      <c r="GO11" s="40"/>
      <c r="GP11" s="40"/>
      <c r="GQ11" s="40"/>
      <c r="GR11" s="40"/>
      <c r="GS11" s="40"/>
      <c r="GT11" s="40"/>
      <c r="GU11" s="40"/>
      <c r="GV11" s="40"/>
      <c r="GW11" s="40"/>
      <c r="GX11" s="40"/>
      <c r="GY11" s="40"/>
      <c r="GZ11" s="40"/>
      <c r="HA11" s="40"/>
      <c r="HB11" s="40"/>
      <c r="HC11" s="40"/>
      <c r="HD11" s="40"/>
      <c r="HE11" s="40"/>
      <c r="HF11" s="40"/>
      <c r="HG11" s="40"/>
      <c r="HH11" s="40"/>
      <c r="HI11" s="40"/>
      <c r="HJ11" s="40"/>
      <c r="HK11" s="40"/>
      <c r="HL11" s="40"/>
      <c r="HM11" s="40"/>
      <c r="HN11" s="40"/>
      <c r="HO11" s="40"/>
      <c r="HP11" s="40"/>
      <c r="HQ11" s="40"/>
      <c r="HR11" s="40"/>
      <c r="HS11" s="40"/>
      <c r="HT11" s="40"/>
      <c r="HU11" s="40"/>
      <c r="HV11" s="40"/>
      <c r="HW11" s="40"/>
      <c r="HX11" s="40"/>
      <c r="HY11" s="40"/>
      <c r="HZ11" s="40"/>
      <c r="IA11" s="40"/>
      <c r="IB11" s="40"/>
      <c r="IC11" s="40"/>
      <c r="ID11" s="40"/>
      <c r="IE11" s="40"/>
      <c r="IF11" s="40"/>
      <c r="IG11" s="40"/>
      <c r="IH11" s="40"/>
      <c r="II11" s="40"/>
      <c r="IJ11" s="40"/>
      <c r="IK11" s="40"/>
      <c r="IL11" s="40"/>
      <c r="IM11" s="40"/>
      <c r="IN11" s="40"/>
      <c r="IO11" s="40"/>
      <c r="IP11" s="40"/>
      <c r="IQ11" s="40"/>
      <c r="IR11" s="40"/>
      <c r="IS11" s="40"/>
      <c r="IT11" s="40"/>
      <c r="IU11" s="40"/>
      <c r="IV11" s="40"/>
      <c r="IW11" s="40"/>
      <c r="IX11" s="40"/>
      <c r="IY11" s="40"/>
      <c r="IZ11" s="40"/>
      <c r="JA11" s="40"/>
      <c r="JB11" s="40"/>
      <c r="JC11" s="40"/>
      <c r="JD11" s="40"/>
      <c r="JE11" s="40"/>
      <c r="JF11" s="40"/>
      <c r="JG11" s="40"/>
      <c r="JH11" s="40"/>
      <c r="JI11" s="40"/>
      <c r="JJ11" s="40"/>
      <c r="JK11" s="40"/>
      <c r="JL11" s="40"/>
      <c r="JM11" s="40"/>
      <c r="JN11" s="40"/>
      <c r="JO11" s="40"/>
      <c r="JP11" s="40"/>
      <c r="JQ11" s="40"/>
      <c r="JR11" s="40"/>
      <c r="JS11" s="40"/>
      <c r="JT11" s="40"/>
      <c r="JU11" s="40"/>
      <c r="JV11" s="40"/>
      <c r="JW11" s="40"/>
      <c r="JX11" s="40"/>
      <c r="JY11" s="40"/>
      <c r="JZ11" s="40"/>
      <c r="KA11" s="40"/>
      <c r="KB11" s="40"/>
      <c r="KC11" s="40"/>
      <c r="KD11" s="40"/>
      <c r="KE11" s="40"/>
      <c r="KF11" s="40"/>
      <c r="KG11" s="40"/>
      <c r="KH11" s="40"/>
      <c r="KI11" s="40"/>
      <c r="KJ11" s="40"/>
      <c r="KK11" s="40"/>
      <c r="KL11" s="40"/>
      <c r="KM11" s="40"/>
      <c r="KN11" s="40"/>
      <c r="KO11" s="40"/>
      <c r="KP11" s="40"/>
      <c r="KQ11" s="40"/>
      <c r="KR11" s="40"/>
      <c r="KS11" s="40"/>
      <c r="KT11" s="40"/>
      <c r="KU11" s="40"/>
      <c r="KV11" s="40"/>
      <c r="KW11" s="40"/>
      <c r="KX11" s="40"/>
      <c r="KY11" s="40"/>
      <c r="KZ11" s="40"/>
      <c r="LA11" s="40"/>
      <c r="LB11" s="40"/>
      <c r="LC11" s="40"/>
      <c r="LD11" s="40"/>
      <c r="LE11" s="40"/>
      <c r="LF11" s="40"/>
      <c r="LG11" s="40"/>
      <c r="LH11" s="40"/>
      <c r="LI11" s="40"/>
      <c r="LJ11" s="40"/>
      <c r="LK11" s="40"/>
      <c r="LL11" s="40"/>
      <c r="LM11" s="40"/>
      <c r="LN11" s="40"/>
      <c r="LO11" s="40"/>
      <c r="LP11" s="40"/>
      <c r="LQ11" s="40"/>
      <c r="LR11" s="40"/>
      <c r="LS11" s="40"/>
      <c r="LT11" s="40"/>
      <c r="LU11" s="40"/>
      <c r="LV11" s="40"/>
      <c r="LW11" s="40"/>
      <c r="LX11" s="40"/>
      <c r="LY11" s="40"/>
      <c r="LZ11" s="40"/>
      <c r="MA11" s="40"/>
      <c r="MB11" s="40"/>
      <c r="MC11" s="40"/>
      <c r="MD11" s="40"/>
      <c r="ME11" s="40"/>
      <c r="MF11" s="40"/>
      <c r="MG11" s="40"/>
      <c r="MH11" s="40"/>
      <c r="MI11" s="40"/>
      <c r="MJ11" s="40"/>
      <c r="MK11" s="40"/>
      <c r="ML11" s="40"/>
      <c r="MM11" s="40"/>
      <c r="MN11" s="40"/>
      <c r="MO11" s="40"/>
      <c r="MP11" s="40"/>
      <c r="MQ11" s="40"/>
      <c r="MR11" s="40"/>
      <c r="MS11" s="40"/>
      <c r="MT11" s="40"/>
      <c r="MU11" s="40"/>
      <c r="MV11" s="40"/>
      <c r="MW11" s="40"/>
      <c r="MX11" s="40"/>
      <c r="MY11" s="40"/>
      <c r="MZ11" s="40"/>
      <c r="NA11" s="40"/>
      <c r="NB11" s="40"/>
      <c r="NC11" s="40"/>
      <c r="ND11" s="40"/>
      <c r="NE11" s="40"/>
      <c r="NF11" s="40"/>
      <c r="NG11" s="40"/>
      <c r="NH11" s="40"/>
      <c r="NI11" s="40"/>
      <c r="NJ11" s="40"/>
      <c r="NK11" s="40"/>
      <c r="NL11" s="40"/>
      <c r="NM11" s="40"/>
      <c r="NN11" s="40"/>
      <c r="NO11" s="40"/>
      <c r="NP11" s="40"/>
      <c r="NQ11" s="40"/>
      <c r="NR11" s="40"/>
      <c r="NS11" s="40"/>
      <c r="NT11" s="40"/>
      <c r="NU11" s="40"/>
      <c r="NV11" s="40"/>
      <c r="NW11" s="40"/>
      <c r="NX11" s="40"/>
      <c r="NY11" s="40"/>
      <c r="NZ11" s="40"/>
      <c r="OA11" s="40"/>
      <c r="OB11" s="40"/>
      <c r="OC11" s="40"/>
      <c r="OD11" s="40"/>
      <c r="OE11" s="40"/>
      <c r="OF11" s="40"/>
      <c r="OG11" s="40"/>
      <c r="OH11" s="40"/>
      <c r="OI11" s="40"/>
      <c r="OJ11" s="40"/>
      <c r="OK11" s="40"/>
      <c r="OL11" s="40"/>
      <c r="OM11" s="40"/>
      <c r="ON11" s="40"/>
      <c r="OO11" s="40"/>
      <c r="OP11" s="40"/>
      <c r="OQ11" s="40"/>
      <c r="OR11" s="40"/>
      <c r="OS11" s="40"/>
      <c r="OT11" s="40"/>
      <c r="OU11" s="40"/>
      <c r="OV11" s="40"/>
      <c r="OW11" s="40"/>
      <c r="OX11" s="40"/>
      <c r="OY11" s="40"/>
      <c r="OZ11" s="40"/>
      <c r="PA11" s="40"/>
      <c r="PB11" s="40"/>
      <c r="PC11" s="40"/>
      <c r="PD11" s="40"/>
      <c r="PE11" s="40"/>
      <c r="PF11" s="40"/>
      <c r="PG11" s="40"/>
      <c r="PH11" s="40"/>
      <c r="PI11" s="40"/>
      <c r="PJ11" s="40"/>
      <c r="PK11" s="40"/>
      <c r="PL11" s="40"/>
      <c r="PM11" s="40"/>
      <c r="PN11" s="40"/>
      <c r="PO11" s="40"/>
      <c r="PP11" s="40"/>
      <c r="PQ11" s="40"/>
      <c r="PR11" s="40"/>
      <c r="PS11" s="40"/>
      <c r="PT11" s="40"/>
      <c r="PU11" s="40"/>
      <c r="PV11" s="40"/>
      <c r="PW11" s="40"/>
      <c r="PX11" s="40"/>
      <c r="PY11" s="40"/>
      <c r="PZ11" s="40"/>
      <c r="QA11" s="40"/>
      <c r="QB11" s="40"/>
      <c r="QC11" s="40"/>
      <c r="QD11" s="40"/>
      <c r="QE11" s="40"/>
      <c r="QF11" s="40"/>
      <c r="QG11" s="40"/>
      <c r="QH11" s="40"/>
      <c r="QI11" s="40"/>
      <c r="QJ11" s="40"/>
      <c r="QK11" s="40"/>
      <c r="QL11" s="40"/>
      <c r="QM11" s="40"/>
      <c r="QN11" s="40"/>
      <c r="QO11" s="40"/>
      <c r="QP11" s="40"/>
      <c r="QQ11" s="40"/>
      <c r="QR11" s="40"/>
      <c r="QS11" s="40"/>
      <c r="QT11" s="40"/>
      <c r="QU11" s="40"/>
      <c r="QV11" s="40"/>
      <c r="QW11" s="40"/>
      <c r="QX11" s="40"/>
      <c r="QY11" s="40"/>
      <c r="QZ11" s="40"/>
      <c r="RA11" s="40"/>
      <c r="RB11" s="40"/>
      <c r="RC11" s="40"/>
      <c r="RD11" s="40"/>
      <c r="RE11" s="40"/>
      <c r="RF11" s="40"/>
      <c r="RG11" s="40"/>
      <c r="RH11" s="40"/>
      <c r="RI11" s="40"/>
      <c r="RJ11" s="40"/>
      <c r="RK11" s="40"/>
      <c r="RL11" s="40"/>
      <c r="RM11" s="40"/>
      <c r="RN11" s="40"/>
      <c r="RO11" s="40"/>
      <c r="RP11" s="40"/>
      <c r="RQ11" s="40"/>
      <c r="RR11" s="40"/>
      <c r="RS11" s="40"/>
      <c r="RT11" s="40"/>
      <c r="RU11" s="40"/>
      <c r="RV11" s="40"/>
      <c r="RW11" s="40"/>
      <c r="RX11" s="40"/>
      <c r="RY11" s="40"/>
      <c r="RZ11" s="40"/>
      <c r="SA11" s="40"/>
      <c r="SB11" s="40"/>
      <c r="SC11" s="40"/>
      <c r="SD11" s="40"/>
      <c r="SE11" s="40"/>
      <c r="SF11" s="40"/>
      <c r="SG11" s="40"/>
      <c r="SH11" s="40"/>
      <c r="SI11" s="40"/>
      <c r="SJ11" s="40"/>
      <c r="SK11" s="40"/>
      <c r="SL11" s="40"/>
      <c r="SM11" s="40"/>
      <c r="SN11" s="40"/>
      <c r="SO11" s="40"/>
      <c r="SP11" s="40"/>
      <c r="SQ11" s="40"/>
      <c r="SR11" s="40"/>
      <c r="SS11" s="40"/>
      <c r="ST11" s="40"/>
      <c r="SU11" s="40"/>
      <c r="SV11" s="40"/>
      <c r="SW11" s="40"/>
      <c r="SX11" s="40"/>
      <c r="SY11" s="40"/>
      <c r="SZ11" s="40"/>
      <c r="TA11" s="40"/>
      <c r="TB11" s="40"/>
      <c r="TC11" s="40"/>
      <c r="TD11" s="40"/>
      <c r="TE11" s="40"/>
      <c r="TF11" s="40"/>
      <c r="TG11" s="40"/>
      <c r="TH11" s="40"/>
      <c r="TI11" s="40"/>
      <c r="TJ11" s="40"/>
      <c r="TK11" s="40"/>
      <c r="TL11" s="40"/>
      <c r="TM11" s="40"/>
      <c r="TN11" s="40"/>
      <c r="TO11" s="40"/>
      <c r="TP11" s="40"/>
      <c r="TQ11" s="40"/>
      <c r="TR11" s="40"/>
      <c r="TS11" s="40"/>
      <c r="TT11" s="40"/>
      <c r="TU11" s="40"/>
      <c r="TV11" s="40"/>
      <c r="TW11" s="40"/>
      <c r="TX11" s="40"/>
      <c r="TY11" s="40"/>
      <c r="TZ11" s="40"/>
      <c r="UA11" s="40"/>
      <c r="UB11" s="40"/>
      <c r="UC11" s="40"/>
      <c r="UD11" s="40"/>
      <c r="UE11" s="40"/>
      <c r="UF11" s="40"/>
      <c r="UG11" s="40"/>
      <c r="UH11" s="40"/>
      <c r="UI11" s="40"/>
      <c r="UJ11" s="40"/>
      <c r="UK11" s="40"/>
      <c r="UL11" s="40"/>
      <c r="UM11" s="40"/>
      <c r="UN11" s="40"/>
      <c r="UO11" s="40"/>
      <c r="UP11" s="40"/>
      <c r="UQ11" s="40"/>
      <c r="UR11" s="40"/>
      <c r="US11" s="40"/>
      <c r="UT11" s="40"/>
      <c r="UU11" s="40"/>
      <c r="UV11" s="40"/>
      <c r="UW11" s="40"/>
      <c r="UX11" s="40"/>
      <c r="UY11" s="40"/>
      <c r="UZ11" s="40"/>
      <c r="VA11" s="40"/>
      <c r="VB11" s="40"/>
      <c r="VC11" s="40"/>
      <c r="VD11" s="40"/>
      <c r="VE11" s="40"/>
      <c r="VF11" s="40"/>
      <c r="VG11" s="40"/>
      <c r="VH11" s="40"/>
      <c r="VI11" s="40"/>
      <c r="VJ11" s="40"/>
      <c r="VK11" s="40"/>
      <c r="VL11" s="40"/>
      <c r="VM11" s="40"/>
      <c r="VN11" s="40"/>
      <c r="VO11" s="40"/>
      <c r="VP11" s="40"/>
      <c r="VQ11" s="40"/>
      <c r="VR11" s="40"/>
      <c r="VS11" s="40"/>
      <c r="VT11" s="40"/>
      <c r="VU11" s="40"/>
      <c r="VV11" s="40"/>
      <c r="VW11" s="40"/>
      <c r="VX11" s="40"/>
      <c r="VY11" s="40"/>
      <c r="VZ11" s="40"/>
      <c r="WA11" s="40"/>
      <c r="WB11" s="40"/>
      <c r="WC11" s="40"/>
      <c r="WD11" s="40"/>
      <c r="WE11" s="40"/>
      <c r="WF11" s="40"/>
      <c r="WG11" s="40"/>
      <c r="WH11" s="40"/>
      <c r="WI11" s="40"/>
      <c r="WJ11" s="40"/>
      <c r="WK11" s="40"/>
      <c r="WL11" s="40"/>
      <c r="WM11" s="40"/>
      <c r="WN11" s="40"/>
      <c r="WO11" s="40"/>
      <c r="WP11" s="40"/>
      <c r="WQ11" s="40"/>
      <c r="WR11" s="40"/>
      <c r="WS11" s="40"/>
      <c r="WT11" s="40"/>
      <c r="WU11" s="40"/>
      <c r="WV11" s="40"/>
      <c r="WW11" s="40"/>
      <c r="WX11" s="40"/>
      <c r="WY11" s="40"/>
      <c r="WZ11" s="40"/>
      <c r="XA11" s="40"/>
      <c r="XB11" s="40"/>
      <c r="XC11" s="40"/>
      <c r="XD11" s="40"/>
      <c r="XE11" s="40"/>
      <c r="XF11" s="40"/>
      <c r="XG11" s="40"/>
      <c r="XH11" s="40"/>
      <c r="XI11" s="40"/>
      <c r="XJ11" s="40"/>
      <c r="XK11" s="40"/>
      <c r="XL11" s="40"/>
      <c r="XM11" s="40"/>
      <c r="XN11" s="40"/>
      <c r="XO11" s="40"/>
      <c r="XP11" s="40"/>
      <c r="XQ11" s="40"/>
      <c r="XR11" s="40"/>
      <c r="XS11" s="40"/>
      <c r="XT11" s="40"/>
      <c r="XU11" s="40"/>
      <c r="XV11" s="40"/>
      <c r="XW11" s="40"/>
      <c r="XX11" s="40"/>
      <c r="XY11" s="40"/>
      <c r="XZ11" s="40"/>
      <c r="YA11" s="40"/>
      <c r="YB11" s="40"/>
      <c r="YC11" s="40"/>
      <c r="YD11" s="40"/>
      <c r="YE11" s="40"/>
      <c r="YF11" s="40"/>
      <c r="YG11" s="40"/>
      <c r="YH11" s="40"/>
      <c r="YI11" s="40"/>
      <c r="YJ11" s="40"/>
      <c r="YK11" s="40"/>
      <c r="YL11" s="40"/>
      <c r="YM11" s="40"/>
      <c r="YN11" s="40"/>
      <c r="YO11" s="40"/>
      <c r="YP11" s="40"/>
      <c r="YQ11" s="40"/>
      <c r="YR11" s="40"/>
      <c r="YS11" s="40"/>
      <c r="YT11" s="40"/>
      <c r="YU11" s="40"/>
      <c r="YV11" s="40"/>
      <c r="YW11" s="40"/>
      <c r="YX11" s="40"/>
      <c r="YY11" s="40"/>
      <c r="YZ11" s="40"/>
      <c r="ZA11" s="40"/>
      <c r="ZB11" s="40"/>
      <c r="ZC11" s="40"/>
      <c r="ZD11" s="40"/>
      <c r="ZE11" s="40"/>
      <c r="ZF11" s="40"/>
      <c r="ZG11" s="40"/>
      <c r="ZH11" s="40"/>
      <c r="ZI11" s="40"/>
      <c r="ZJ11" s="40"/>
      <c r="ZK11" s="40"/>
      <c r="ZL11" s="40"/>
      <c r="ZM11" s="40"/>
      <c r="ZN11" s="40"/>
      <c r="ZO11" s="40"/>
      <c r="ZP11" s="40"/>
      <c r="ZQ11" s="40"/>
      <c r="ZR11" s="40"/>
      <c r="ZS11" s="40"/>
      <c r="ZT11" s="40"/>
      <c r="ZU11" s="40"/>
      <c r="ZV11" s="40"/>
      <c r="ZW11" s="40"/>
      <c r="ZX11" s="40"/>
      <c r="ZY11" s="40"/>
      <c r="ZZ11" s="40"/>
      <c r="AAA11" s="40"/>
      <c r="AAB11" s="40"/>
      <c r="AAC11" s="40"/>
      <c r="AAD11" s="40"/>
      <c r="AAE11" s="40"/>
      <c r="AAF11" s="40"/>
      <c r="AAG11" s="40"/>
      <c r="AAH11" s="40"/>
      <c r="AAI11" s="40"/>
      <c r="AAJ11" s="40"/>
      <c r="AAK11" s="40"/>
      <c r="AAL11" s="40"/>
      <c r="AAM11" s="40"/>
      <c r="AAN11" s="40"/>
      <c r="AAO11" s="40"/>
      <c r="AAP11" s="40"/>
      <c r="AAQ11" s="40"/>
      <c r="AAR11" s="40"/>
      <c r="AAS11" s="40"/>
      <c r="AAT11" s="40"/>
      <c r="AAU11" s="40"/>
      <c r="AAV11" s="40"/>
      <c r="AAW11" s="40"/>
      <c r="AAX11" s="40"/>
      <c r="AAY11" s="40"/>
      <c r="AAZ11" s="40"/>
      <c r="ABA11" s="40"/>
      <c r="ABB11" s="40"/>
      <c r="ABC11" s="40"/>
      <c r="ABD11" s="40"/>
      <c r="ABE11" s="40"/>
      <c r="ABF11" s="40"/>
      <c r="ABG11" s="40"/>
      <c r="ABH11" s="40"/>
      <c r="ABI11" s="40"/>
      <c r="ABJ11" s="40"/>
      <c r="ABK11" s="40"/>
      <c r="ABL11" s="40"/>
      <c r="ABM11" s="40"/>
      <c r="ABN11" s="40"/>
      <c r="ABO11" s="40"/>
      <c r="ABP11" s="40"/>
      <c r="ABQ11" s="40"/>
      <c r="ABR11" s="40"/>
      <c r="ABS11" s="40"/>
      <c r="ABT11" s="40"/>
      <c r="ABU11" s="40"/>
      <c r="ABV11" s="40"/>
      <c r="ABW11" s="40"/>
      <c r="ABX11" s="40"/>
      <c r="ABY11" s="40"/>
      <c r="ABZ11" s="40"/>
      <c r="ACA11" s="40"/>
      <c r="ACB11" s="40"/>
      <c r="ACC11" s="40"/>
      <c r="ACD11" s="40"/>
      <c r="ACE11" s="40"/>
      <c r="ACF11" s="40"/>
      <c r="ACG11" s="40"/>
      <c r="ACH11" s="40"/>
      <c r="ACI11" s="40"/>
      <c r="ACJ11" s="40"/>
      <c r="ACK11" s="40"/>
      <c r="ACL11" s="40"/>
      <c r="ACM11" s="40"/>
      <c r="ACN11" s="40"/>
      <c r="ACO11" s="40"/>
      <c r="ACP11" s="40"/>
      <c r="ACQ11" s="40"/>
      <c r="ACR11" s="40"/>
      <c r="ACS11" s="40"/>
      <c r="ACT11" s="40"/>
      <c r="ACU11" s="40"/>
      <c r="ACV11" s="40"/>
      <c r="ACW11" s="40"/>
      <c r="ACX11" s="40"/>
      <c r="ACY11" s="40"/>
      <c r="ACZ11" s="40"/>
      <c r="ADA11" s="40"/>
      <c r="ADB11" s="40"/>
      <c r="ADC11" s="40"/>
      <c r="ADD11" s="40"/>
      <c r="ADE11" s="40"/>
      <c r="ADF11" s="40"/>
      <c r="ADG11" s="40"/>
      <c r="ADH11" s="40"/>
      <c r="ADI11" s="40"/>
      <c r="ADJ11" s="40"/>
      <c r="ADK11" s="40"/>
      <c r="ADL11" s="40"/>
      <c r="ADM11" s="40"/>
      <c r="ADN11" s="40"/>
      <c r="ADO11" s="40"/>
      <c r="ADP11" s="40"/>
      <c r="ADQ11" s="40"/>
      <c r="ADR11" s="40"/>
      <c r="ADS11" s="40"/>
      <c r="ADT11" s="40"/>
      <c r="ADU11" s="40"/>
      <c r="ADV11" s="40"/>
      <c r="ADW11" s="40"/>
      <c r="ADX11" s="40"/>
      <c r="ADY11" s="40"/>
      <c r="ADZ11" s="40"/>
      <c r="AEA11" s="40"/>
      <c r="AEB11" s="40"/>
      <c r="AEC11" s="40"/>
      <c r="AED11" s="40"/>
      <c r="AEE11" s="40"/>
      <c r="AEF11" s="40"/>
      <c r="AEG11" s="40"/>
      <c r="AEH11" s="40"/>
      <c r="AEI11" s="40"/>
      <c r="AEJ11" s="40"/>
      <c r="AEK11" s="40"/>
      <c r="AEL11" s="40"/>
      <c r="AEM11" s="40"/>
      <c r="AEN11" s="40"/>
      <c r="AEO11" s="40"/>
      <c r="AEP11" s="40"/>
      <c r="AEQ11" s="40"/>
      <c r="AER11" s="40"/>
      <c r="AES11" s="40"/>
      <c r="AET11" s="40"/>
      <c r="AEU11" s="40"/>
      <c r="AEV11" s="40"/>
      <c r="AEW11" s="40"/>
      <c r="AEX11" s="40"/>
      <c r="AEY11" s="40"/>
      <c r="AEZ11" s="40"/>
      <c r="AFA11" s="40"/>
      <c r="AFB11" s="40"/>
      <c r="AFC11" s="40"/>
      <c r="AFD11" s="40"/>
      <c r="AFE11" s="40"/>
      <c r="AFF11" s="40"/>
      <c r="AFG11" s="40"/>
      <c r="AFH11" s="40"/>
      <c r="AFI11" s="40"/>
      <c r="AFJ11" s="40"/>
      <c r="AFK11" s="40"/>
      <c r="AFL11" s="40"/>
      <c r="AFM11" s="40"/>
      <c r="AFN11" s="40"/>
      <c r="AFO11" s="40"/>
      <c r="AFP11" s="40"/>
      <c r="AFQ11" s="40"/>
      <c r="AFR11" s="40"/>
      <c r="AFS11" s="40"/>
      <c r="AFT11" s="40"/>
      <c r="AFU11" s="40"/>
      <c r="AFV11" s="40"/>
      <c r="AFW11" s="40"/>
      <c r="AFX11" s="40"/>
      <c r="AFY11" s="40"/>
      <c r="AFZ11" s="40"/>
      <c r="AGA11" s="40"/>
      <c r="AGB11" s="40"/>
      <c r="AGC11" s="40"/>
      <c r="AGD11" s="40"/>
      <c r="AGE11" s="40"/>
      <c r="AGF11" s="40"/>
      <c r="AGG11" s="40"/>
      <c r="AGH11" s="40"/>
      <c r="AGI11" s="40"/>
      <c r="AGJ11" s="40"/>
      <c r="AGK11" s="40"/>
      <c r="AGL11" s="40"/>
      <c r="AGM11" s="40"/>
      <c r="AGN11" s="40"/>
      <c r="AGO11" s="40"/>
      <c r="AGP11" s="40"/>
      <c r="AGQ11" s="40"/>
      <c r="AGR11" s="40"/>
      <c r="AGS11" s="40"/>
      <c r="AGT11" s="40"/>
      <c r="AGU11" s="40"/>
      <c r="AGV11" s="40"/>
      <c r="AGW11" s="40"/>
      <c r="AGX11" s="40"/>
      <c r="AGY11" s="40"/>
      <c r="AGZ11" s="40"/>
      <c r="AHA11" s="40"/>
      <c r="AHB11" s="40"/>
      <c r="AHC11" s="40"/>
      <c r="AHD11" s="40"/>
      <c r="AHE11" s="40"/>
      <c r="AHF11" s="40"/>
      <c r="AHG11" s="40"/>
      <c r="AHH11" s="40"/>
      <c r="AHI11" s="40"/>
      <c r="AHJ11" s="40"/>
      <c r="AHK11" s="40"/>
      <c r="AHL11" s="40"/>
      <c r="AHM11" s="40"/>
      <c r="AHN11" s="40"/>
      <c r="AHO11" s="40"/>
      <c r="AHP11" s="40"/>
      <c r="AHQ11" s="40"/>
      <c r="AHR11" s="40"/>
      <c r="AHS11" s="40"/>
      <c r="AHT11" s="40"/>
      <c r="AHU11" s="40"/>
      <c r="AHV11" s="40"/>
      <c r="AHW11" s="40"/>
      <c r="AHX11" s="40"/>
      <c r="AHY11" s="40"/>
      <c r="AHZ11" s="40"/>
      <c r="AIA11" s="40"/>
      <c r="AIB11" s="40"/>
      <c r="AIC11" s="40"/>
      <c r="AID11" s="40"/>
      <c r="AIE11" s="40"/>
      <c r="AIF11" s="40"/>
      <c r="AIG11" s="40"/>
      <c r="AIH11" s="40"/>
      <c r="AII11" s="40"/>
      <c r="AIJ11" s="40"/>
      <c r="AIK11" s="40"/>
      <c r="AIL11" s="40"/>
      <c r="AIM11" s="40"/>
      <c r="AIN11" s="40"/>
      <c r="AIO11" s="40"/>
      <c r="AIP11" s="40"/>
      <c r="AIQ11" s="40"/>
      <c r="AIR11" s="40"/>
      <c r="AIS11" s="40"/>
      <c r="AIT11" s="40"/>
      <c r="AIU11" s="40"/>
      <c r="AIV11" s="40"/>
      <c r="AIW11" s="40"/>
      <c r="AIX11" s="40"/>
      <c r="AIY11" s="40"/>
      <c r="AIZ11" s="40"/>
      <c r="AJA11" s="40"/>
      <c r="AJB11" s="40"/>
      <c r="AJC11" s="40"/>
      <c r="AJD11" s="40"/>
      <c r="AJE11" s="40"/>
      <c r="AJF11" s="40"/>
      <c r="AJG11" s="40"/>
      <c r="AJH11" s="40"/>
      <c r="AJI11" s="40"/>
      <c r="AJJ11" s="40"/>
      <c r="AJK11" s="40"/>
      <c r="AJL11" s="40"/>
      <c r="AJM11" s="40"/>
      <c r="AJN11" s="40"/>
      <c r="AJO11" s="40"/>
      <c r="AJP11" s="40"/>
      <c r="AJQ11" s="40"/>
      <c r="AJR11" s="40"/>
      <c r="AJS11" s="40"/>
      <c r="AJT11" s="40"/>
      <c r="AJU11" s="40"/>
      <c r="AJV11" s="40"/>
      <c r="AJW11" s="40"/>
      <c r="AJX11" s="40"/>
      <c r="AJY11" s="40"/>
      <c r="AJZ11" s="40"/>
      <c r="AKA11" s="40"/>
      <c r="AKB11" s="40"/>
      <c r="AKC11" s="40"/>
      <c r="AKD11" s="40"/>
      <c r="AKE11" s="40"/>
      <c r="AKF11" s="40"/>
      <c r="AKG11" s="40"/>
      <c r="AKH11" s="40"/>
      <c r="AKI11" s="40"/>
      <c r="AKJ11" s="40"/>
      <c r="AKK11" s="40"/>
      <c r="AKL11" s="40"/>
      <c r="AKM11" s="40"/>
      <c r="AKN11" s="40"/>
      <c r="AKO11" s="40"/>
      <c r="AKP11" s="40"/>
      <c r="AKQ11" s="40"/>
      <c r="AKR11" s="40"/>
      <c r="AKS11" s="40"/>
      <c r="AKT11" s="40"/>
      <c r="AKU11" s="40"/>
      <c r="AKV11" s="40"/>
      <c r="AKW11" s="40"/>
      <c r="AKX11" s="40"/>
      <c r="AKY11" s="40"/>
      <c r="AKZ11" s="40"/>
      <c r="ALA11" s="40"/>
      <c r="ALB11" s="40"/>
      <c r="ALC11" s="40"/>
      <c r="ALD11" s="40"/>
      <c r="ALE11" s="40"/>
      <c r="ALF11" s="40"/>
      <c r="ALG11" s="40"/>
      <c r="ALH11" s="40"/>
      <c r="ALI11" s="40"/>
      <c r="ALJ11" s="40"/>
      <c r="ALK11" s="40"/>
      <c r="ALL11" s="40"/>
      <c r="ALM11" s="40"/>
      <c r="ALN11" s="40"/>
      <c r="ALO11" s="40"/>
      <c r="ALP11" s="40"/>
      <c r="ALQ11" s="40"/>
      <c r="ALR11" s="40"/>
      <c r="ALS11" s="40"/>
      <c r="ALT11" s="40"/>
      <c r="ALU11" s="40"/>
      <c r="ALV11" s="40"/>
      <c r="ALW11" s="40"/>
      <c r="ALX11" s="40"/>
      <c r="ALY11" s="40"/>
      <c r="ALZ11" s="40"/>
      <c r="AMA11" s="40"/>
      <c r="AMB11" s="40"/>
      <c r="AMC11" s="40"/>
      <c r="AMD11" s="40"/>
      <c r="AME11" s="40"/>
      <c r="AMF11" s="40"/>
      <c r="AMG11" s="40"/>
      <c r="AMH11" s="40"/>
      <c r="AMI11" s="40"/>
      <c r="AMJ11" s="40"/>
    </row>
    <row r="12" spans="1:1024" ht="15" customHeight="1">
      <c r="C12" s="51" t="s">
        <v>23</v>
      </c>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c r="FJ12" s="40"/>
      <c r="FK12" s="40"/>
      <c r="FL12" s="40"/>
      <c r="FM12" s="40"/>
      <c r="FN12" s="40"/>
      <c r="FO12" s="40"/>
      <c r="FP12" s="40"/>
      <c r="FQ12" s="40"/>
      <c r="FR12" s="40"/>
      <c r="FS12" s="40"/>
      <c r="FT12" s="40"/>
      <c r="FU12" s="40"/>
      <c r="FV12" s="40"/>
      <c r="FW12" s="40"/>
      <c r="FX12" s="40"/>
      <c r="FY12" s="40"/>
      <c r="FZ12" s="40"/>
      <c r="GA12" s="40"/>
      <c r="GB12" s="40"/>
      <c r="GC12" s="40"/>
      <c r="GD12" s="40"/>
      <c r="GE12" s="40"/>
      <c r="GF12" s="40"/>
      <c r="GG12" s="40"/>
      <c r="GH12" s="40"/>
      <c r="GI12" s="40"/>
      <c r="GJ12" s="40"/>
      <c r="GK12" s="40"/>
      <c r="GL12" s="40"/>
      <c r="GM12" s="40"/>
      <c r="GN12" s="40"/>
      <c r="GO12" s="40"/>
      <c r="GP12" s="40"/>
      <c r="GQ12" s="40"/>
      <c r="GR12" s="40"/>
      <c r="GS12" s="40"/>
      <c r="GT12" s="40"/>
      <c r="GU12" s="40"/>
      <c r="GV12" s="40"/>
      <c r="GW12" s="40"/>
      <c r="GX12" s="40"/>
      <c r="GY12" s="40"/>
      <c r="GZ12" s="40"/>
      <c r="HA12" s="40"/>
      <c r="HB12" s="40"/>
      <c r="HC12" s="40"/>
      <c r="HD12" s="40"/>
      <c r="HE12" s="40"/>
      <c r="HF12" s="40"/>
      <c r="HG12" s="40"/>
      <c r="HH12" s="40"/>
      <c r="HI12" s="40"/>
      <c r="HJ12" s="40"/>
      <c r="HK12" s="40"/>
      <c r="HL12" s="40"/>
      <c r="HM12" s="40"/>
      <c r="HN12" s="40"/>
      <c r="HO12" s="40"/>
      <c r="HP12" s="40"/>
      <c r="HQ12" s="40"/>
      <c r="HR12" s="40"/>
      <c r="HS12" s="40"/>
      <c r="HT12" s="40"/>
      <c r="HU12" s="40"/>
      <c r="HV12" s="40"/>
      <c r="HW12" s="40"/>
      <c r="HX12" s="40"/>
      <c r="HY12" s="40"/>
      <c r="HZ12" s="40"/>
      <c r="IA12" s="40"/>
      <c r="IB12" s="40"/>
      <c r="IC12" s="40"/>
      <c r="ID12" s="40"/>
      <c r="IE12" s="40"/>
      <c r="IF12" s="40"/>
      <c r="IG12" s="40"/>
      <c r="IH12" s="40"/>
      <c r="II12" s="40"/>
      <c r="IJ12" s="40"/>
      <c r="IK12" s="40"/>
      <c r="IL12" s="40"/>
      <c r="IM12" s="40"/>
      <c r="IN12" s="40"/>
      <c r="IO12" s="40"/>
      <c r="IP12" s="40"/>
      <c r="IQ12" s="40"/>
      <c r="IR12" s="40"/>
      <c r="IS12" s="40"/>
      <c r="IT12" s="40"/>
      <c r="IU12" s="40"/>
      <c r="IV12" s="40"/>
      <c r="IW12" s="40"/>
      <c r="IX12" s="40"/>
      <c r="IY12" s="40"/>
      <c r="IZ12" s="40"/>
      <c r="JA12" s="40"/>
      <c r="JB12" s="40"/>
      <c r="JC12" s="40"/>
      <c r="JD12" s="40"/>
      <c r="JE12" s="40"/>
      <c r="JF12" s="40"/>
      <c r="JG12" s="40"/>
      <c r="JH12" s="40"/>
      <c r="JI12" s="40"/>
      <c r="JJ12" s="40"/>
      <c r="JK12" s="40"/>
      <c r="JL12" s="40"/>
      <c r="JM12" s="40"/>
      <c r="JN12" s="40"/>
      <c r="JO12" s="40"/>
      <c r="JP12" s="40"/>
      <c r="JQ12" s="40"/>
      <c r="JR12" s="40"/>
      <c r="JS12" s="40"/>
      <c r="JT12" s="40"/>
      <c r="JU12" s="40"/>
      <c r="JV12" s="40"/>
      <c r="JW12" s="40"/>
      <c r="JX12" s="40"/>
      <c r="JY12" s="40"/>
      <c r="JZ12" s="40"/>
      <c r="KA12" s="40"/>
      <c r="KB12" s="40"/>
      <c r="KC12" s="40"/>
      <c r="KD12" s="40"/>
      <c r="KE12" s="40"/>
      <c r="KF12" s="40"/>
      <c r="KG12" s="40"/>
      <c r="KH12" s="40"/>
      <c r="KI12" s="40"/>
      <c r="KJ12" s="40"/>
      <c r="KK12" s="40"/>
      <c r="KL12" s="40"/>
      <c r="KM12" s="40"/>
      <c r="KN12" s="40"/>
      <c r="KO12" s="40"/>
      <c r="KP12" s="40"/>
      <c r="KQ12" s="40"/>
      <c r="KR12" s="40"/>
      <c r="KS12" s="40"/>
      <c r="KT12" s="40"/>
      <c r="KU12" s="40"/>
      <c r="KV12" s="40"/>
      <c r="KW12" s="40"/>
      <c r="KX12" s="40"/>
      <c r="KY12" s="40"/>
      <c r="KZ12" s="40"/>
      <c r="LA12" s="40"/>
      <c r="LB12" s="40"/>
      <c r="LC12" s="40"/>
      <c r="LD12" s="40"/>
      <c r="LE12" s="40"/>
      <c r="LF12" s="40"/>
      <c r="LG12" s="40"/>
      <c r="LH12" s="40"/>
      <c r="LI12" s="40"/>
      <c r="LJ12" s="40"/>
      <c r="LK12" s="40"/>
      <c r="LL12" s="40"/>
      <c r="LM12" s="40"/>
      <c r="LN12" s="40"/>
      <c r="LO12" s="40"/>
      <c r="LP12" s="40"/>
      <c r="LQ12" s="40"/>
      <c r="LR12" s="40"/>
      <c r="LS12" s="40"/>
      <c r="LT12" s="40"/>
      <c r="LU12" s="40"/>
      <c r="LV12" s="40"/>
      <c r="LW12" s="40"/>
      <c r="LX12" s="40"/>
      <c r="LY12" s="40"/>
      <c r="LZ12" s="40"/>
      <c r="MA12" s="40"/>
      <c r="MB12" s="40"/>
      <c r="MC12" s="40"/>
      <c r="MD12" s="40"/>
      <c r="ME12" s="40"/>
      <c r="MF12" s="40"/>
      <c r="MG12" s="40"/>
      <c r="MH12" s="40"/>
      <c r="MI12" s="40"/>
      <c r="MJ12" s="40"/>
      <c r="MK12" s="40"/>
      <c r="ML12" s="40"/>
      <c r="MM12" s="40"/>
      <c r="MN12" s="40"/>
      <c r="MO12" s="40"/>
      <c r="MP12" s="40"/>
      <c r="MQ12" s="40"/>
      <c r="MR12" s="40"/>
      <c r="MS12" s="40"/>
      <c r="MT12" s="40"/>
      <c r="MU12" s="40"/>
      <c r="MV12" s="40"/>
      <c r="MW12" s="40"/>
      <c r="MX12" s="40"/>
      <c r="MY12" s="40"/>
      <c r="MZ12" s="40"/>
      <c r="NA12" s="40"/>
      <c r="NB12" s="40"/>
      <c r="NC12" s="40"/>
      <c r="ND12" s="40"/>
      <c r="NE12" s="40"/>
      <c r="NF12" s="40"/>
      <c r="NG12" s="40"/>
      <c r="NH12" s="40"/>
      <c r="NI12" s="40"/>
      <c r="NJ12" s="40"/>
      <c r="NK12" s="40"/>
      <c r="NL12" s="40"/>
      <c r="NM12" s="40"/>
      <c r="NN12" s="40"/>
      <c r="NO12" s="40"/>
      <c r="NP12" s="40"/>
      <c r="NQ12" s="40"/>
      <c r="NR12" s="40"/>
      <c r="NS12" s="40"/>
      <c r="NT12" s="40"/>
      <c r="NU12" s="40"/>
      <c r="NV12" s="40"/>
      <c r="NW12" s="40"/>
      <c r="NX12" s="40"/>
      <c r="NY12" s="40"/>
      <c r="NZ12" s="40"/>
      <c r="OA12" s="40"/>
      <c r="OB12" s="40"/>
      <c r="OC12" s="40"/>
      <c r="OD12" s="40"/>
      <c r="OE12" s="40"/>
      <c r="OF12" s="40"/>
      <c r="OG12" s="40"/>
      <c r="OH12" s="40"/>
      <c r="OI12" s="40"/>
      <c r="OJ12" s="40"/>
      <c r="OK12" s="40"/>
      <c r="OL12" s="40"/>
      <c r="OM12" s="40"/>
      <c r="ON12" s="40"/>
      <c r="OO12" s="40"/>
      <c r="OP12" s="40"/>
      <c r="OQ12" s="40"/>
      <c r="OR12" s="40"/>
      <c r="OS12" s="40"/>
      <c r="OT12" s="40"/>
      <c r="OU12" s="40"/>
      <c r="OV12" s="40"/>
      <c r="OW12" s="40"/>
      <c r="OX12" s="40"/>
      <c r="OY12" s="40"/>
      <c r="OZ12" s="40"/>
      <c r="PA12" s="40"/>
      <c r="PB12" s="40"/>
      <c r="PC12" s="40"/>
      <c r="PD12" s="40"/>
      <c r="PE12" s="40"/>
      <c r="PF12" s="40"/>
      <c r="PG12" s="40"/>
      <c r="PH12" s="40"/>
      <c r="PI12" s="40"/>
      <c r="PJ12" s="40"/>
      <c r="PK12" s="40"/>
      <c r="PL12" s="40"/>
      <c r="PM12" s="40"/>
      <c r="PN12" s="40"/>
      <c r="PO12" s="40"/>
      <c r="PP12" s="40"/>
      <c r="PQ12" s="40"/>
      <c r="PR12" s="40"/>
      <c r="PS12" s="40"/>
      <c r="PT12" s="40"/>
      <c r="PU12" s="40"/>
      <c r="PV12" s="40"/>
      <c r="PW12" s="40"/>
      <c r="PX12" s="40"/>
      <c r="PY12" s="40"/>
      <c r="PZ12" s="40"/>
      <c r="QA12" s="40"/>
      <c r="QB12" s="40"/>
      <c r="QC12" s="40"/>
      <c r="QD12" s="40"/>
      <c r="QE12" s="40"/>
      <c r="QF12" s="40"/>
      <c r="QG12" s="40"/>
      <c r="QH12" s="40"/>
      <c r="QI12" s="40"/>
      <c r="QJ12" s="40"/>
      <c r="QK12" s="40"/>
      <c r="QL12" s="40"/>
      <c r="QM12" s="40"/>
      <c r="QN12" s="40"/>
      <c r="QO12" s="40"/>
      <c r="QP12" s="40"/>
      <c r="QQ12" s="40"/>
      <c r="QR12" s="40"/>
      <c r="QS12" s="40"/>
      <c r="QT12" s="40"/>
      <c r="QU12" s="40"/>
      <c r="QV12" s="40"/>
      <c r="QW12" s="40"/>
      <c r="QX12" s="40"/>
      <c r="QY12" s="40"/>
      <c r="QZ12" s="40"/>
      <c r="RA12" s="40"/>
      <c r="RB12" s="40"/>
      <c r="RC12" s="40"/>
      <c r="RD12" s="40"/>
      <c r="RE12" s="40"/>
      <c r="RF12" s="40"/>
      <c r="RG12" s="40"/>
      <c r="RH12" s="40"/>
      <c r="RI12" s="40"/>
      <c r="RJ12" s="40"/>
      <c r="RK12" s="40"/>
      <c r="RL12" s="40"/>
      <c r="RM12" s="40"/>
      <c r="RN12" s="40"/>
      <c r="RO12" s="40"/>
      <c r="RP12" s="40"/>
      <c r="RQ12" s="40"/>
      <c r="RR12" s="40"/>
      <c r="RS12" s="40"/>
      <c r="RT12" s="40"/>
      <c r="RU12" s="40"/>
      <c r="RV12" s="40"/>
      <c r="RW12" s="40"/>
      <c r="RX12" s="40"/>
      <c r="RY12" s="40"/>
      <c r="RZ12" s="40"/>
      <c r="SA12" s="40"/>
      <c r="SB12" s="40"/>
      <c r="SC12" s="40"/>
      <c r="SD12" s="40"/>
      <c r="SE12" s="40"/>
      <c r="SF12" s="40"/>
      <c r="SG12" s="40"/>
      <c r="SH12" s="40"/>
      <c r="SI12" s="40"/>
      <c r="SJ12" s="40"/>
      <c r="SK12" s="40"/>
      <c r="SL12" s="40"/>
      <c r="SM12" s="40"/>
      <c r="SN12" s="40"/>
      <c r="SO12" s="40"/>
      <c r="SP12" s="40"/>
      <c r="SQ12" s="40"/>
      <c r="SR12" s="40"/>
      <c r="SS12" s="40"/>
      <c r="ST12" s="40"/>
      <c r="SU12" s="40"/>
      <c r="SV12" s="40"/>
      <c r="SW12" s="40"/>
      <c r="SX12" s="40"/>
      <c r="SY12" s="40"/>
      <c r="SZ12" s="40"/>
      <c r="TA12" s="40"/>
      <c r="TB12" s="40"/>
      <c r="TC12" s="40"/>
      <c r="TD12" s="40"/>
      <c r="TE12" s="40"/>
      <c r="TF12" s="40"/>
      <c r="TG12" s="40"/>
      <c r="TH12" s="40"/>
      <c r="TI12" s="40"/>
      <c r="TJ12" s="40"/>
      <c r="TK12" s="40"/>
      <c r="TL12" s="40"/>
      <c r="TM12" s="40"/>
      <c r="TN12" s="40"/>
      <c r="TO12" s="40"/>
      <c r="TP12" s="40"/>
      <c r="TQ12" s="40"/>
      <c r="TR12" s="40"/>
      <c r="TS12" s="40"/>
      <c r="TT12" s="40"/>
      <c r="TU12" s="40"/>
      <c r="TV12" s="40"/>
      <c r="TW12" s="40"/>
      <c r="TX12" s="40"/>
      <c r="TY12" s="40"/>
      <c r="TZ12" s="40"/>
      <c r="UA12" s="40"/>
      <c r="UB12" s="40"/>
      <c r="UC12" s="40"/>
      <c r="UD12" s="40"/>
      <c r="UE12" s="40"/>
      <c r="UF12" s="40"/>
      <c r="UG12" s="40"/>
      <c r="UH12" s="40"/>
      <c r="UI12" s="40"/>
      <c r="UJ12" s="40"/>
      <c r="UK12" s="40"/>
      <c r="UL12" s="40"/>
      <c r="UM12" s="40"/>
      <c r="UN12" s="40"/>
      <c r="UO12" s="40"/>
      <c r="UP12" s="40"/>
      <c r="UQ12" s="40"/>
      <c r="UR12" s="40"/>
      <c r="US12" s="40"/>
      <c r="UT12" s="40"/>
      <c r="UU12" s="40"/>
      <c r="UV12" s="40"/>
      <c r="UW12" s="40"/>
      <c r="UX12" s="40"/>
      <c r="UY12" s="40"/>
      <c r="UZ12" s="40"/>
      <c r="VA12" s="40"/>
      <c r="VB12" s="40"/>
      <c r="VC12" s="40"/>
      <c r="VD12" s="40"/>
      <c r="VE12" s="40"/>
      <c r="VF12" s="40"/>
      <c r="VG12" s="40"/>
      <c r="VH12" s="40"/>
      <c r="VI12" s="40"/>
      <c r="VJ12" s="40"/>
      <c r="VK12" s="40"/>
      <c r="VL12" s="40"/>
      <c r="VM12" s="40"/>
      <c r="VN12" s="40"/>
      <c r="VO12" s="40"/>
      <c r="VP12" s="40"/>
      <c r="VQ12" s="40"/>
      <c r="VR12" s="40"/>
      <c r="VS12" s="40"/>
      <c r="VT12" s="40"/>
      <c r="VU12" s="40"/>
      <c r="VV12" s="40"/>
      <c r="VW12" s="40"/>
      <c r="VX12" s="40"/>
      <c r="VY12" s="40"/>
      <c r="VZ12" s="40"/>
      <c r="WA12" s="40"/>
      <c r="WB12" s="40"/>
      <c r="WC12" s="40"/>
      <c r="WD12" s="40"/>
      <c r="WE12" s="40"/>
      <c r="WF12" s="40"/>
      <c r="WG12" s="40"/>
      <c r="WH12" s="40"/>
      <c r="WI12" s="40"/>
      <c r="WJ12" s="40"/>
      <c r="WK12" s="40"/>
      <c r="WL12" s="40"/>
      <c r="WM12" s="40"/>
      <c r="WN12" s="40"/>
      <c r="WO12" s="40"/>
      <c r="WP12" s="40"/>
      <c r="WQ12" s="40"/>
      <c r="WR12" s="40"/>
      <c r="WS12" s="40"/>
      <c r="WT12" s="40"/>
      <c r="WU12" s="40"/>
      <c r="WV12" s="40"/>
      <c r="WW12" s="40"/>
      <c r="WX12" s="40"/>
      <c r="WY12" s="40"/>
      <c r="WZ12" s="40"/>
      <c r="XA12" s="40"/>
      <c r="XB12" s="40"/>
      <c r="XC12" s="40"/>
      <c r="XD12" s="40"/>
      <c r="XE12" s="40"/>
      <c r="XF12" s="40"/>
      <c r="XG12" s="40"/>
      <c r="XH12" s="40"/>
      <c r="XI12" s="40"/>
      <c r="XJ12" s="40"/>
      <c r="XK12" s="40"/>
      <c r="XL12" s="40"/>
      <c r="XM12" s="40"/>
      <c r="XN12" s="40"/>
      <c r="XO12" s="40"/>
      <c r="XP12" s="40"/>
      <c r="XQ12" s="40"/>
      <c r="XR12" s="40"/>
      <c r="XS12" s="40"/>
      <c r="XT12" s="40"/>
      <c r="XU12" s="40"/>
      <c r="XV12" s="40"/>
      <c r="XW12" s="40"/>
      <c r="XX12" s="40"/>
      <c r="XY12" s="40"/>
      <c r="XZ12" s="40"/>
      <c r="YA12" s="40"/>
      <c r="YB12" s="40"/>
      <c r="YC12" s="40"/>
      <c r="YD12" s="40"/>
      <c r="YE12" s="40"/>
      <c r="YF12" s="40"/>
      <c r="YG12" s="40"/>
      <c r="YH12" s="40"/>
      <c r="YI12" s="40"/>
      <c r="YJ12" s="40"/>
      <c r="YK12" s="40"/>
      <c r="YL12" s="40"/>
      <c r="YM12" s="40"/>
      <c r="YN12" s="40"/>
      <c r="YO12" s="40"/>
      <c r="YP12" s="40"/>
      <c r="YQ12" s="40"/>
      <c r="YR12" s="40"/>
      <c r="YS12" s="40"/>
      <c r="YT12" s="40"/>
      <c r="YU12" s="40"/>
      <c r="YV12" s="40"/>
      <c r="YW12" s="40"/>
      <c r="YX12" s="40"/>
      <c r="YY12" s="40"/>
      <c r="YZ12" s="40"/>
      <c r="ZA12" s="40"/>
      <c r="ZB12" s="40"/>
      <c r="ZC12" s="40"/>
      <c r="ZD12" s="40"/>
      <c r="ZE12" s="40"/>
      <c r="ZF12" s="40"/>
      <c r="ZG12" s="40"/>
      <c r="ZH12" s="40"/>
      <c r="ZI12" s="40"/>
      <c r="ZJ12" s="40"/>
      <c r="ZK12" s="40"/>
      <c r="ZL12" s="40"/>
      <c r="ZM12" s="40"/>
      <c r="ZN12" s="40"/>
      <c r="ZO12" s="40"/>
      <c r="ZP12" s="40"/>
      <c r="ZQ12" s="40"/>
      <c r="ZR12" s="40"/>
      <c r="ZS12" s="40"/>
      <c r="ZT12" s="40"/>
      <c r="ZU12" s="40"/>
      <c r="ZV12" s="40"/>
      <c r="ZW12" s="40"/>
      <c r="ZX12" s="40"/>
      <c r="ZY12" s="40"/>
      <c r="ZZ12" s="40"/>
      <c r="AAA12" s="40"/>
      <c r="AAB12" s="40"/>
      <c r="AAC12" s="40"/>
      <c r="AAD12" s="40"/>
      <c r="AAE12" s="40"/>
      <c r="AAF12" s="40"/>
      <c r="AAG12" s="40"/>
      <c r="AAH12" s="40"/>
      <c r="AAI12" s="40"/>
      <c r="AAJ12" s="40"/>
      <c r="AAK12" s="40"/>
      <c r="AAL12" s="40"/>
      <c r="AAM12" s="40"/>
      <c r="AAN12" s="40"/>
      <c r="AAO12" s="40"/>
      <c r="AAP12" s="40"/>
      <c r="AAQ12" s="40"/>
      <c r="AAR12" s="40"/>
      <c r="AAS12" s="40"/>
      <c r="AAT12" s="40"/>
      <c r="AAU12" s="40"/>
      <c r="AAV12" s="40"/>
      <c r="AAW12" s="40"/>
      <c r="AAX12" s="40"/>
      <c r="AAY12" s="40"/>
      <c r="AAZ12" s="40"/>
      <c r="ABA12" s="40"/>
      <c r="ABB12" s="40"/>
      <c r="ABC12" s="40"/>
      <c r="ABD12" s="40"/>
      <c r="ABE12" s="40"/>
      <c r="ABF12" s="40"/>
      <c r="ABG12" s="40"/>
      <c r="ABH12" s="40"/>
      <c r="ABI12" s="40"/>
      <c r="ABJ12" s="40"/>
      <c r="ABK12" s="40"/>
      <c r="ABL12" s="40"/>
      <c r="ABM12" s="40"/>
      <c r="ABN12" s="40"/>
      <c r="ABO12" s="40"/>
      <c r="ABP12" s="40"/>
      <c r="ABQ12" s="40"/>
      <c r="ABR12" s="40"/>
      <c r="ABS12" s="40"/>
      <c r="ABT12" s="40"/>
      <c r="ABU12" s="40"/>
      <c r="ABV12" s="40"/>
      <c r="ABW12" s="40"/>
      <c r="ABX12" s="40"/>
      <c r="ABY12" s="40"/>
      <c r="ABZ12" s="40"/>
      <c r="ACA12" s="40"/>
      <c r="ACB12" s="40"/>
      <c r="ACC12" s="40"/>
      <c r="ACD12" s="40"/>
      <c r="ACE12" s="40"/>
      <c r="ACF12" s="40"/>
      <c r="ACG12" s="40"/>
      <c r="ACH12" s="40"/>
      <c r="ACI12" s="40"/>
      <c r="ACJ12" s="40"/>
      <c r="ACK12" s="40"/>
      <c r="ACL12" s="40"/>
      <c r="ACM12" s="40"/>
      <c r="ACN12" s="40"/>
      <c r="ACO12" s="40"/>
      <c r="ACP12" s="40"/>
      <c r="ACQ12" s="40"/>
      <c r="ACR12" s="40"/>
      <c r="ACS12" s="40"/>
      <c r="ACT12" s="40"/>
      <c r="ACU12" s="40"/>
      <c r="ACV12" s="40"/>
      <c r="ACW12" s="40"/>
      <c r="ACX12" s="40"/>
      <c r="ACY12" s="40"/>
      <c r="ACZ12" s="40"/>
      <c r="ADA12" s="40"/>
      <c r="ADB12" s="40"/>
      <c r="ADC12" s="40"/>
      <c r="ADD12" s="40"/>
      <c r="ADE12" s="40"/>
      <c r="ADF12" s="40"/>
      <c r="ADG12" s="40"/>
      <c r="ADH12" s="40"/>
      <c r="ADI12" s="40"/>
      <c r="ADJ12" s="40"/>
      <c r="ADK12" s="40"/>
      <c r="ADL12" s="40"/>
      <c r="ADM12" s="40"/>
      <c r="ADN12" s="40"/>
      <c r="ADO12" s="40"/>
      <c r="ADP12" s="40"/>
      <c r="ADQ12" s="40"/>
      <c r="ADR12" s="40"/>
      <c r="ADS12" s="40"/>
      <c r="ADT12" s="40"/>
      <c r="ADU12" s="40"/>
      <c r="ADV12" s="40"/>
      <c r="ADW12" s="40"/>
      <c r="ADX12" s="40"/>
      <c r="ADY12" s="40"/>
      <c r="ADZ12" s="40"/>
      <c r="AEA12" s="40"/>
      <c r="AEB12" s="40"/>
      <c r="AEC12" s="40"/>
      <c r="AED12" s="40"/>
      <c r="AEE12" s="40"/>
      <c r="AEF12" s="40"/>
      <c r="AEG12" s="40"/>
      <c r="AEH12" s="40"/>
      <c r="AEI12" s="40"/>
      <c r="AEJ12" s="40"/>
      <c r="AEK12" s="40"/>
      <c r="AEL12" s="40"/>
      <c r="AEM12" s="40"/>
      <c r="AEN12" s="40"/>
      <c r="AEO12" s="40"/>
      <c r="AEP12" s="40"/>
      <c r="AEQ12" s="40"/>
      <c r="AER12" s="40"/>
      <c r="AES12" s="40"/>
      <c r="AET12" s="40"/>
      <c r="AEU12" s="40"/>
      <c r="AEV12" s="40"/>
      <c r="AEW12" s="40"/>
      <c r="AEX12" s="40"/>
      <c r="AEY12" s="40"/>
      <c r="AEZ12" s="40"/>
      <c r="AFA12" s="40"/>
      <c r="AFB12" s="40"/>
      <c r="AFC12" s="40"/>
      <c r="AFD12" s="40"/>
      <c r="AFE12" s="40"/>
      <c r="AFF12" s="40"/>
      <c r="AFG12" s="40"/>
      <c r="AFH12" s="40"/>
      <c r="AFI12" s="40"/>
      <c r="AFJ12" s="40"/>
      <c r="AFK12" s="40"/>
      <c r="AFL12" s="40"/>
      <c r="AFM12" s="40"/>
      <c r="AFN12" s="40"/>
      <c r="AFO12" s="40"/>
      <c r="AFP12" s="40"/>
      <c r="AFQ12" s="40"/>
      <c r="AFR12" s="40"/>
      <c r="AFS12" s="40"/>
      <c r="AFT12" s="40"/>
      <c r="AFU12" s="40"/>
      <c r="AFV12" s="40"/>
      <c r="AFW12" s="40"/>
      <c r="AFX12" s="40"/>
      <c r="AFY12" s="40"/>
      <c r="AFZ12" s="40"/>
      <c r="AGA12" s="40"/>
      <c r="AGB12" s="40"/>
      <c r="AGC12" s="40"/>
      <c r="AGD12" s="40"/>
      <c r="AGE12" s="40"/>
      <c r="AGF12" s="40"/>
      <c r="AGG12" s="40"/>
      <c r="AGH12" s="40"/>
      <c r="AGI12" s="40"/>
      <c r="AGJ12" s="40"/>
      <c r="AGK12" s="40"/>
      <c r="AGL12" s="40"/>
      <c r="AGM12" s="40"/>
      <c r="AGN12" s="40"/>
      <c r="AGO12" s="40"/>
      <c r="AGP12" s="40"/>
      <c r="AGQ12" s="40"/>
      <c r="AGR12" s="40"/>
      <c r="AGS12" s="40"/>
      <c r="AGT12" s="40"/>
      <c r="AGU12" s="40"/>
      <c r="AGV12" s="40"/>
      <c r="AGW12" s="40"/>
      <c r="AGX12" s="40"/>
      <c r="AGY12" s="40"/>
      <c r="AGZ12" s="40"/>
      <c r="AHA12" s="40"/>
      <c r="AHB12" s="40"/>
      <c r="AHC12" s="40"/>
      <c r="AHD12" s="40"/>
      <c r="AHE12" s="40"/>
      <c r="AHF12" s="40"/>
      <c r="AHG12" s="40"/>
      <c r="AHH12" s="40"/>
      <c r="AHI12" s="40"/>
      <c r="AHJ12" s="40"/>
      <c r="AHK12" s="40"/>
      <c r="AHL12" s="40"/>
      <c r="AHM12" s="40"/>
      <c r="AHN12" s="40"/>
      <c r="AHO12" s="40"/>
      <c r="AHP12" s="40"/>
      <c r="AHQ12" s="40"/>
      <c r="AHR12" s="40"/>
      <c r="AHS12" s="40"/>
      <c r="AHT12" s="40"/>
      <c r="AHU12" s="40"/>
      <c r="AHV12" s="40"/>
      <c r="AHW12" s="40"/>
      <c r="AHX12" s="40"/>
      <c r="AHY12" s="40"/>
      <c r="AHZ12" s="40"/>
      <c r="AIA12" s="40"/>
      <c r="AIB12" s="40"/>
      <c r="AIC12" s="40"/>
      <c r="AID12" s="40"/>
      <c r="AIE12" s="40"/>
      <c r="AIF12" s="40"/>
      <c r="AIG12" s="40"/>
      <c r="AIH12" s="40"/>
      <c r="AII12" s="40"/>
      <c r="AIJ12" s="40"/>
      <c r="AIK12" s="40"/>
      <c r="AIL12" s="40"/>
      <c r="AIM12" s="40"/>
      <c r="AIN12" s="40"/>
      <c r="AIO12" s="40"/>
      <c r="AIP12" s="40"/>
      <c r="AIQ12" s="40"/>
      <c r="AIR12" s="40"/>
      <c r="AIS12" s="40"/>
      <c r="AIT12" s="40"/>
      <c r="AIU12" s="40"/>
      <c r="AIV12" s="40"/>
      <c r="AIW12" s="40"/>
      <c r="AIX12" s="40"/>
      <c r="AIY12" s="40"/>
      <c r="AIZ12" s="40"/>
      <c r="AJA12" s="40"/>
      <c r="AJB12" s="40"/>
      <c r="AJC12" s="40"/>
      <c r="AJD12" s="40"/>
      <c r="AJE12" s="40"/>
      <c r="AJF12" s="40"/>
      <c r="AJG12" s="40"/>
      <c r="AJH12" s="40"/>
      <c r="AJI12" s="40"/>
      <c r="AJJ12" s="40"/>
      <c r="AJK12" s="40"/>
      <c r="AJL12" s="40"/>
      <c r="AJM12" s="40"/>
      <c r="AJN12" s="40"/>
      <c r="AJO12" s="40"/>
      <c r="AJP12" s="40"/>
      <c r="AJQ12" s="40"/>
      <c r="AJR12" s="40"/>
      <c r="AJS12" s="40"/>
      <c r="AJT12" s="40"/>
      <c r="AJU12" s="40"/>
      <c r="AJV12" s="40"/>
      <c r="AJW12" s="40"/>
      <c r="AJX12" s="40"/>
      <c r="AJY12" s="40"/>
      <c r="AJZ12" s="40"/>
      <c r="AKA12" s="40"/>
      <c r="AKB12" s="40"/>
      <c r="AKC12" s="40"/>
      <c r="AKD12" s="40"/>
      <c r="AKE12" s="40"/>
      <c r="AKF12" s="40"/>
      <c r="AKG12" s="40"/>
      <c r="AKH12" s="40"/>
      <c r="AKI12" s="40"/>
      <c r="AKJ12" s="40"/>
      <c r="AKK12" s="40"/>
      <c r="AKL12" s="40"/>
      <c r="AKM12" s="40"/>
      <c r="AKN12" s="40"/>
      <c r="AKO12" s="40"/>
      <c r="AKP12" s="40"/>
      <c r="AKQ12" s="40"/>
      <c r="AKR12" s="40"/>
      <c r="AKS12" s="40"/>
      <c r="AKT12" s="40"/>
      <c r="AKU12" s="40"/>
      <c r="AKV12" s="40"/>
      <c r="AKW12" s="40"/>
      <c r="AKX12" s="40"/>
      <c r="AKY12" s="40"/>
      <c r="AKZ12" s="40"/>
      <c r="ALA12" s="40"/>
      <c r="ALB12" s="40"/>
      <c r="ALC12" s="40"/>
      <c r="ALD12" s="40"/>
      <c r="ALE12" s="40"/>
      <c r="ALF12" s="40"/>
      <c r="ALG12" s="40"/>
      <c r="ALH12" s="40"/>
      <c r="ALI12" s="40"/>
      <c r="ALJ12" s="40"/>
      <c r="ALK12" s="40"/>
      <c r="ALL12" s="40"/>
      <c r="ALM12" s="40"/>
      <c r="ALN12" s="40"/>
      <c r="ALO12" s="40"/>
      <c r="ALP12" s="40"/>
      <c r="ALQ12" s="40"/>
      <c r="ALR12" s="40"/>
      <c r="ALS12" s="40"/>
      <c r="ALT12" s="40"/>
      <c r="ALU12" s="40"/>
      <c r="ALV12" s="40"/>
      <c r="ALW12" s="40"/>
      <c r="ALX12" s="40"/>
      <c r="ALY12" s="40"/>
      <c r="ALZ12" s="40"/>
      <c r="AMA12" s="40"/>
      <c r="AMB12" s="40"/>
      <c r="AMC12" s="40"/>
      <c r="AMD12" s="40"/>
      <c r="AME12" s="40"/>
      <c r="AMF12" s="40"/>
      <c r="AMG12" s="40"/>
      <c r="AMH12" s="40"/>
      <c r="AMI12" s="40"/>
      <c r="AMJ12" s="40"/>
    </row>
    <row r="13" spans="1:1024" ht="15" customHeight="1">
      <c r="C13" s="51" t="s">
        <v>24</v>
      </c>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c r="FJ13" s="40"/>
      <c r="FK13" s="40"/>
      <c r="FL13" s="40"/>
      <c r="FM13" s="40"/>
      <c r="FN13" s="40"/>
      <c r="FO13" s="40"/>
      <c r="FP13" s="40"/>
      <c r="FQ13" s="40"/>
      <c r="FR13" s="40"/>
      <c r="FS13" s="40"/>
      <c r="FT13" s="40"/>
      <c r="FU13" s="40"/>
      <c r="FV13" s="40"/>
      <c r="FW13" s="40"/>
      <c r="FX13" s="40"/>
      <c r="FY13" s="40"/>
      <c r="FZ13" s="40"/>
      <c r="GA13" s="40"/>
      <c r="GB13" s="40"/>
      <c r="GC13" s="40"/>
      <c r="GD13" s="40"/>
      <c r="GE13" s="40"/>
      <c r="GF13" s="40"/>
      <c r="GG13" s="40"/>
      <c r="GH13" s="40"/>
      <c r="GI13" s="40"/>
      <c r="GJ13" s="40"/>
      <c r="GK13" s="40"/>
      <c r="GL13" s="40"/>
      <c r="GM13" s="40"/>
      <c r="GN13" s="40"/>
      <c r="GO13" s="40"/>
      <c r="GP13" s="40"/>
      <c r="GQ13" s="40"/>
      <c r="GR13" s="40"/>
      <c r="GS13" s="40"/>
      <c r="GT13" s="40"/>
      <c r="GU13" s="40"/>
      <c r="GV13" s="40"/>
      <c r="GW13" s="40"/>
      <c r="GX13" s="40"/>
      <c r="GY13" s="40"/>
      <c r="GZ13" s="40"/>
      <c r="HA13" s="40"/>
      <c r="HB13" s="40"/>
      <c r="HC13" s="40"/>
      <c r="HD13" s="40"/>
      <c r="HE13" s="40"/>
      <c r="HF13" s="40"/>
      <c r="HG13" s="40"/>
      <c r="HH13" s="40"/>
      <c r="HI13" s="40"/>
      <c r="HJ13" s="40"/>
      <c r="HK13" s="40"/>
      <c r="HL13" s="40"/>
      <c r="HM13" s="40"/>
      <c r="HN13" s="40"/>
      <c r="HO13" s="40"/>
      <c r="HP13" s="40"/>
      <c r="HQ13" s="40"/>
      <c r="HR13" s="40"/>
      <c r="HS13" s="40"/>
      <c r="HT13" s="40"/>
      <c r="HU13" s="40"/>
      <c r="HV13" s="40"/>
      <c r="HW13" s="40"/>
      <c r="HX13" s="40"/>
      <c r="HY13" s="40"/>
      <c r="HZ13" s="40"/>
      <c r="IA13" s="40"/>
      <c r="IB13" s="40"/>
      <c r="IC13" s="40"/>
      <c r="ID13" s="40"/>
      <c r="IE13" s="40"/>
      <c r="IF13" s="40"/>
      <c r="IG13" s="40"/>
      <c r="IH13" s="40"/>
      <c r="II13" s="40"/>
      <c r="IJ13" s="40"/>
      <c r="IK13" s="40"/>
      <c r="IL13" s="40"/>
      <c r="IM13" s="40"/>
      <c r="IN13" s="40"/>
      <c r="IO13" s="40"/>
      <c r="IP13" s="40"/>
      <c r="IQ13" s="40"/>
      <c r="IR13" s="40"/>
      <c r="IS13" s="40"/>
      <c r="IT13" s="40"/>
      <c r="IU13" s="40"/>
      <c r="IV13" s="40"/>
      <c r="IW13" s="40"/>
      <c r="IX13" s="40"/>
      <c r="IY13" s="40"/>
      <c r="IZ13" s="40"/>
      <c r="JA13" s="40"/>
      <c r="JB13" s="40"/>
      <c r="JC13" s="40"/>
      <c r="JD13" s="40"/>
      <c r="JE13" s="40"/>
      <c r="JF13" s="40"/>
      <c r="JG13" s="40"/>
      <c r="JH13" s="40"/>
      <c r="JI13" s="40"/>
      <c r="JJ13" s="40"/>
      <c r="JK13" s="40"/>
      <c r="JL13" s="40"/>
      <c r="JM13" s="40"/>
      <c r="JN13" s="40"/>
      <c r="JO13" s="40"/>
      <c r="JP13" s="40"/>
      <c r="JQ13" s="40"/>
      <c r="JR13" s="40"/>
      <c r="JS13" s="40"/>
      <c r="JT13" s="40"/>
      <c r="JU13" s="40"/>
      <c r="JV13" s="40"/>
      <c r="JW13" s="40"/>
      <c r="JX13" s="40"/>
      <c r="JY13" s="40"/>
      <c r="JZ13" s="40"/>
      <c r="KA13" s="40"/>
      <c r="KB13" s="40"/>
      <c r="KC13" s="40"/>
      <c r="KD13" s="40"/>
      <c r="KE13" s="40"/>
      <c r="KF13" s="40"/>
      <c r="KG13" s="40"/>
      <c r="KH13" s="40"/>
      <c r="KI13" s="40"/>
      <c r="KJ13" s="40"/>
      <c r="KK13" s="40"/>
      <c r="KL13" s="40"/>
      <c r="KM13" s="40"/>
      <c r="KN13" s="40"/>
      <c r="KO13" s="40"/>
      <c r="KP13" s="40"/>
      <c r="KQ13" s="40"/>
      <c r="KR13" s="40"/>
      <c r="KS13" s="40"/>
      <c r="KT13" s="40"/>
      <c r="KU13" s="40"/>
      <c r="KV13" s="40"/>
      <c r="KW13" s="40"/>
      <c r="KX13" s="40"/>
      <c r="KY13" s="40"/>
      <c r="KZ13" s="40"/>
      <c r="LA13" s="40"/>
      <c r="LB13" s="40"/>
      <c r="LC13" s="40"/>
      <c r="LD13" s="40"/>
      <c r="LE13" s="40"/>
      <c r="LF13" s="40"/>
      <c r="LG13" s="40"/>
      <c r="LH13" s="40"/>
      <c r="LI13" s="40"/>
      <c r="LJ13" s="40"/>
      <c r="LK13" s="40"/>
      <c r="LL13" s="40"/>
      <c r="LM13" s="40"/>
      <c r="LN13" s="40"/>
      <c r="LO13" s="40"/>
      <c r="LP13" s="40"/>
      <c r="LQ13" s="40"/>
      <c r="LR13" s="40"/>
      <c r="LS13" s="40"/>
      <c r="LT13" s="40"/>
      <c r="LU13" s="40"/>
      <c r="LV13" s="40"/>
      <c r="LW13" s="40"/>
      <c r="LX13" s="40"/>
      <c r="LY13" s="40"/>
      <c r="LZ13" s="40"/>
      <c r="MA13" s="40"/>
      <c r="MB13" s="40"/>
      <c r="MC13" s="40"/>
      <c r="MD13" s="40"/>
      <c r="ME13" s="40"/>
      <c r="MF13" s="40"/>
      <c r="MG13" s="40"/>
      <c r="MH13" s="40"/>
      <c r="MI13" s="40"/>
      <c r="MJ13" s="40"/>
      <c r="MK13" s="40"/>
      <c r="ML13" s="40"/>
      <c r="MM13" s="40"/>
      <c r="MN13" s="40"/>
      <c r="MO13" s="40"/>
      <c r="MP13" s="40"/>
      <c r="MQ13" s="40"/>
      <c r="MR13" s="40"/>
      <c r="MS13" s="40"/>
      <c r="MT13" s="40"/>
      <c r="MU13" s="40"/>
      <c r="MV13" s="40"/>
      <c r="MW13" s="40"/>
      <c r="MX13" s="40"/>
      <c r="MY13" s="40"/>
      <c r="MZ13" s="40"/>
      <c r="NA13" s="40"/>
      <c r="NB13" s="40"/>
      <c r="NC13" s="40"/>
      <c r="ND13" s="40"/>
      <c r="NE13" s="40"/>
      <c r="NF13" s="40"/>
      <c r="NG13" s="40"/>
      <c r="NH13" s="40"/>
      <c r="NI13" s="40"/>
      <c r="NJ13" s="40"/>
      <c r="NK13" s="40"/>
      <c r="NL13" s="40"/>
      <c r="NM13" s="40"/>
      <c r="NN13" s="40"/>
      <c r="NO13" s="40"/>
      <c r="NP13" s="40"/>
      <c r="NQ13" s="40"/>
      <c r="NR13" s="40"/>
      <c r="NS13" s="40"/>
      <c r="NT13" s="40"/>
      <c r="NU13" s="40"/>
      <c r="NV13" s="40"/>
      <c r="NW13" s="40"/>
      <c r="NX13" s="40"/>
      <c r="NY13" s="40"/>
      <c r="NZ13" s="40"/>
      <c r="OA13" s="40"/>
      <c r="OB13" s="40"/>
      <c r="OC13" s="40"/>
      <c r="OD13" s="40"/>
      <c r="OE13" s="40"/>
      <c r="OF13" s="40"/>
      <c r="OG13" s="40"/>
      <c r="OH13" s="40"/>
      <c r="OI13" s="40"/>
      <c r="OJ13" s="40"/>
      <c r="OK13" s="40"/>
      <c r="OL13" s="40"/>
      <c r="OM13" s="40"/>
      <c r="ON13" s="40"/>
      <c r="OO13" s="40"/>
      <c r="OP13" s="40"/>
      <c r="OQ13" s="40"/>
      <c r="OR13" s="40"/>
      <c r="OS13" s="40"/>
      <c r="OT13" s="40"/>
      <c r="OU13" s="40"/>
      <c r="OV13" s="40"/>
      <c r="OW13" s="40"/>
      <c r="OX13" s="40"/>
      <c r="OY13" s="40"/>
      <c r="OZ13" s="40"/>
      <c r="PA13" s="40"/>
      <c r="PB13" s="40"/>
      <c r="PC13" s="40"/>
      <c r="PD13" s="40"/>
      <c r="PE13" s="40"/>
      <c r="PF13" s="40"/>
      <c r="PG13" s="40"/>
      <c r="PH13" s="40"/>
      <c r="PI13" s="40"/>
      <c r="PJ13" s="40"/>
      <c r="PK13" s="40"/>
      <c r="PL13" s="40"/>
      <c r="PM13" s="40"/>
      <c r="PN13" s="40"/>
      <c r="PO13" s="40"/>
      <c r="PP13" s="40"/>
      <c r="PQ13" s="40"/>
      <c r="PR13" s="40"/>
      <c r="PS13" s="40"/>
      <c r="PT13" s="40"/>
      <c r="PU13" s="40"/>
      <c r="PV13" s="40"/>
      <c r="PW13" s="40"/>
      <c r="PX13" s="40"/>
      <c r="PY13" s="40"/>
      <c r="PZ13" s="40"/>
      <c r="QA13" s="40"/>
      <c r="QB13" s="40"/>
      <c r="QC13" s="40"/>
      <c r="QD13" s="40"/>
      <c r="QE13" s="40"/>
      <c r="QF13" s="40"/>
      <c r="QG13" s="40"/>
      <c r="QH13" s="40"/>
      <c r="QI13" s="40"/>
      <c r="QJ13" s="40"/>
      <c r="QK13" s="40"/>
      <c r="QL13" s="40"/>
      <c r="QM13" s="40"/>
      <c r="QN13" s="40"/>
      <c r="QO13" s="40"/>
      <c r="QP13" s="40"/>
      <c r="QQ13" s="40"/>
      <c r="QR13" s="40"/>
      <c r="QS13" s="40"/>
      <c r="QT13" s="40"/>
      <c r="QU13" s="40"/>
      <c r="QV13" s="40"/>
      <c r="QW13" s="40"/>
      <c r="QX13" s="40"/>
      <c r="QY13" s="40"/>
      <c r="QZ13" s="40"/>
      <c r="RA13" s="40"/>
      <c r="RB13" s="40"/>
      <c r="RC13" s="40"/>
      <c r="RD13" s="40"/>
      <c r="RE13" s="40"/>
      <c r="RF13" s="40"/>
      <c r="RG13" s="40"/>
      <c r="RH13" s="40"/>
      <c r="RI13" s="40"/>
      <c r="RJ13" s="40"/>
      <c r="RK13" s="40"/>
      <c r="RL13" s="40"/>
      <c r="RM13" s="40"/>
      <c r="RN13" s="40"/>
      <c r="RO13" s="40"/>
      <c r="RP13" s="40"/>
      <c r="RQ13" s="40"/>
      <c r="RR13" s="40"/>
      <c r="RS13" s="40"/>
      <c r="RT13" s="40"/>
      <c r="RU13" s="40"/>
      <c r="RV13" s="40"/>
      <c r="RW13" s="40"/>
      <c r="RX13" s="40"/>
      <c r="RY13" s="40"/>
      <c r="RZ13" s="40"/>
      <c r="SA13" s="40"/>
      <c r="SB13" s="40"/>
      <c r="SC13" s="40"/>
      <c r="SD13" s="40"/>
      <c r="SE13" s="40"/>
      <c r="SF13" s="40"/>
      <c r="SG13" s="40"/>
      <c r="SH13" s="40"/>
      <c r="SI13" s="40"/>
      <c r="SJ13" s="40"/>
      <c r="SK13" s="40"/>
      <c r="SL13" s="40"/>
      <c r="SM13" s="40"/>
      <c r="SN13" s="40"/>
      <c r="SO13" s="40"/>
      <c r="SP13" s="40"/>
      <c r="SQ13" s="40"/>
      <c r="SR13" s="40"/>
      <c r="SS13" s="40"/>
      <c r="ST13" s="40"/>
      <c r="SU13" s="40"/>
      <c r="SV13" s="40"/>
      <c r="SW13" s="40"/>
      <c r="SX13" s="40"/>
      <c r="SY13" s="40"/>
      <c r="SZ13" s="40"/>
      <c r="TA13" s="40"/>
      <c r="TB13" s="40"/>
      <c r="TC13" s="40"/>
      <c r="TD13" s="40"/>
      <c r="TE13" s="40"/>
      <c r="TF13" s="40"/>
      <c r="TG13" s="40"/>
      <c r="TH13" s="40"/>
      <c r="TI13" s="40"/>
      <c r="TJ13" s="40"/>
      <c r="TK13" s="40"/>
      <c r="TL13" s="40"/>
      <c r="TM13" s="40"/>
      <c r="TN13" s="40"/>
      <c r="TO13" s="40"/>
      <c r="TP13" s="40"/>
      <c r="TQ13" s="40"/>
      <c r="TR13" s="40"/>
      <c r="TS13" s="40"/>
      <c r="TT13" s="40"/>
      <c r="TU13" s="40"/>
      <c r="TV13" s="40"/>
      <c r="TW13" s="40"/>
      <c r="TX13" s="40"/>
      <c r="TY13" s="40"/>
      <c r="TZ13" s="40"/>
      <c r="UA13" s="40"/>
      <c r="UB13" s="40"/>
      <c r="UC13" s="40"/>
      <c r="UD13" s="40"/>
      <c r="UE13" s="40"/>
      <c r="UF13" s="40"/>
      <c r="UG13" s="40"/>
      <c r="UH13" s="40"/>
      <c r="UI13" s="40"/>
      <c r="UJ13" s="40"/>
      <c r="UK13" s="40"/>
      <c r="UL13" s="40"/>
      <c r="UM13" s="40"/>
      <c r="UN13" s="40"/>
      <c r="UO13" s="40"/>
      <c r="UP13" s="40"/>
      <c r="UQ13" s="40"/>
      <c r="UR13" s="40"/>
      <c r="US13" s="40"/>
      <c r="UT13" s="40"/>
      <c r="UU13" s="40"/>
      <c r="UV13" s="40"/>
      <c r="UW13" s="40"/>
      <c r="UX13" s="40"/>
      <c r="UY13" s="40"/>
      <c r="UZ13" s="40"/>
      <c r="VA13" s="40"/>
      <c r="VB13" s="40"/>
      <c r="VC13" s="40"/>
      <c r="VD13" s="40"/>
      <c r="VE13" s="40"/>
      <c r="VF13" s="40"/>
      <c r="VG13" s="40"/>
      <c r="VH13" s="40"/>
      <c r="VI13" s="40"/>
      <c r="VJ13" s="40"/>
      <c r="VK13" s="40"/>
      <c r="VL13" s="40"/>
      <c r="VM13" s="40"/>
      <c r="VN13" s="40"/>
      <c r="VO13" s="40"/>
      <c r="VP13" s="40"/>
      <c r="VQ13" s="40"/>
      <c r="VR13" s="40"/>
      <c r="VS13" s="40"/>
      <c r="VT13" s="40"/>
      <c r="VU13" s="40"/>
      <c r="VV13" s="40"/>
      <c r="VW13" s="40"/>
      <c r="VX13" s="40"/>
      <c r="VY13" s="40"/>
      <c r="VZ13" s="40"/>
      <c r="WA13" s="40"/>
      <c r="WB13" s="40"/>
      <c r="WC13" s="40"/>
      <c r="WD13" s="40"/>
      <c r="WE13" s="40"/>
      <c r="WF13" s="40"/>
      <c r="WG13" s="40"/>
      <c r="WH13" s="40"/>
      <c r="WI13" s="40"/>
      <c r="WJ13" s="40"/>
      <c r="WK13" s="40"/>
      <c r="WL13" s="40"/>
      <c r="WM13" s="40"/>
      <c r="WN13" s="40"/>
      <c r="WO13" s="40"/>
      <c r="WP13" s="40"/>
      <c r="WQ13" s="40"/>
      <c r="WR13" s="40"/>
      <c r="WS13" s="40"/>
      <c r="WT13" s="40"/>
      <c r="WU13" s="40"/>
      <c r="WV13" s="40"/>
      <c r="WW13" s="40"/>
      <c r="WX13" s="40"/>
      <c r="WY13" s="40"/>
      <c r="WZ13" s="40"/>
      <c r="XA13" s="40"/>
      <c r="XB13" s="40"/>
      <c r="XC13" s="40"/>
      <c r="XD13" s="40"/>
      <c r="XE13" s="40"/>
      <c r="XF13" s="40"/>
      <c r="XG13" s="40"/>
      <c r="XH13" s="40"/>
      <c r="XI13" s="40"/>
      <c r="XJ13" s="40"/>
      <c r="XK13" s="40"/>
      <c r="XL13" s="40"/>
      <c r="XM13" s="40"/>
      <c r="XN13" s="40"/>
      <c r="XO13" s="40"/>
      <c r="XP13" s="40"/>
      <c r="XQ13" s="40"/>
      <c r="XR13" s="40"/>
      <c r="XS13" s="40"/>
      <c r="XT13" s="40"/>
      <c r="XU13" s="40"/>
      <c r="XV13" s="40"/>
      <c r="XW13" s="40"/>
      <c r="XX13" s="40"/>
      <c r="XY13" s="40"/>
      <c r="XZ13" s="40"/>
      <c r="YA13" s="40"/>
      <c r="YB13" s="40"/>
      <c r="YC13" s="40"/>
      <c r="YD13" s="40"/>
      <c r="YE13" s="40"/>
      <c r="YF13" s="40"/>
      <c r="YG13" s="40"/>
      <c r="YH13" s="40"/>
      <c r="YI13" s="40"/>
      <c r="YJ13" s="40"/>
      <c r="YK13" s="40"/>
      <c r="YL13" s="40"/>
      <c r="YM13" s="40"/>
      <c r="YN13" s="40"/>
      <c r="YO13" s="40"/>
      <c r="YP13" s="40"/>
      <c r="YQ13" s="40"/>
      <c r="YR13" s="40"/>
      <c r="YS13" s="40"/>
      <c r="YT13" s="40"/>
      <c r="YU13" s="40"/>
      <c r="YV13" s="40"/>
      <c r="YW13" s="40"/>
      <c r="YX13" s="40"/>
      <c r="YY13" s="40"/>
      <c r="YZ13" s="40"/>
      <c r="ZA13" s="40"/>
      <c r="ZB13" s="40"/>
      <c r="ZC13" s="40"/>
      <c r="ZD13" s="40"/>
      <c r="ZE13" s="40"/>
      <c r="ZF13" s="40"/>
      <c r="ZG13" s="40"/>
      <c r="ZH13" s="40"/>
      <c r="ZI13" s="40"/>
      <c r="ZJ13" s="40"/>
      <c r="ZK13" s="40"/>
      <c r="ZL13" s="40"/>
      <c r="ZM13" s="40"/>
      <c r="ZN13" s="40"/>
      <c r="ZO13" s="40"/>
      <c r="ZP13" s="40"/>
      <c r="ZQ13" s="40"/>
      <c r="ZR13" s="40"/>
      <c r="ZS13" s="40"/>
      <c r="ZT13" s="40"/>
      <c r="ZU13" s="40"/>
      <c r="ZV13" s="40"/>
      <c r="ZW13" s="40"/>
      <c r="ZX13" s="40"/>
      <c r="ZY13" s="40"/>
      <c r="ZZ13" s="40"/>
      <c r="AAA13" s="40"/>
      <c r="AAB13" s="40"/>
      <c r="AAC13" s="40"/>
      <c r="AAD13" s="40"/>
      <c r="AAE13" s="40"/>
      <c r="AAF13" s="40"/>
      <c r="AAG13" s="40"/>
      <c r="AAH13" s="40"/>
      <c r="AAI13" s="40"/>
      <c r="AAJ13" s="40"/>
      <c r="AAK13" s="40"/>
      <c r="AAL13" s="40"/>
      <c r="AAM13" s="40"/>
      <c r="AAN13" s="40"/>
      <c r="AAO13" s="40"/>
      <c r="AAP13" s="40"/>
      <c r="AAQ13" s="40"/>
      <c r="AAR13" s="40"/>
      <c r="AAS13" s="40"/>
      <c r="AAT13" s="40"/>
      <c r="AAU13" s="40"/>
      <c r="AAV13" s="40"/>
      <c r="AAW13" s="40"/>
      <c r="AAX13" s="40"/>
      <c r="AAY13" s="40"/>
      <c r="AAZ13" s="40"/>
      <c r="ABA13" s="40"/>
      <c r="ABB13" s="40"/>
      <c r="ABC13" s="40"/>
      <c r="ABD13" s="40"/>
      <c r="ABE13" s="40"/>
      <c r="ABF13" s="40"/>
      <c r="ABG13" s="40"/>
      <c r="ABH13" s="40"/>
      <c r="ABI13" s="40"/>
      <c r="ABJ13" s="40"/>
      <c r="ABK13" s="40"/>
      <c r="ABL13" s="40"/>
      <c r="ABM13" s="40"/>
      <c r="ABN13" s="40"/>
      <c r="ABO13" s="40"/>
      <c r="ABP13" s="40"/>
      <c r="ABQ13" s="40"/>
      <c r="ABR13" s="40"/>
      <c r="ABS13" s="40"/>
      <c r="ABT13" s="40"/>
      <c r="ABU13" s="40"/>
      <c r="ABV13" s="40"/>
      <c r="ABW13" s="40"/>
      <c r="ABX13" s="40"/>
      <c r="ABY13" s="40"/>
      <c r="ABZ13" s="40"/>
      <c r="ACA13" s="40"/>
      <c r="ACB13" s="40"/>
      <c r="ACC13" s="40"/>
      <c r="ACD13" s="40"/>
      <c r="ACE13" s="40"/>
      <c r="ACF13" s="40"/>
      <c r="ACG13" s="40"/>
      <c r="ACH13" s="40"/>
      <c r="ACI13" s="40"/>
      <c r="ACJ13" s="40"/>
      <c r="ACK13" s="40"/>
      <c r="ACL13" s="40"/>
      <c r="ACM13" s="40"/>
      <c r="ACN13" s="40"/>
      <c r="ACO13" s="40"/>
      <c r="ACP13" s="40"/>
      <c r="ACQ13" s="40"/>
      <c r="ACR13" s="40"/>
      <c r="ACS13" s="40"/>
      <c r="ACT13" s="40"/>
      <c r="ACU13" s="40"/>
      <c r="ACV13" s="40"/>
      <c r="ACW13" s="40"/>
      <c r="ACX13" s="40"/>
      <c r="ACY13" s="40"/>
      <c r="ACZ13" s="40"/>
      <c r="ADA13" s="40"/>
      <c r="ADB13" s="40"/>
      <c r="ADC13" s="40"/>
      <c r="ADD13" s="40"/>
      <c r="ADE13" s="40"/>
      <c r="ADF13" s="40"/>
      <c r="ADG13" s="40"/>
      <c r="ADH13" s="40"/>
      <c r="ADI13" s="40"/>
      <c r="ADJ13" s="40"/>
      <c r="ADK13" s="40"/>
      <c r="ADL13" s="40"/>
      <c r="ADM13" s="40"/>
      <c r="ADN13" s="40"/>
      <c r="ADO13" s="40"/>
      <c r="ADP13" s="40"/>
      <c r="ADQ13" s="40"/>
      <c r="ADR13" s="40"/>
      <c r="ADS13" s="40"/>
      <c r="ADT13" s="40"/>
      <c r="ADU13" s="40"/>
      <c r="ADV13" s="40"/>
      <c r="ADW13" s="40"/>
      <c r="ADX13" s="40"/>
      <c r="ADY13" s="40"/>
      <c r="ADZ13" s="40"/>
      <c r="AEA13" s="40"/>
      <c r="AEB13" s="40"/>
      <c r="AEC13" s="40"/>
      <c r="AED13" s="40"/>
      <c r="AEE13" s="40"/>
      <c r="AEF13" s="40"/>
      <c r="AEG13" s="40"/>
      <c r="AEH13" s="40"/>
      <c r="AEI13" s="40"/>
      <c r="AEJ13" s="40"/>
      <c r="AEK13" s="40"/>
      <c r="AEL13" s="40"/>
      <c r="AEM13" s="40"/>
      <c r="AEN13" s="40"/>
      <c r="AEO13" s="40"/>
      <c r="AEP13" s="40"/>
      <c r="AEQ13" s="40"/>
      <c r="AER13" s="40"/>
      <c r="AES13" s="40"/>
      <c r="AET13" s="40"/>
      <c r="AEU13" s="40"/>
      <c r="AEV13" s="40"/>
      <c r="AEW13" s="40"/>
      <c r="AEX13" s="40"/>
      <c r="AEY13" s="40"/>
      <c r="AEZ13" s="40"/>
      <c r="AFA13" s="40"/>
      <c r="AFB13" s="40"/>
      <c r="AFC13" s="40"/>
      <c r="AFD13" s="40"/>
      <c r="AFE13" s="40"/>
      <c r="AFF13" s="40"/>
      <c r="AFG13" s="40"/>
      <c r="AFH13" s="40"/>
      <c r="AFI13" s="40"/>
      <c r="AFJ13" s="40"/>
      <c r="AFK13" s="40"/>
      <c r="AFL13" s="40"/>
      <c r="AFM13" s="40"/>
      <c r="AFN13" s="40"/>
      <c r="AFO13" s="40"/>
      <c r="AFP13" s="40"/>
      <c r="AFQ13" s="40"/>
      <c r="AFR13" s="40"/>
      <c r="AFS13" s="40"/>
      <c r="AFT13" s="40"/>
      <c r="AFU13" s="40"/>
      <c r="AFV13" s="40"/>
      <c r="AFW13" s="40"/>
      <c r="AFX13" s="40"/>
      <c r="AFY13" s="40"/>
      <c r="AFZ13" s="40"/>
      <c r="AGA13" s="40"/>
      <c r="AGB13" s="40"/>
      <c r="AGC13" s="40"/>
      <c r="AGD13" s="40"/>
      <c r="AGE13" s="40"/>
      <c r="AGF13" s="40"/>
      <c r="AGG13" s="40"/>
      <c r="AGH13" s="40"/>
      <c r="AGI13" s="40"/>
      <c r="AGJ13" s="40"/>
      <c r="AGK13" s="40"/>
      <c r="AGL13" s="40"/>
      <c r="AGM13" s="40"/>
      <c r="AGN13" s="40"/>
      <c r="AGO13" s="40"/>
      <c r="AGP13" s="40"/>
      <c r="AGQ13" s="40"/>
      <c r="AGR13" s="40"/>
      <c r="AGS13" s="40"/>
      <c r="AGT13" s="40"/>
      <c r="AGU13" s="40"/>
      <c r="AGV13" s="40"/>
      <c r="AGW13" s="40"/>
      <c r="AGX13" s="40"/>
      <c r="AGY13" s="40"/>
      <c r="AGZ13" s="40"/>
      <c r="AHA13" s="40"/>
      <c r="AHB13" s="40"/>
      <c r="AHC13" s="40"/>
      <c r="AHD13" s="40"/>
      <c r="AHE13" s="40"/>
      <c r="AHF13" s="40"/>
      <c r="AHG13" s="40"/>
      <c r="AHH13" s="40"/>
      <c r="AHI13" s="40"/>
      <c r="AHJ13" s="40"/>
      <c r="AHK13" s="40"/>
      <c r="AHL13" s="40"/>
      <c r="AHM13" s="40"/>
      <c r="AHN13" s="40"/>
      <c r="AHO13" s="40"/>
      <c r="AHP13" s="40"/>
      <c r="AHQ13" s="40"/>
      <c r="AHR13" s="40"/>
      <c r="AHS13" s="40"/>
      <c r="AHT13" s="40"/>
      <c r="AHU13" s="40"/>
      <c r="AHV13" s="40"/>
      <c r="AHW13" s="40"/>
      <c r="AHX13" s="40"/>
      <c r="AHY13" s="40"/>
      <c r="AHZ13" s="40"/>
      <c r="AIA13" s="40"/>
      <c r="AIB13" s="40"/>
      <c r="AIC13" s="40"/>
      <c r="AID13" s="40"/>
      <c r="AIE13" s="40"/>
      <c r="AIF13" s="40"/>
      <c r="AIG13" s="40"/>
      <c r="AIH13" s="40"/>
      <c r="AII13" s="40"/>
      <c r="AIJ13" s="40"/>
      <c r="AIK13" s="40"/>
      <c r="AIL13" s="40"/>
      <c r="AIM13" s="40"/>
      <c r="AIN13" s="40"/>
      <c r="AIO13" s="40"/>
      <c r="AIP13" s="40"/>
      <c r="AIQ13" s="40"/>
      <c r="AIR13" s="40"/>
      <c r="AIS13" s="40"/>
      <c r="AIT13" s="40"/>
      <c r="AIU13" s="40"/>
      <c r="AIV13" s="40"/>
      <c r="AIW13" s="40"/>
      <c r="AIX13" s="40"/>
      <c r="AIY13" s="40"/>
      <c r="AIZ13" s="40"/>
      <c r="AJA13" s="40"/>
      <c r="AJB13" s="40"/>
      <c r="AJC13" s="40"/>
      <c r="AJD13" s="40"/>
      <c r="AJE13" s="40"/>
      <c r="AJF13" s="40"/>
      <c r="AJG13" s="40"/>
      <c r="AJH13" s="40"/>
      <c r="AJI13" s="40"/>
      <c r="AJJ13" s="40"/>
      <c r="AJK13" s="40"/>
      <c r="AJL13" s="40"/>
      <c r="AJM13" s="40"/>
      <c r="AJN13" s="40"/>
      <c r="AJO13" s="40"/>
      <c r="AJP13" s="40"/>
      <c r="AJQ13" s="40"/>
      <c r="AJR13" s="40"/>
      <c r="AJS13" s="40"/>
      <c r="AJT13" s="40"/>
      <c r="AJU13" s="40"/>
      <c r="AJV13" s="40"/>
      <c r="AJW13" s="40"/>
      <c r="AJX13" s="40"/>
      <c r="AJY13" s="40"/>
      <c r="AJZ13" s="40"/>
      <c r="AKA13" s="40"/>
      <c r="AKB13" s="40"/>
      <c r="AKC13" s="40"/>
      <c r="AKD13" s="40"/>
      <c r="AKE13" s="40"/>
      <c r="AKF13" s="40"/>
      <c r="AKG13" s="40"/>
      <c r="AKH13" s="40"/>
      <c r="AKI13" s="40"/>
      <c r="AKJ13" s="40"/>
      <c r="AKK13" s="40"/>
      <c r="AKL13" s="40"/>
      <c r="AKM13" s="40"/>
      <c r="AKN13" s="40"/>
      <c r="AKO13" s="40"/>
      <c r="AKP13" s="40"/>
      <c r="AKQ13" s="40"/>
      <c r="AKR13" s="40"/>
      <c r="AKS13" s="40"/>
      <c r="AKT13" s="40"/>
      <c r="AKU13" s="40"/>
      <c r="AKV13" s="40"/>
      <c r="AKW13" s="40"/>
      <c r="AKX13" s="40"/>
      <c r="AKY13" s="40"/>
      <c r="AKZ13" s="40"/>
      <c r="ALA13" s="40"/>
      <c r="ALB13" s="40"/>
      <c r="ALC13" s="40"/>
      <c r="ALD13" s="40"/>
      <c r="ALE13" s="40"/>
      <c r="ALF13" s="40"/>
      <c r="ALG13" s="40"/>
      <c r="ALH13" s="40"/>
      <c r="ALI13" s="40"/>
      <c r="ALJ13" s="40"/>
      <c r="ALK13" s="40"/>
      <c r="ALL13" s="40"/>
      <c r="ALM13" s="40"/>
      <c r="ALN13" s="40"/>
      <c r="ALO13" s="40"/>
      <c r="ALP13" s="40"/>
      <c r="ALQ13" s="40"/>
      <c r="ALR13" s="40"/>
      <c r="ALS13" s="40"/>
      <c r="ALT13" s="40"/>
      <c r="ALU13" s="40"/>
      <c r="ALV13" s="40"/>
      <c r="ALW13" s="40"/>
      <c r="ALX13" s="40"/>
      <c r="ALY13" s="40"/>
      <c r="ALZ13" s="40"/>
      <c r="AMA13" s="40"/>
      <c r="AMB13" s="40"/>
      <c r="AMC13" s="40"/>
      <c r="AMD13" s="40"/>
      <c r="AME13" s="40"/>
      <c r="AMF13" s="40"/>
      <c r="AMG13" s="40"/>
      <c r="AMH13" s="40"/>
      <c r="AMI13" s="40"/>
      <c r="AMJ13" s="40"/>
    </row>
    <row r="14" spans="1:1024" ht="15" customHeight="1">
      <c r="C14" s="51"/>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c r="EV14" s="40"/>
      <c r="EW14" s="40"/>
      <c r="EX14" s="40"/>
      <c r="EY14" s="40"/>
      <c r="EZ14" s="40"/>
      <c r="FA14" s="40"/>
      <c r="FB14" s="40"/>
      <c r="FC14" s="40"/>
      <c r="FD14" s="40"/>
      <c r="FE14" s="40"/>
      <c r="FF14" s="40"/>
      <c r="FG14" s="40"/>
      <c r="FH14" s="40"/>
      <c r="FI14" s="40"/>
      <c r="FJ14" s="40"/>
      <c r="FK14" s="40"/>
      <c r="FL14" s="40"/>
      <c r="FM14" s="40"/>
      <c r="FN14" s="40"/>
      <c r="FO14" s="40"/>
      <c r="FP14" s="40"/>
      <c r="FQ14" s="40"/>
      <c r="FR14" s="40"/>
      <c r="FS14" s="40"/>
      <c r="FT14" s="40"/>
      <c r="FU14" s="40"/>
      <c r="FV14" s="40"/>
      <c r="FW14" s="40"/>
      <c r="FX14" s="40"/>
      <c r="FY14" s="40"/>
      <c r="FZ14" s="40"/>
      <c r="GA14" s="40"/>
      <c r="GB14" s="40"/>
      <c r="GC14" s="40"/>
      <c r="GD14" s="40"/>
      <c r="GE14" s="40"/>
      <c r="GF14" s="40"/>
      <c r="GG14" s="40"/>
      <c r="GH14" s="40"/>
      <c r="GI14" s="40"/>
      <c r="GJ14" s="40"/>
      <c r="GK14" s="40"/>
      <c r="GL14" s="40"/>
      <c r="GM14" s="40"/>
      <c r="GN14" s="40"/>
      <c r="GO14" s="40"/>
      <c r="GP14" s="40"/>
      <c r="GQ14" s="40"/>
      <c r="GR14" s="40"/>
      <c r="GS14" s="40"/>
      <c r="GT14" s="40"/>
      <c r="GU14" s="40"/>
      <c r="GV14" s="40"/>
      <c r="GW14" s="40"/>
      <c r="GX14" s="40"/>
      <c r="GY14" s="40"/>
      <c r="GZ14" s="40"/>
      <c r="HA14" s="40"/>
      <c r="HB14" s="40"/>
      <c r="HC14" s="40"/>
      <c r="HD14" s="40"/>
      <c r="HE14" s="40"/>
      <c r="HF14" s="40"/>
      <c r="HG14" s="40"/>
      <c r="HH14" s="40"/>
      <c r="HI14" s="40"/>
      <c r="HJ14" s="40"/>
      <c r="HK14" s="40"/>
      <c r="HL14" s="40"/>
      <c r="HM14" s="40"/>
      <c r="HN14" s="40"/>
      <c r="HO14" s="40"/>
      <c r="HP14" s="40"/>
      <c r="HQ14" s="40"/>
      <c r="HR14" s="40"/>
      <c r="HS14" s="40"/>
      <c r="HT14" s="40"/>
      <c r="HU14" s="40"/>
      <c r="HV14" s="40"/>
      <c r="HW14" s="40"/>
      <c r="HX14" s="40"/>
      <c r="HY14" s="40"/>
      <c r="HZ14" s="40"/>
      <c r="IA14" s="40"/>
      <c r="IB14" s="40"/>
      <c r="IC14" s="40"/>
      <c r="ID14" s="40"/>
      <c r="IE14" s="40"/>
      <c r="IF14" s="40"/>
      <c r="IG14" s="40"/>
      <c r="IH14" s="40"/>
      <c r="II14" s="40"/>
      <c r="IJ14" s="40"/>
      <c r="IK14" s="40"/>
      <c r="IL14" s="40"/>
      <c r="IM14" s="40"/>
      <c r="IN14" s="40"/>
      <c r="IO14" s="40"/>
      <c r="IP14" s="40"/>
      <c r="IQ14" s="40"/>
      <c r="IR14" s="40"/>
      <c r="IS14" s="40"/>
      <c r="IT14" s="40"/>
      <c r="IU14" s="40"/>
      <c r="IV14" s="40"/>
      <c r="IW14" s="40"/>
      <c r="IX14" s="40"/>
      <c r="IY14" s="40"/>
      <c r="IZ14" s="40"/>
      <c r="JA14" s="40"/>
      <c r="JB14" s="40"/>
      <c r="JC14" s="40"/>
      <c r="JD14" s="40"/>
      <c r="JE14" s="40"/>
      <c r="JF14" s="40"/>
      <c r="JG14" s="40"/>
      <c r="JH14" s="40"/>
      <c r="JI14" s="40"/>
      <c r="JJ14" s="40"/>
      <c r="JK14" s="40"/>
      <c r="JL14" s="40"/>
      <c r="JM14" s="40"/>
      <c r="JN14" s="40"/>
      <c r="JO14" s="40"/>
      <c r="JP14" s="40"/>
      <c r="JQ14" s="40"/>
      <c r="JR14" s="40"/>
      <c r="JS14" s="40"/>
      <c r="JT14" s="40"/>
      <c r="JU14" s="40"/>
      <c r="JV14" s="40"/>
      <c r="JW14" s="40"/>
      <c r="JX14" s="40"/>
      <c r="JY14" s="40"/>
      <c r="JZ14" s="40"/>
      <c r="KA14" s="40"/>
      <c r="KB14" s="40"/>
      <c r="KC14" s="40"/>
      <c r="KD14" s="40"/>
      <c r="KE14" s="40"/>
      <c r="KF14" s="40"/>
      <c r="KG14" s="40"/>
      <c r="KH14" s="40"/>
      <c r="KI14" s="40"/>
      <c r="KJ14" s="40"/>
      <c r="KK14" s="40"/>
      <c r="KL14" s="40"/>
      <c r="KM14" s="40"/>
      <c r="KN14" s="40"/>
      <c r="KO14" s="40"/>
      <c r="KP14" s="40"/>
      <c r="KQ14" s="40"/>
      <c r="KR14" s="40"/>
      <c r="KS14" s="40"/>
      <c r="KT14" s="40"/>
      <c r="KU14" s="40"/>
      <c r="KV14" s="40"/>
      <c r="KW14" s="40"/>
      <c r="KX14" s="40"/>
      <c r="KY14" s="40"/>
      <c r="KZ14" s="40"/>
      <c r="LA14" s="40"/>
      <c r="LB14" s="40"/>
      <c r="LC14" s="40"/>
      <c r="LD14" s="40"/>
      <c r="LE14" s="40"/>
      <c r="LF14" s="40"/>
      <c r="LG14" s="40"/>
      <c r="LH14" s="40"/>
      <c r="LI14" s="40"/>
      <c r="LJ14" s="40"/>
      <c r="LK14" s="40"/>
      <c r="LL14" s="40"/>
      <c r="LM14" s="40"/>
      <c r="LN14" s="40"/>
      <c r="LO14" s="40"/>
      <c r="LP14" s="40"/>
      <c r="LQ14" s="40"/>
      <c r="LR14" s="40"/>
      <c r="LS14" s="40"/>
      <c r="LT14" s="40"/>
      <c r="LU14" s="40"/>
      <c r="LV14" s="40"/>
      <c r="LW14" s="40"/>
      <c r="LX14" s="40"/>
      <c r="LY14" s="40"/>
      <c r="LZ14" s="40"/>
      <c r="MA14" s="40"/>
      <c r="MB14" s="40"/>
      <c r="MC14" s="40"/>
      <c r="MD14" s="40"/>
      <c r="ME14" s="40"/>
      <c r="MF14" s="40"/>
      <c r="MG14" s="40"/>
      <c r="MH14" s="40"/>
      <c r="MI14" s="40"/>
      <c r="MJ14" s="40"/>
      <c r="MK14" s="40"/>
      <c r="ML14" s="40"/>
      <c r="MM14" s="40"/>
      <c r="MN14" s="40"/>
      <c r="MO14" s="40"/>
      <c r="MP14" s="40"/>
      <c r="MQ14" s="40"/>
      <c r="MR14" s="40"/>
      <c r="MS14" s="40"/>
      <c r="MT14" s="40"/>
      <c r="MU14" s="40"/>
      <c r="MV14" s="40"/>
      <c r="MW14" s="40"/>
      <c r="MX14" s="40"/>
      <c r="MY14" s="40"/>
      <c r="MZ14" s="40"/>
      <c r="NA14" s="40"/>
      <c r="NB14" s="40"/>
      <c r="NC14" s="40"/>
      <c r="ND14" s="40"/>
      <c r="NE14" s="40"/>
      <c r="NF14" s="40"/>
      <c r="NG14" s="40"/>
      <c r="NH14" s="40"/>
      <c r="NI14" s="40"/>
      <c r="NJ14" s="40"/>
      <c r="NK14" s="40"/>
      <c r="NL14" s="40"/>
      <c r="NM14" s="40"/>
      <c r="NN14" s="40"/>
      <c r="NO14" s="40"/>
      <c r="NP14" s="40"/>
      <c r="NQ14" s="40"/>
      <c r="NR14" s="40"/>
      <c r="NS14" s="40"/>
      <c r="NT14" s="40"/>
      <c r="NU14" s="40"/>
      <c r="NV14" s="40"/>
      <c r="NW14" s="40"/>
      <c r="NX14" s="40"/>
      <c r="NY14" s="40"/>
      <c r="NZ14" s="40"/>
      <c r="OA14" s="40"/>
      <c r="OB14" s="40"/>
      <c r="OC14" s="40"/>
      <c r="OD14" s="40"/>
      <c r="OE14" s="40"/>
      <c r="OF14" s="40"/>
      <c r="OG14" s="40"/>
      <c r="OH14" s="40"/>
      <c r="OI14" s="40"/>
      <c r="OJ14" s="40"/>
      <c r="OK14" s="40"/>
      <c r="OL14" s="40"/>
      <c r="OM14" s="40"/>
      <c r="ON14" s="40"/>
      <c r="OO14" s="40"/>
      <c r="OP14" s="40"/>
      <c r="OQ14" s="40"/>
      <c r="OR14" s="40"/>
      <c r="OS14" s="40"/>
      <c r="OT14" s="40"/>
      <c r="OU14" s="40"/>
      <c r="OV14" s="40"/>
      <c r="OW14" s="40"/>
      <c r="OX14" s="40"/>
      <c r="OY14" s="40"/>
      <c r="OZ14" s="40"/>
      <c r="PA14" s="40"/>
      <c r="PB14" s="40"/>
      <c r="PC14" s="40"/>
      <c r="PD14" s="40"/>
      <c r="PE14" s="40"/>
      <c r="PF14" s="40"/>
      <c r="PG14" s="40"/>
      <c r="PH14" s="40"/>
      <c r="PI14" s="40"/>
      <c r="PJ14" s="40"/>
      <c r="PK14" s="40"/>
      <c r="PL14" s="40"/>
      <c r="PM14" s="40"/>
      <c r="PN14" s="40"/>
      <c r="PO14" s="40"/>
      <c r="PP14" s="40"/>
      <c r="PQ14" s="40"/>
      <c r="PR14" s="40"/>
      <c r="PS14" s="40"/>
      <c r="PT14" s="40"/>
      <c r="PU14" s="40"/>
      <c r="PV14" s="40"/>
      <c r="PW14" s="40"/>
      <c r="PX14" s="40"/>
      <c r="PY14" s="40"/>
      <c r="PZ14" s="40"/>
      <c r="QA14" s="40"/>
      <c r="QB14" s="40"/>
      <c r="QC14" s="40"/>
      <c r="QD14" s="40"/>
      <c r="QE14" s="40"/>
      <c r="QF14" s="40"/>
      <c r="QG14" s="40"/>
      <c r="QH14" s="40"/>
      <c r="QI14" s="40"/>
      <c r="QJ14" s="40"/>
      <c r="QK14" s="40"/>
      <c r="QL14" s="40"/>
      <c r="QM14" s="40"/>
      <c r="QN14" s="40"/>
      <c r="QO14" s="40"/>
      <c r="QP14" s="40"/>
      <c r="QQ14" s="40"/>
      <c r="QR14" s="40"/>
      <c r="QS14" s="40"/>
      <c r="QT14" s="40"/>
      <c r="QU14" s="40"/>
      <c r="QV14" s="40"/>
      <c r="QW14" s="40"/>
      <c r="QX14" s="40"/>
      <c r="QY14" s="40"/>
      <c r="QZ14" s="40"/>
      <c r="RA14" s="40"/>
      <c r="RB14" s="40"/>
      <c r="RC14" s="40"/>
      <c r="RD14" s="40"/>
      <c r="RE14" s="40"/>
      <c r="RF14" s="40"/>
      <c r="RG14" s="40"/>
      <c r="RH14" s="40"/>
      <c r="RI14" s="40"/>
      <c r="RJ14" s="40"/>
      <c r="RK14" s="40"/>
      <c r="RL14" s="40"/>
      <c r="RM14" s="40"/>
      <c r="RN14" s="40"/>
      <c r="RO14" s="40"/>
      <c r="RP14" s="40"/>
      <c r="RQ14" s="40"/>
      <c r="RR14" s="40"/>
      <c r="RS14" s="40"/>
      <c r="RT14" s="40"/>
      <c r="RU14" s="40"/>
      <c r="RV14" s="40"/>
      <c r="RW14" s="40"/>
      <c r="RX14" s="40"/>
      <c r="RY14" s="40"/>
      <c r="RZ14" s="40"/>
      <c r="SA14" s="40"/>
      <c r="SB14" s="40"/>
      <c r="SC14" s="40"/>
      <c r="SD14" s="40"/>
      <c r="SE14" s="40"/>
      <c r="SF14" s="40"/>
      <c r="SG14" s="40"/>
      <c r="SH14" s="40"/>
      <c r="SI14" s="40"/>
      <c r="SJ14" s="40"/>
      <c r="SK14" s="40"/>
      <c r="SL14" s="40"/>
      <c r="SM14" s="40"/>
      <c r="SN14" s="40"/>
      <c r="SO14" s="40"/>
      <c r="SP14" s="40"/>
      <c r="SQ14" s="40"/>
      <c r="SR14" s="40"/>
      <c r="SS14" s="40"/>
      <c r="ST14" s="40"/>
      <c r="SU14" s="40"/>
      <c r="SV14" s="40"/>
      <c r="SW14" s="40"/>
      <c r="SX14" s="40"/>
      <c r="SY14" s="40"/>
      <c r="SZ14" s="40"/>
      <c r="TA14" s="40"/>
      <c r="TB14" s="40"/>
      <c r="TC14" s="40"/>
      <c r="TD14" s="40"/>
      <c r="TE14" s="40"/>
      <c r="TF14" s="40"/>
      <c r="TG14" s="40"/>
      <c r="TH14" s="40"/>
      <c r="TI14" s="40"/>
      <c r="TJ14" s="40"/>
      <c r="TK14" s="40"/>
      <c r="TL14" s="40"/>
      <c r="TM14" s="40"/>
      <c r="TN14" s="40"/>
      <c r="TO14" s="40"/>
      <c r="TP14" s="40"/>
      <c r="TQ14" s="40"/>
      <c r="TR14" s="40"/>
      <c r="TS14" s="40"/>
      <c r="TT14" s="40"/>
      <c r="TU14" s="40"/>
      <c r="TV14" s="40"/>
      <c r="TW14" s="40"/>
      <c r="TX14" s="40"/>
      <c r="TY14" s="40"/>
      <c r="TZ14" s="40"/>
      <c r="UA14" s="40"/>
      <c r="UB14" s="40"/>
      <c r="UC14" s="40"/>
      <c r="UD14" s="40"/>
      <c r="UE14" s="40"/>
      <c r="UF14" s="40"/>
      <c r="UG14" s="40"/>
      <c r="UH14" s="40"/>
      <c r="UI14" s="40"/>
      <c r="UJ14" s="40"/>
      <c r="UK14" s="40"/>
      <c r="UL14" s="40"/>
      <c r="UM14" s="40"/>
      <c r="UN14" s="40"/>
      <c r="UO14" s="40"/>
      <c r="UP14" s="40"/>
      <c r="UQ14" s="40"/>
      <c r="UR14" s="40"/>
      <c r="US14" s="40"/>
      <c r="UT14" s="40"/>
      <c r="UU14" s="40"/>
      <c r="UV14" s="40"/>
      <c r="UW14" s="40"/>
      <c r="UX14" s="40"/>
      <c r="UY14" s="40"/>
      <c r="UZ14" s="40"/>
      <c r="VA14" s="40"/>
      <c r="VB14" s="40"/>
      <c r="VC14" s="40"/>
      <c r="VD14" s="40"/>
      <c r="VE14" s="40"/>
      <c r="VF14" s="40"/>
      <c r="VG14" s="40"/>
      <c r="VH14" s="40"/>
      <c r="VI14" s="40"/>
      <c r="VJ14" s="40"/>
      <c r="VK14" s="40"/>
      <c r="VL14" s="40"/>
      <c r="VM14" s="40"/>
      <c r="VN14" s="40"/>
      <c r="VO14" s="40"/>
      <c r="VP14" s="40"/>
      <c r="VQ14" s="40"/>
      <c r="VR14" s="40"/>
      <c r="VS14" s="40"/>
      <c r="VT14" s="40"/>
      <c r="VU14" s="40"/>
      <c r="VV14" s="40"/>
      <c r="VW14" s="40"/>
      <c r="VX14" s="40"/>
      <c r="VY14" s="40"/>
      <c r="VZ14" s="40"/>
      <c r="WA14" s="40"/>
      <c r="WB14" s="40"/>
      <c r="WC14" s="40"/>
      <c r="WD14" s="40"/>
      <c r="WE14" s="40"/>
      <c r="WF14" s="40"/>
      <c r="WG14" s="40"/>
      <c r="WH14" s="40"/>
      <c r="WI14" s="40"/>
      <c r="WJ14" s="40"/>
      <c r="WK14" s="40"/>
      <c r="WL14" s="40"/>
      <c r="WM14" s="40"/>
      <c r="WN14" s="40"/>
      <c r="WO14" s="40"/>
      <c r="WP14" s="40"/>
      <c r="WQ14" s="40"/>
      <c r="WR14" s="40"/>
      <c r="WS14" s="40"/>
      <c r="WT14" s="40"/>
      <c r="WU14" s="40"/>
      <c r="WV14" s="40"/>
      <c r="WW14" s="40"/>
      <c r="WX14" s="40"/>
      <c r="WY14" s="40"/>
      <c r="WZ14" s="40"/>
      <c r="XA14" s="40"/>
      <c r="XB14" s="40"/>
      <c r="XC14" s="40"/>
      <c r="XD14" s="40"/>
      <c r="XE14" s="40"/>
      <c r="XF14" s="40"/>
      <c r="XG14" s="40"/>
      <c r="XH14" s="40"/>
      <c r="XI14" s="40"/>
      <c r="XJ14" s="40"/>
      <c r="XK14" s="40"/>
      <c r="XL14" s="40"/>
      <c r="XM14" s="40"/>
      <c r="XN14" s="40"/>
      <c r="XO14" s="40"/>
      <c r="XP14" s="40"/>
      <c r="XQ14" s="40"/>
      <c r="XR14" s="40"/>
      <c r="XS14" s="40"/>
      <c r="XT14" s="40"/>
      <c r="XU14" s="40"/>
      <c r="XV14" s="40"/>
      <c r="XW14" s="40"/>
      <c r="XX14" s="40"/>
      <c r="XY14" s="40"/>
      <c r="XZ14" s="40"/>
      <c r="YA14" s="40"/>
      <c r="YB14" s="40"/>
      <c r="YC14" s="40"/>
      <c r="YD14" s="40"/>
      <c r="YE14" s="40"/>
      <c r="YF14" s="40"/>
      <c r="YG14" s="40"/>
      <c r="YH14" s="40"/>
      <c r="YI14" s="40"/>
      <c r="YJ14" s="40"/>
      <c r="YK14" s="40"/>
      <c r="YL14" s="40"/>
      <c r="YM14" s="40"/>
      <c r="YN14" s="40"/>
      <c r="YO14" s="40"/>
      <c r="YP14" s="40"/>
      <c r="YQ14" s="40"/>
      <c r="YR14" s="40"/>
      <c r="YS14" s="40"/>
      <c r="YT14" s="40"/>
      <c r="YU14" s="40"/>
      <c r="YV14" s="40"/>
      <c r="YW14" s="40"/>
      <c r="YX14" s="40"/>
      <c r="YY14" s="40"/>
      <c r="YZ14" s="40"/>
      <c r="ZA14" s="40"/>
      <c r="ZB14" s="40"/>
      <c r="ZC14" s="40"/>
      <c r="ZD14" s="40"/>
      <c r="ZE14" s="40"/>
      <c r="ZF14" s="40"/>
      <c r="ZG14" s="40"/>
      <c r="ZH14" s="40"/>
      <c r="ZI14" s="40"/>
      <c r="ZJ14" s="40"/>
      <c r="ZK14" s="40"/>
      <c r="ZL14" s="40"/>
      <c r="ZM14" s="40"/>
      <c r="ZN14" s="40"/>
      <c r="ZO14" s="40"/>
      <c r="ZP14" s="40"/>
      <c r="ZQ14" s="40"/>
      <c r="ZR14" s="40"/>
      <c r="ZS14" s="40"/>
      <c r="ZT14" s="40"/>
      <c r="ZU14" s="40"/>
      <c r="ZV14" s="40"/>
      <c r="ZW14" s="40"/>
      <c r="ZX14" s="40"/>
      <c r="ZY14" s="40"/>
      <c r="ZZ14" s="40"/>
      <c r="AAA14" s="40"/>
      <c r="AAB14" s="40"/>
      <c r="AAC14" s="40"/>
      <c r="AAD14" s="40"/>
      <c r="AAE14" s="40"/>
      <c r="AAF14" s="40"/>
      <c r="AAG14" s="40"/>
      <c r="AAH14" s="40"/>
      <c r="AAI14" s="40"/>
      <c r="AAJ14" s="40"/>
      <c r="AAK14" s="40"/>
      <c r="AAL14" s="40"/>
      <c r="AAM14" s="40"/>
      <c r="AAN14" s="40"/>
      <c r="AAO14" s="40"/>
      <c r="AAP14" s="40"/>
      <c r="AAQ14" s="40"/>
      <c r="AAR14" s="40"/>
      <c r="AAS14" s="40"/>
      <c r="AAT14" s="40"/>
      <c r="AAU14" s="40"/>
      <c r="AAV14" s="40"/>
      <c r="AAW14" s="40"/>
      <c r="AAX14" s="40"/>
      <c r="AAY14" s="40"/>
      <c r="AAZ14" s="40"/>
      <c r="ABA14" s="40"/>
      <c r="ABB14" s="40"/>
      <c r="ABC14" s="40"/>
      <c r="ABD14" s="40"/>
      <c r="ABE14" s="40"/>
      <c r="ABF14" s="40"/>
      <c r="ABG14" s="40"/>
      <c r="ABH14" s="40"/>
      <c r="ABI14" s="40"/>
      <c r="ABJ14" s="40"/>
      <c r="ABK14" s="40"/>
      <c r="ABL14" s="40"/>
      <c r="ABM14" s="40"/>
      <c r="ABN14" s="40"/>
      <c r="ABO14" s="40"/>
      <c r="ABP14" s="40"/>
      <c r="ABQ14" s="40"/>
      <c r="ABR14" s="40"/>
      <c r="ABS14" s="40"/>
      <c r="ABT14" s="40"/>
      <c r="ABU14" s="40"/>
      <c r="ABV14" s="40"/>
      <c r="ABW14" s="40"/>
      <c r="ABX14" s="40"/>
      <c r="ABY14" s="40"/>
      <c r="ABZ14" s="40"/>
      <c r="ACA14" s="40"/>
      <c r="ACB14" s="40"/>
      <c r="ACC14" s="40"/>
      <c r="ACD14" s="40"/>
      <c r="ACE14" s="40"/>
      <c r="ACF14" s="40"/>
      <c r="ACG14" s="40"/>
      <c r="ACH14" s="40"/>
      <c r="ACI14" s="40"/>
      <c r="ACJ14" s="40"/>
      <c r="ACK14" s="40"/>
      <c r="ACL14" s="40"/>
      <c r="ACM14" s="40"/>
      <c r="ACN14" s="40"/>
      <c r="ACO14" s="40"/>
      <c r="ACP14" s="40"/>
      <c r="ACQ14" s="40"/>
      <c r="ACR14" s="40"/>
      <c r="ACS14" s="40"/>
      <c r="ACT14" s="40"/>
      <c r="ACU14" s="40"/>
      <c r="ACV14" s="40"/>
      <c r="ACW14" s="40"/>
      <c r="ACX14" s="40"/>
      <c r="ACY14" s="40"/>
      <c r="ACZ14" s="40"/>
      <c r="ADA14" s="40"/>
      <c r="ADB14" s="40"/>
      <c r="ADC14" s="40"/>
      <c r="ADD14" s="40"/>
      <c r="ADE14" s="40"/>
      <c r="ADF14" s="40"/>
      <c r="ADG14" s="40"/>
      <c r="ADH14" s="40"/>
      <c r="ADI14" s="40"/>
      <c r="ADJ14" s="40"/>
      <c r="ADK14" s="40"/>
      <c r="ADL14" s="40"/>
      <c r="ADM14" s="40"/>
      <c r="ADN14" s="40"/>
      <c r="ADO14" s="40"/>
      <c r="ADP14" s="40"/>
      <c r="ADQ14" s="40"/>
      <c r="ADR14" s="40"/>
      <c r="ADS14" s="40"/>
      <c r="ADT14" s="40"/>
      <c r="ADU14" s="40"/>
      <c r="ADV14" s="40"/>
      <c r="ADW14" s="40"/>
      <c r="ADX14" s="40"/>
      <c r="ADY14" s="40"/>
      <c r="ADZ14" s="40"/>
      <c r="AEA14" s="40"/>
      <c r="AEB14" s="40"/>
      <c r="AEC14" s="40"/>
      <c r="AED14" s="40"/>
      <c r="AEE14" s="40"/>
      <c r="AEF14" s="40"/>
      <c r="AEG14" s="40"/>
      <c r="AEH14" s="40"/>
      <c r="AEI14" s="40"/>
      <c r="AEJ14" s="40"/>
      <c r="AEK14" s="40"/>
      <c r="AEL14" s="40"/>
      <c r="AEM14" s="40"/>
      <c r="AEN14" s="40"/>
      <c r="AEO14" s="40"/>
      <c r="AEP14" s="40"/>
      <c r="AEQ14" s="40"/>
      <c r="AER14" s="40"/>
      <c r="AES14" s="40"/>
      <c r="AET14" s="40"/>
      <c r="AEU14" s="40"/>
      <c r="AEV14" s="40"/>
      <c r="AEW14" s="40"/>
      <c r="AEX14" s="40"/>
      <c r="AEY14" s="40"/>
      <c r="AEZ14" s="40"/>
      <c r="AFA14" s="40"/>
      <c r="AFB14" s="40"/>
      <c r="AFC14" s="40"/>
      <c r="AFD14" s="40"/>
      <c r="AFE14" s="40"/>
      <c r="AFF14" s="40"/>
      <c r="AFG14" s="40"/>
      <c r="AFH14" s="40"/>
      <c r="AFI14" s="40"/>
      <c r="AFJ14" s="40"/>
      <c r="AFK14" s="40"/>
      <c r="AFL14" s="40"/>
      <c r="AFM14" s="40"/>
      <c r="AFN14" s="40"/>
      <c r="AFO14" s="40"/>
      <c r="AFP14" s="40"/>
      <c r="AFQ14" s="40"/>
      <c r="AFR14" s="40"/>
      <c r="AFS14" s="40"/>
      <c r="AFT14" s="40"/>
      <c r="AFU14" s="40"/>
      <c r="AFV14" s="40"/>
      <c r="AFW14" s="40"/>
      <c r="AFX14" s="40"/>
      <c r="AFY14" s="40"/>
      <c r="AFZ14" s="40"/>
      <c r="AGA14" s="40"/>
      <c r="AGB14" s="40"/>
      <c r="AGC14" s="40"/>
      <c r="AGD14" s="40"/>
      <c r="AGE14" s="40"/>
      <c r="AGF14" s="40"/>
      <c r="AGG14" s="40"/>
      <c r="AGH14" s="40"/>
      <c r="AGI14" s="40"/>
      <c r="AGJ14" s="40"/>
      <c r="AGK14" s="40"/>
      <c r="AGL14" s="40"/>
      <c r="AGM14" s="40"/>
      <c r="AGN14" s="40"/>
      <c r="AGO14" s="40"/>
      <c r="AGP14" s="40"/>
      <c r="AGQ14" s="40"/>
      <c r="AGR14" s="40"/>
      <c r="AGS14" s="40"/>
      <c r="AGT14" s="40"/>
      <c r="AGU14" s="40"/>
      <c r="AGV14" s="40"/>
      <c r="AGW14" s="40"/>
      <c r="AGX14" s="40"/>
      <c r="AGY14" s="40"/>
      <c r="AGZ14" s="40"/>
      <c r="AHA14" s="40"/>
      <c r="AHB14" s="40"/>
      <c r="AHC14" s="40"/>
      <c r="AHD14" s="40"/>
      <c r="AHE14" s="40"/>
      <c r="AHF14" s="40"/>
      <c r="AHG14" s="40"/>
      <c r="AHH14" s="40"/>
      <c r="AHI14" s="40"/>
      <c r="AHJ14" s="40"/>
      <c r="AHK14" s="40"/>
      <c r="AHL14" s="40"/>
      <c r="AHM14" s="40"/>
      <c r="AHN14" s="40"/>
      <c r="AHO14" s="40"/>
      <c r="AHP14" s="40"/>
      <c r="AHQ14" s="40"/>
      <c r="AHR14" s="40"/>
      <c r="AHS14" s="40"/>
      <c r="AHT14" s="40"/>
      <c r="AHU14" s="40"/>
      <c r="AHV14" s="40"/>
      <c r="AHW14" s="40"/>
      <c r="AHX14" s="40"/>
      <c r="AHY14" s="40"/>
      <c r="AHZ14" s="40"/>
      <c r="AIA14" s="40"/>
      <c r="AIB14" s="40"/>
      <c r="AIC14" s="40"/>
      <c r="AID14" s="40"/>
      <c r="AIE14" s="40"/>
      <c r="AIF14" s="40"/>
      <c r="AIG14" s="40"/>
      <c r="AIH14" s="40"/>
      <c r="AII14" s="40"/>
      <c r="AIJ14" s="40"/>
      <c r="AIK14" s="40"/>
      <c r="AIL14" s="40"/>
      <c r="AIM14" s="40"/>
      <c r="AIN14" s="40"/>
      <c r="AIO14" s="40"/>
      <c r="AIP14" s="40"/>
      <c r="AIQ14" s="40"/>
      <c r="AIR14" s="40"/>
      <c r="AIS14" s="40"/>
      <c r="AIT14" s="40"/>
      <c r="AIU14" s="40"/>
      <c r="AIV14" s="40"/>
      <c r="AIW14" s="40"/>
      <c r="AIX14" s="40"/>
      <c r="AIY14" s="40"/>
      <c r="AIZ14" s="40"/>
      <c r="AJA14" s="40"/>
      <c r="AJB14" s="40"/>
      <c r="AJC14" s="40"/>
      <c r="AJD14" s="40"/>
      <c r="AJE14" s="40"/>
      <c r="AJF14" s="40"/>
      <c r="AJG14" s="40"/>
      <c r="AJH14" s="40"/>
      <c r="AJI14" s="40"/>
      <c r="AJJ14" s="40"/>
      <c r="AJK14" s="40"/>
      <c r="AJL14" s="40"/>
      <c r="AJM14" s="40"/>
      <c r="AJN14" s="40"/>
      <c r="AJO14" s="40"/>
      <c r="AJP14" s="40"/>
      <c r="AJQ14" s="40"/>
      <c r="AJR14" s="40"/>
      <c r="AJS14" s="40"/>
      <c r="AJT14" s="40"/>
      <c r="AJU14" s="40"/>
      <c r="AJV14" s="40"/>
      <c r="AJW14" s="40"/>
      <c r="AJX14" s="40"/>
      <c r="AJY14" s="40"/>
      <c r="AJZ14" s="40"/>
      <c r="AKA14" s="40"/>
      <c r="AKB14" s="40"/>
      <c r="AKC14" s="40"/>
      <c r="AKD14" s="40"/>
      <c r="AKE14" s="40"/>
      <c r="AKF14" s="40"/>
      <c r="AKG14" s="40"/>
      <c r="AKH14" s="40"/>
      <c r="AKI14" s="40"/>
      <c r="AKJ14" s="40"/>
      <c r="AKK14" s="40"/>
      <c r="AKL14" s="40"/>
      <c r="AKM14" s="40"/>
      <c r="AKN14" s="40"/>
      <c r="AKO14" s="40"/>
      <c r="AKP14" s="40"/>
      <c r="AKQ14" s="40"/>
      <c r="AKR14" s="40"/>
      <c r="AKS14" s="40"/>
      <c r="AKT14" s="40"/>
      <c r="AKU14" s="40"/>
      <c r="AKV14" s="40"/>
      <c r="AKW14" s="40"/>
      <c r="AKX14" s="40"/>
      <c r="AKY14" s="40"/>
      <c r="AKZ14" s="40"/>
      <c r="ALA14" s="40"/>
      <c r="ALB14" s="40"/>
      <c r="ALC14" s="40"/>
      <c r="ALD14" s="40"/>
      <c r="ALE14" s="40"/>
      <c r="ALF14" s="40"/>
      <c r="ALG14" s="40"/>
      <c r="ALH14" s="40"/>
      <c r="ALI14" s="40"/>
      <c r="ALJ14" s="40"/>
      <c r="ALK14" s="40"/>
      <c r="ALL14" s="40"/>
      <c r="ALM14" s="40"/>
      <c r="ALN14" s="40"/>
      <c r="ALO14" s="40"/>
      <c r="ALP14" s="40"/>
      <c r="ALQ14" s="40"/>
      <c r="ALR14" s="40"/>
      <c r="ALS14" s="40"/>
      <c r="ALT14" s="40"/>
      <c r="ALU14" s="40"/>
      <c r="ALV14" s="40"/>
      <c r="ALW14" s="40"/>
      <c r="ALX14" s="40"/>
      <c r="ALY14" s="40"/>
      <c r="ALZ14" s="40"/>
      <c r="AMA14" s="40"/>
      <c r="AMB14" s="40"/>
      <c r="AMC14" s="40"/>
      <c r="AMD14" s="40"/>
      <c r="AME14" s="40"/>
      <c r="AMF14" s="40"/>
      <c r="AMG14" s="40"/>
      <c r="AMH14" s="40"/>
      <c r="AMI14" s="40"/>
      <c r="AMJ14" s="40"/>
    </row>
    <row r="15" spans="1:1024" ht="15" customHeight="1">
      <c r="C15" s="51" t="s">
        <v>25</v>
      </c>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c r="EV15" s="40"/>
      <c r="EW15" s="40"/>
      <c r="EX15" s="40"/>
      <c r="EY15" s="40"/>
      <c r="EZ15" s="40"/>
      <c r="FA15" s="40"/>
      <c r="FB15" s="40"/>
      <c r="FC15" s="40"/>
      <c r="FD15" s="40"/>
      <c r="FE15" s="40"/>
      <c r="FF15" s="40"/>
      <c r="FG15" s="40"/>
      <c r="FH15" s="40"/>
      <c r="FI15" s="40"/>
      <c r="FJ15" s="40"/>
      <c r="FK15" s="40"/>
      <c r="FL15" s="40"/>
      <c r="FM15" s="40"/>
      <c r="FN15" s="40"/>
      <c r="FO15" s="40"/>
      <c r="FP15" s="40"/>
      <c r="FQ15" s="40"/>
      <c r="FR15" s="40"/>
      <c r="FS15" s="40"/>
      <c r="FT15" s="40"/>
      <c r="FU15" s="40"/>
      <c r="FV15" s="40"/>
      <c r="FW15" s="40"/>
      <c r="FX15" s="40"/>
      <c r="FY15" s="40"/>
      <c r="FZ15" s="40"/>
      <c r="GA15" s="40"/>
      <c r="GB15" s="40"/>
      <c r="GC15" s="40"/>
      <c r="GD15" s="40"/>
      <c r="GE15" s="40"/>
      <c r="GF15" s="40"/>
      <c r="GG15" s="40"/>
      <c r="GH15" s="40"/>
      <c r="GI15" s="40"/>
      <c r="GJ15" s="40"/>
      <c r="GK15" s="40"/>
      <c r="GL15" s="40"/>
      <c r="GM15" s="40"/>
      <c r="GN15" s="40"/>
      <c r="GO15" s="40"/>
      <c r="GP15" s="40"/>
      <c r="GQ15" s="40"/>
      <c r="GR15" s="40"/>
      <c r="GS15" s="40"/>
      <c r="GT15" s="40"/>
      <c r="GU15" s="40"/>
      <c r="GV15" s="40"/>
      <c r="GW15" s="40"/>
      <c r="GX15" s="40"/>
      <c r="GY15" s="40"/>
      <c r="GZ15" s="40"/>
      <c r="HA15" s="40"/>
      <c r="HB15" s="40"/>
      <c r="HC15" s="40"/>
      <c r="HD15" s="40"/>
      <c r="HE15" s="40"/>
      <c r="HF15" s="40"/>
      <c r="HG15" s="40"/>
      <c r="HH15" s="40"/>
      <c r="HI15" s="40"/>
      <c r="HJ15" s="40"/>
      <c r="HK15" s="40"/>
      <c r="HL15" s="40"/>
      <c r="HM15" s="40"/>
      <c r="HN15" s="40"/>
      <c r="HO15" s="40"/>
      <c r="HP15" s="40"/>
      <c r="HQ15" s="40"/>
      <c r="HR15" s="40"/>
      <c r="HS15" s="40"/>
      <c r="HT15" s="40"/>
      <c r="HU15" s="40"/>
      <c r="HV15" s="40"/>
      <c r="HW15" s="40"/>
      <c r="HX15" s="40"/>
      <c r="HY15" s="40"/>
      <c r="HZ15" s="40"/>
      <c r="IA15" s="40"/>
      <c r="IB15" s="40"/>
      <c r="IC15" s="40"/>
      <c r="ID15" s="40"/>
      <c r="IE15" s="40"/>
      <c r="IF15" s="40"/>
      <c r="IG15" s="40"/>
      <c r="IH15" s="40"/>
      <c r="II15" s="40"/>
      <c r="IJ15" s="40"/>
      <c r="IK15" s="40"/>
      <c r="IL15" s="40"/>
      <c r="IM15" s="40"/>
      <c r="IN15" s="40"/>
      <c r="IO15" s="40"/>
      <c r="IP15" s="40"/>
      <c r="IQ15" s="40"/>
      <c r="IR15" s="40"/>
      <c r="IS15" s="40"/>
      <c r="IT15" s="40"/>
      <c r="IU15" s="40"/>
      <c r="IV15" s="40"/>
      <c r="IW15" s="40"/>
      <c r="IX15" s="40"/>
      <c r="IY15" s="40"/>
      <c r="IZ15" s="40"/>
      <c r="JA15" s="40"/>
      <c r="JB15" s="40"/>
      <c r="JC15" s="40"/>
      <c r="JD15" s="40"/>
      <c r="JE15" s="40"/>
      <c r="JF15" s="40"/>
      <c r="JG15" s="40"/>
      <c r="JH15" s="40"/>
      <c r="JI15" s="40"/>
      <c r="JJ15" s="40"/>
      <c r="JK15" s="40"/>
      <c r="JL15" s="40"/>
      <c r="JM15" s="40"/>
      <c r="JN15" s="40"/>
      <c r="JO15" s="40"/>
      <c r="JP15" s="40"/>
      <c r="JQ15" s="40"/>
      <c r="JR15" s="40"/>
      <c r="JS15" s="40"/>
      <c r="JT15" s="40"/>
      <c r="JU15" s="40"/>
      <c r="JV15" s="40"/>
      <c r="JW15" s="40"/>
      <c r="JX15" s="40"/>
      <c r="JY15" s="40"/>
      <c r="JZ15" s="40"/>
      <c r="KA15" s="40"/>
      <c r="KB15" s="40"/>
      <c r="KC15" s="40"/>
      <c r="KD15" s="40"/>
      <c r="KE15" s="40"/>
      <c r="KF15" s="40"/>
      <c r="KG15" s="40"/>
      <c r="KH15" s="40"/>
      <c r="KI15" s="40"/>
      <c r="KJ15" s="40"/>
      <c r="KK15" s="40"/>
      <c r="KL15" s="40"/>
      <c r="KM15" s="40"/>
      <c r="KN15" s="40"/>
      <c r="KO15" s="40"/>
      <c r="KP15" s="40"/>
      <c r="KQ15" s="40"/>
      <c r="KR15" s="40"/>
      <c r="KS15" s="40"/>
      <c r="KT15" s="40"/>
      <c r="KU15" s="40"/>
      <c r="KV15" s="40"/>
      <c r="KW15" s="40"/>
      <c r="KX15" s="40"/>
      <c r="KY15" s="40"/>
      <c r="KZ15" s="40"/>
      <c r="LA15" s="40"/>
      <c r="LB15" s="40"/>
      <c r="LC15" s="40"/>
      <c r="LD15" s="40"/>
      <c r="LE15" s="40"/>
      <c r="LF15" s="40"/>
      <c r="LG15" s="40"/>
      <c r="LH15" s="40"/>
      <c r="LI15" s="40"/>
      <c r="LJ15" s="40"/>
      <c r="LK15" s="40"/>
      <c r="LL15" s="40"/>
      <c r="LM15" s="40"/>
      <c r="LN15" s="40"/>
      <c r="LO15" s="40"/>
      <c r="LP15" s="40"/>
      <c r="LQ15" s="40"/>
      <c r="LR15" s="40"/>
      <c r="LS15" s="40"/>
      <c r="LT15" s="40"/>
      <c r="LU15" s="40"/>
      <c r="LV15" s="40"/>
      <c r="LW15" s="40"/>
      <c r="LX15" s="40"/>
      <c r="LY15" s="40"/>
      <c r="LZ15" s="40"/>
      <c r="MA15" s="40"/>
      <c r="MB15" s="40"/>
      <c r="MC15" s="40"/>
      <c r="MD15" s="40"/>
      <c r="ME15" s="40"/>
      <c r="MF15" s="40"/>
      <c r="MG15" s="40"/>
      <c r="MH15" s="40"/>
      <c r="MI15" s="40"/>
      <c r="MJ15" s="40"/>
      <c r="MK15" s="40"/>
      <c r="ML15" s="40"/>
      <c r="MM15" s="40"/>
      <c r="MN15" s="40"/>
      <c r="MO15" s="40"/>
      <c r="MP15" s="40"/>
      <c r="MQ15" s="40"/>
      <c r="MR15" s="40"/>
      <c r="MS15" s="40"/>
      <c r="MT15" s="40"/>
      <c r="MU15" s="40"/>
      <c r="MV15" s="40"/>
      <c r="MW15" s="40"/>
      <c r="MX15" s="40"/>
      <c r="MY15" s="40"/>
      <c r="MZ15" s="40"/>
      <c r="NA15" s="40"/>
      <c r="NB15" s="40"/>
      <c r="NC15" s="40"/>
      <c r="ND15" s="40"/>
      <c r="NE15" s="40"/>
      <c r="NF15" s="40"/>
      <c r="NG15" s="40"/>
      <c r="NH15" s="40"/>
      <c r="NI15" s="40"/>
      <c r="NJ15" s="40"/>
      <c r="NK15" s="40"/>
      <c r="NL15" s="40"/>
      <c r="NM15" s="40"/>
      <c r="NN15" s="40"/>
      <c r="NO15" s="40"/>
      <c r="NP15" s="40"/>
      <c r="NQ15" s="40"/>
      <c r="NR15" s="40"/>
      <c r="NS15" s="40"/>
      <c r="NT15" s="40"/>
      <c r="NU15" s="40"/>
      <c r="NV15" s="40"/>
      <c r="NW15" s="40"/>
      <c r="NX15" s="40"/>
      <c r="NY15" s="40"/>
      <c r="NZ15" s="40"/>
      <c r="OA15" s="40"/>
      <c r="OB15" s="40"/>
      <c r="OC15" s="40"/>
      <c r="OD15" s="40"/>
      <c r="OE15" s="40"/>
      <c r="OF15" s="40"/>
      <c r="OG15" s="40"/>
      <c r="OH15" s="40"/>
      <c r="OI15" s="40"/>
      <c r="OJ15" s="40"/>
      <c r="OK15" s="40"/>
      <c r="OL15" s="40"/>
      <c r="OM15" s="40"/>
      <c r="ON15" s="40"/>
      <c r="OO15" s="40"/>
      <c r="OP15" s="40"/>
      <c r="OQ15" s="40"/>
      <c r="OR15" s="40"/>
      <c r="OS15" s="40"/>
      <c r="OT15" s="40"/>
      <c r="OU15" s="40"/>
      <c r="OV15" s="40"/>
      <c r="OW15" s="40"/>
      <c r="OX15" s="40"/>
      <c r="OY15" s="40"/>
      <c r="OZ15" s="40"/>
      <c r="PA15" s="40"/>
      <c r="PB15" s="40"/>
      <c r="PC15" s="40"/>
      <c r="PD15" s="40"/>
      <c r="PE15" s="40"/>
      <c r="PF15" s="40"/>
      <c r="PG15" s="40"/>
      <c r="PH15" s="40"/>
      <c r="PI15" s="40"/>
      <c r="PJ15" s="40"/>
      <c r="PK15" s="40"/>
      <c r="PL15" s="40"/>
      <c r="PM15" s="40"/>
      <c r="PN15" s="40"/>
      <c r="PO15" s="40"/>
      <c r="PP15" s="40"/>
      <c r="PQ15" s="40"/>
      <c r="PR15" s="40"/>
      <c r="PS15" s="40"/>
      <c r="PT15" s="40"/>
      <c r="PU15" s="40"/>
      <c r="PV15" s="40"/>
      <c r="PW15" s="40"/>
      <c r="PX15" s="40"/>
      <c r="PY15" s="40"/>
      <c r="PZ15" s="40"/>
      <c r="QA15" s="40"/>
      <c r="QB15" s="40"/>
      <c r="QC15" s="40"/>
      <c r="QD15" s="40"/>
      <c r="QE15" s="40"/>
      <c r="QF15" s="40"/>
      <c r="QG15" s="40"/>
      <c r="QH15" s="40"/>
      <c r="QI15" s="40"/>
      <c r="QJ15" s="40"/>
      <c r="QK15" s="40"/>
      <c r="QL15" s="40"/>
      <c r="QM15" s="40"/>
      <c r="QN15" s="40"/>
      <c r="QO15" s="40"/>
      <c r="QP15" s="40"/>
      <c r="QQ15" s="40"/>
      <c r="QR15" s="40"/>
      <c r="QS15" s="40"/>
      <c r="QT15" s="40"/>
      <c r="QU15" s="40"/>
      <c r="QV15" s="40"/>
      <c r="QW15" s="40"/>
      <c r="QX15" s="40"/>
      <c r="QY15" s="40"/>
      <c r="QZ15" s="40"/>
      <c r="RA15" s="40"/>
      <c r="RB15" s="40"/>
      <c r="RC15" s="40"/>
      <c r="RD15" s="40"/>
      <c r="RE15" s="40"/>
      <c r="RF15" s="40"/>
      <c r="RG15" s="40"/>
      <c r="RH15" s="40"/>
      <c r="RI15" s="40"/>
      <c r="RJ15" s="40"/>
      <c r="RK15" s="40"/>
      <c r="RL15" s="40"/>
      <c r="RM15" s="40"/>
      <c r="RN15" s="40"/>
      <c r="RO15" s="40"/>
      <c r="RP15" s="40"/>
      <c r="RQ15" s="40"/>
      <c r="RR15" s="40"/>
      <c r="RS15" s="40"/>
      <c r="RT15" s="40"/>
      <c r="RU15" s="40"/>
      <c r="RV15" s="40"/>
      <c r="RW15" s="40"/>
      <c r="RX15" s="40"/>
      <c r="RY15" s="40"/>
      <c r="RZ15" s="40"/>
      <c r="SA15" s="40"/>
      <c r="SB15" s="40"/>
      <c r="SC15" s="40"/>
      <c r="SD15" s="40"/>
      <c r="SE15" s="40"/>
      <c r="SF15" s="40"/>
      <c r="SG15" s="40"/>
      <c r="SH15" s="40"/>
      <c r="SI15" s="40"/>
      <c r="SJ15" s="40"/>
      <c r="SK15" s="40"/>
      <c r="SL15" s="40"/>
      <c r="SM15" s="40"/>
      <c r="SN15" s="40"/>
      <c r="SO15" s="40"/>
      <c r="SP15" s="40"/>
      <c r="SQ15" s="40"/>
      <c r="SR15" s="40"/>
      <c r="SS15" s="40"/>
      <c r="ST15" s="40"/>
      <c r="SU15" s="40"/>
      <c r="SV15" s="40"/>
      <c r="SW15" s="40"/>
      <c r="SX15" s="40"/>
      <c r="SY15" s="40"/>
      <c r="SZ15" s="40"/>
      <c r="TA15" s="40"/>
      <c r="TB15" s="40"/>
      <c r="TC15" s="40"/>
      <c r="TD15" s="40"/>
      <c r="TE15" s="40"/>
      <c r="TF15" s="40"/>
      <c r="TG15" s="40"/>
      <c r="TH15" s="40"/>
      <c r="TI15" s="40"/>
      <c r="TJ15" s="40"/>
      <c r="TK15" s="40"/>
      <c r="TL15" s="40"/>
      <c r="TM15" s="40"/>
      <c r="TN15" s="40"/>
      <c r="TO15" s="40"/>
      <c r="TP15" s="40"/>
      <c r="TQ15" s="40"/>
      <c r="TR15" s="40"/>
      <c r="TS15" s="40"/>
      <c r="TT15" s="40"/>
      <c r="TU15" s="40"/>
      <c r="TV15" s="40"/>
      <c r="TW15" s="40"/>
      <c r="TX15" s="40"/>
      <c r="TY15" s="40"/>
      <c r="TZ15" s="40"/>
      <c r="UA15" s="40"/>
      <c r="UB15" s="40"/>
      <c r="UC15" s="40"/>
      <c r="UD15" s="40"/>
      <c r="UE15" s="40"/>
      <c r="UF15" s="40"/>
      <c r="UG15" s="40"/>
      <c r="UH15" s="40"/>
      <c r="UI15" s="40"/>
      <c r="UJ15" s="40"/>
      <c r="UK15" s="40"/>
      <c r="UL15" s="40"/>
      <c r="UM15" s="40"/>
      <c r="UN15" s="40"/>
      <c r="UO15" s="40"/>
      <c r="UP15" s="40"/>
      <c r="UQ15" s="40"/>
      <c r="UR15" s="40"/>
      <c r="US15" s="40"/>
      <c r="UT15" s="40"/>
      <c r="UU15" s="40"/>
      <c r="UV15" s="40"/>
      <c r="UW15" s="40"/>
      <c r="UX15" s="40"/>
      <c r="UY15" s="40"/>
      <c r="UZ15" s="40"/>
      <c r="VA15" s="40"/>
      <c r="VB15" s="40"/>
      <c r="VC15" s="40"/>
      <c r="VD15" s="40"/>
      <c r="VE15" s="40"/>
      <c r="VF15" s="40"/>
      <c r="VG15" s="40"/>
      <c r="VH15" s="40"/>
      <c r="VI15" s="40"/>
      <c r="VJ15" s="40"/>
      <c r="VK15" s="40"/>
      <c r="VL15" s="40"/>
      <c r="VM15" s="40"/>
      <c r="VN15" s="40"/>
      <c r="VO15" s="40"/>
      <c r="VP15" s="40"/>
      <c r="VQ15" s="40"/>
      <c r="VR15" s="40"/>
      <c r="VS15" s="40"/>
      <c r="VT15" s="40"/>
      <c r="VU15" s="40"/>
      <c r="VV15" s="40"/>
      <c r="VW15" s="40"/>
      <c r="VX15" s="40"/>
      <c r="VY15" s="40"/>
      <c r="VZ15" s="40"/>
      <c r="WA15" s="40"/>
      <c r="WB15" s="40"/>
      <c r="WC15" s="40"/>
      <c r="WD15" s="40"/>
      <c r="WE15" s="40"/>
      <c r="WF15" s="40"/>
      <c r="WG15" s="40"/>
      <c r="WH15" s="40"/>
      <c r="WI15" s="40"/>
      <c r="WJ15" s="40"/>
      <c r="WK15" s="40"/>
      <c r="WL15" s="40"/>
      <c r="WM15" s="40"/>
      <c r="WN15" s="40"/>
      <c r="WO15" s="40"/>
      <c r="WP15" s="40"/>
      <c r="WQ15" s="40"/>
      <c r="WR15" s="40"/>
      <c r="WS15" s="40"/>
      <c r="WT15" s="40"/>
      <c r="WU15" s="40"/>
      <c r="WV15" s="40"/>
      <c r="WW15" s="40"/>
      <c r="WX15" s="40"/>
      <c r="WY15" s="40"/>
      <c r="WZ15" s="40"/>
      <c r="XA15" s="40"/>
      <c r="XB15" s="40"/>
      <c r="XC15" s="40"/>
      <c r="XD15" s="40"/>
      <c r="XE15" s="40"/>
      <c r="XF15" s="40"/>
      <c r="XG15" s="40"/>
      <c r="XH15" s="40"/>
      <c r="XI15" s="40"/>
      <c r="XJ15" s="40"/>
      <c r="XK15" s="40"/>
      <c r="XL15" s="40"/>
      <c r="XM15" s="40"/>
      <c r="XN15" s="40"/>
      <c r="XO15" s="40"/>
      <c r="XP15" s="40"/>
      <c r="XQ15" s="40"/>
      <c r="XR15" s="40"/>
      <c r="XS15" s="40"/>
      <c r="XT15" s="40"/>
      <c r="XU15" s="40"/>
      <c r="XV15" s="40"/>
      <c r="XW15" s="40"/>
      <c r="XX15" s="40"/>
      <c r="XY15" s="40"/>
      <c r="XZ15" s="40"/>
      <c r="YA15" s="40"/>
      <c r="YB15" s="40"/>
      <c r="YC15" s="40"/>
      <c r="YD15" s="40"/>
      <c r="YE15" s="40"/>
      <c r="YF15" s="40"/>
      <c r="YG15" s="40"/>
      <c r="YH15" s="40"/>
      <c r="YI15" s="40"/>
      <c r="YJ15" s="40"/>
      <c r="YK15" s="40"/>
      <c r="YL15" s="40"/>
      <c r="YM15" s="40"/>
      <c r="YN15" s="40"/>
      <c r="YO15" s="40"/>
      <c r="YP15" s="40"/>
      <c r="YQ15" s="40"/>
      <c r="YR15" s="40"/>
      <c r="YS15" s="40"/>
      <c r="YT15" s="40"/>
      <c r="YU15" s="40"/>
      <c r="YV15" s="40"/>
      <c r="YW15" s="40"/>
      <c r="YX15" s="40"/>
      <c r="YY15" s="40"/>
      <c r="YZ15" s="40"/>
      <c r="ZA15" s="40"/>
      <c r="ZB15" s="40"/>
      <c r="ZC15" s="40"/>
      <c r="ZD15" s="40"/>
      <c r="ZE15" s="40"/>
      <c r="ZF15" s="40"/>
      <c r="ZG15" s="40"/>
      <c r="ZH15" s="40"/>
      <c r="ZI15" s="40"/>
      <c r="ZJ15" s="40"/>
      <c r="ZK15" s="40"/>
      <c r="ZL15" s="40"/>
      <c r="ZM15" s="40"/>
      <c r="ZN15" s="40"/>
      <c r="ZO15" s="40"/>
      <c r="ZP15" s="40"/>
      <c r="ZQ15" s="40"/>
      <c r="ZR15" s="40"/>
      <c r="ZS15" s="40"/>
      <c r="ZT15" s="40"/>
      <c r="ZU15" s="40"/>
      <c r="ZV15" s="40"/>
      <c r="ZW15" s="40"/>
      <c r="ZX15" s="40"/>
      <c r="ZY15" s="40"/>
      <c r="ZZ15" s="40"/>
      <c r="AAA15" s="40"/>
      <c r="AAB15" s="40"/>
      <c r="AAC15" s="40"/>
      <c r="AAD15" s="40"/>
      <c r="AAE15" s="40"/>
      <c r="AAF15" s="40"/>
      <c r="AAG15" s="40"/>
      <c r="AAH15" s="40"/>
      <c r="AAI15" s="40"/>
      <c r="AAJ15" s="40"/>
      <c r="AAK15" s="40"/>
      <c r="AAL15" s="40"/>
      <c r="AAM15" s="40"/>
      <c r="AAN15" s="40"/>
      <c r="AAO15" s="40"/>
      <c r="AAP15" s="40"/>
      <c r="AAQ15" s="40"/>
      <c r="AAR15" s="40"/>
      <c r="AAS15" s="40"/>
      <c r="AAT15" s="40"/>
      <c r="AAU15" s="40"/>
      <c r="AAV15" s="40"/>
      <c r="AAW15" s="40"/>
      <c r="AAX15" s="40"/>
      <c r="AAY15" s="40"/>
      <c r="AAZ15" s="40"/>
      <c r="ABA15" s="40"/>
      <c r="ABB15" s="40"/>
      <c r="ABC15" s="40"/>
      <c r="ABD15" s="40"/>
      <c r="ABE15" s="40"/>
      <c r="ABF15" s="40"/>
      <c r="ABG15" s="40"/>
      <c r="ABH15" s="40"/>
      <c r="ABI15" s="40"/>
      <c r="ABJ15" s="40"/>
      <c r="ABK15" s="40"/>
      <c r="ABL15" s="40"/>
      <c r="ABM15" s="40"/>
      <c r="ABN15" s="40"/>
      <c r="ABO15" s="40"/>
      <c r="ABP15" s="40"/>
      <c r="ABQ15" s="40"/>
      <c r="ABR15" s="40"/>
      <c r="ABS15" s="40"/>
      <c r="ABT15" s="40"/>
      <c r="ABU15" s="40"/>
      <c r="ABV15" s="40"/>
      <c r="ABW15" s="40"/>
      <c r="ABX15" s="40"/>
      <c r="ABY15" s="40"/>
      <c r="ABZ15" s="40"/>
      <c r="ACA15" s="40"/>
      <c r="ACB15" s="40"/>
      <c r="ACC15" s="40"/>
      <c r="ACD15" s="40"/>
      <c r="ACE15" s="40"/>
      <c r="ACF15" s="40"/>
      <c r="ACG15" s="40"/>
      <c r="ACH15" s="40"/>
      <c r="ACI15" s="40"/>
      <c r="ACJ15" s="40"/>
      <c r="ACK15" s="40"/>
      <c r="ACL15" s="40"/>
      <c r="ACM15" s="40"/>
      <c r="ACN15" s="40"/>
      <c r="ACO15" s="40"/>
      <c r="ACP15" s="40"/>
      <c r="ACQ15" s="40"/>
      <c r="ACR15" s="40"/>
      <c r="ACS15" s="40"/>
      <c r="ACT15" s="40"/>
      <c r="ACU15" s="40"/>
      <c r="ACV15" s="40"/>
      <c r="ACW15" s="40"/>
      <c r="ACX15" s="40"/>
      <c r="ACY15" s="40"/>
      <c r="ACZ15" s="40"/>
      <c r="ADA15" s="40"/>
      <c r="ADB15" s="40"/>
      <c r="ADC15" s="40"/>
      <c r="ADD15" s="40"/>
      <c r="ADE15" s="40"/>
      <c r="ADF15" s="40"/>
      <c r="ADG15" s="40"/>
      <c r="ADH15" s="40"/>
      <c r="ADI15" s="40"/>
      <c r="ADJ15" s="40"/>
      <c r="ADK15" s="40"/>
      <c r="ADL15" s="40"/>
      <c r="ADM15" s="40"/>
      <c r="ADN15" s="40"/>
      <c r="ADO15" s="40"/>
      <c r="ADP15" s="40"/>
      <c r="ADQ15" s="40"/>
      <c r="ADR15" s="40"/>
      <c r="ADS15" s="40"/>
      <c r="ADT15" s="40"/>
      <c r="ADU15" s="40"/>
      <c r="ADV15" s="40"/>
      <c r="ADW15" s="40"/>
      <c r="ADX15" s="40"/>
      <c r="ADY15" s="40"/>
      <c r="ADZ15" s="40"/>
      <c r="AEA15" s="40"/>
      <c r="AEB15" s="40"/>
      <c r="AEC15" s="40"/>
      <c r="AED15" s="40"/>
      <c r="AEE15" s="40"/>
      <c r="AEF15" s="40"/>
      <c r="AEG15" s="40"/>
      <c r="AEH15" s="40"/>
      <c r="AEI15" s="40"/>
      <c r="AEJ15" s="40"/>
      <c r="AEK15" s="40"/>
      <c r="AEL15" s="40"/>
      <c r="AEM15" s="40"/>
      <c r="AEN15" s="40"/>
      <c r="AEO15" s="40"/>
      <c r="AEP15" s="40"/>
      <c r="AEQ15" s="40"/>
      <c r="AER15" s="40"/>
      <c r="AES15" s="40"/>
      <c r="AET15" s="40"/>
      <c r="AEU15" s="40"/>
      <c r="AEV15" s="40"/>
      <c r="AEW15" s="40"/>
      <c r="AEX15" s="40"/>
      <c r="AEY15" s="40"/>
      <c r="AEZ15" s="40"/>
      <c r="AFA15" s="40"/>
      <c r="AFB15" s="40"/>
      <c r="AFC15" s="40"/>
      <c r="AFD15" s="40"/>
      <c r="AFE15" s="40"/>
      <c r="AFF15" s="40"/>
      <c r="AFG15" s="40"/>
      <c r="AFH15" s="40"/>
      <c r="AFI15" s="40"/>
      <c r="AFJ15" s="40"/>
      <c r="AFK15" s="40"/>
      <c r="AFL15" s="40"/>
      <c r="AFM15" s="40"/>
      <c r="AFN15" s="40"/>
      <c r="AFO15" s="40"/>
      <c r="AFP15" s="40"/>
      <c r="AFQ15" s="40"/>
      <c r="AFR15" s="40"/>
      <c r="AFS15" s="40"/>
      <c r="AFT15" s="40"/>
      <c r="AFU15" s="40"/>
      <c r="AFV15" s="40"/>
      <c r="AFW15" s="40"/>
      <c r="AFX15" s="40"/>
      <c r="AFY15" s="40"/>
      <c r="AFZ15" s="40"/>
      <c r="AGA15" s="40"/>
      <c r="AGB15" s="40"/>
      <c r="AGC15" s="40"/>
      <c r="AGD15" s="40"/>
      <c r="AGE15" s="40"/>
      <c r="AGF15" s="40"/>
      <c r="AGG15" s="40"/>
      <c r="AGH15" s="40"/>
      <c r="AGI15" s="40"/>
      <c r="AGJ15" s="40"/>
      <c r="AGK15" s="40"/>
      <c r="AGL15" s="40"/>
      <c r="AGM15" s="40"/>
      <c r="AGN15" s="40"/>
      <c r="AGO15" s="40"/>
      <c r="AGP15" s="40"/>
      <c r="AGQ15" s="40"/>
      <c r="AGR15" s="40"/>
      <c r="AGS15" s="40"/>
      <c r="AGT15" s="40"/>
      <c r="AGU15" s="40"/>
      <c r="AGV15" s="40"/>
      <c r="AGW15" s="40"/>
      <c r="AGX15" s="40"/>
      <c r="AGY15" s="40"/>
      <c r="AGZ15" s="40"/>
      <c r="AHA15" s="40"/>
      <c r="AHB15" s="40"/>
      <c r="AHC15" s="40"/>
      <c r="AHD15" s="40"/>
      <c r="AHE15" s="40"/>
      <c r="AHF15" s="40"/>
      <c r="AHG15" s="40"/>
      <c r="AHH15" s="40"/>
      <c r="AHI15" s="40"/>
      <c r="AHJ15" s="40"/>
      <c r="AHK15" s="40"/>
      <c r="AHL15" s="40"/>
      <c r="AHM15" s="40"/>
      <c r="AHN15" s="40"/>
      <c r="AHO15" s="40"/>
      <c r="AHP15" s="40"/>
      <c r="AHQ15" s="40"/>
      <c r="AHR15" s="40"/>
      <c r="AHS15" s="40"/>
      <c r="AHT15" s="40"/>
      <c r="AHU15" s="40"/>
      <c r="AHV15" s="40"/>
      <c r="AHW15" s="40"/>
      <c r="AHX15" s="40"/>
      <c r="AHY15" s="40"/>
      <c r="AHZ15" s="40"/>
      <c r="AIA15" s="40"/>
      <c r="AIB15" s="40"/>
      <c r="AIC15" s="40"/>
      <c r="AID15" s="40"/>
      <c r="AIE15" s="40"/>
      <c r="AIF15" s="40"/>
      <c r="AIG15" s="40"/>
      <c r="AIH15" s="40"/>
      <c r="AII15" s="40"/>
      <c r="AIJ15" s="40"/>
      <c r="AIK15" s="40"/>
      <c r="AIL15" s="40"/>
      <c r="AIM15" s="40"/>
      <c r="AIN15" s="40"/>
      <c r="AIO15" s="40"/>
      <c r="AIP15" s="40"/>
      <c r="AIQ15" s="40"/>
      <c r="AIR15" s="40"/>
      <c r="AIS15" s="40"/>
      <c r="AIT15" s="40"/>
      <c r="AIU15" s="40"/>
      <c r="AIV15" s="40"/>
      <c r="AIW15" s="40"/>
      <c r="AIX15" s="40"/>
      <c r="AIY15" s="40"/>
      <c r="AIZ15" s="40"/>
      <c r="AJA15" s="40"/>
      <c r="AJB15" s="40"/>
      <c r="AJC15" s="40"/>
      <c r="AJD15" s="40"/>
      <c r="AJE15" s="40"/>
      <c r="AJF15" s="40"/>
      <c r="AJG15" s="40"/>
      <c r="AJH15" s="40"/>
      <c r="AJI15" s="40"/>
      <c r="AJJ15" s="40"/>
      <c r="AJK15" s="40"/>
      <c r="AJL15" s="40"/>
      <c r="AJM15" s="40"/>
      <c r="AJN15" s="40"/>
      <c r="AJO15" s="40"/>
      <c r="AJP15" s="40"/>
      <c r="AJQ15" s="40"/>
      <c r="AJR15" s="40"/>
      <c r="AJS15" s="40"/>
      <c r="AJT15" s="40"/>
      <c r="AJU15" s="40"/>
      <c r="AJV15" s="40"/>
      <c r="AJW15" s="40"/>
      <c r="AJX15" s="40"/>
      <c r="AJY15" s="40"/>
      <c r="AJZ15" s="40"/>
      <c r="AKA15" s="40"/>
      <c r="AKB15" s="40"/>
      <c r="AKC15" s="40"/>
      <c r="AKD15" s="40"/>
      <c r="AKE15" s="40"/>
      <c r="AKF15" s="40"/>
      <c r="AKG15" s="40"/>
      <c r="AKH15" s="40"/>
      <c r="AKI15" s="40"/>
      <c r="AKJ15" s="40"/>
      <c r="AKK15" s="40"/>
      <c r="AKL15" s="40"/>
      <c r="AKM15" s="40"/>
      <c r="AKN15" s="40"/>
      <c r="AKO15" s="40"/>
      <c r="AKP15" s="40"/>
      <c r="AKQ15" s="40"/>
      <c r="AKR15" s="40"/>
      <c r="AKS15" s="40"/>
      <c r="AKT15" s="40"/>
      <c r="AKU15" s="40"/>
      <c r="AKV15" s="40"/>
      <c r="AKW15" s="40"/>
      <c r="AKX15" s="40"/>
      <c r="AKY15" s="40"/>
      <c r="AKZ15" s="40"/>
      <c r="ALA15" s="40"/>
      <c r="ALB15" s="40"/>
      <c r="ALC15" s="40"/>
      <c r="ALD15" s="40"/>
      <c r="ALE15" s="40"/>
      <c r="ALF15" s="40"/>
      <c r="ALG15" s="40"/>
      <c r="ALH15" s="40"/>
      <c r="ALI15" s="40"/>
      <c r="ALJ15" s="40"/>
      <c r="ALK15" s="40"/>
      <c r="ALL15" s="40"/>
      <c r="ALM15" s="40"/>
      <c r="ALN15" s="40"/>
      <c r="ALO15" s="40"/>
      <c r="ALP15" s="40"/>
      <c r="ALQ15" s="40"/>
      <c r="ALR15" s="40"/>
      <c r="ALS15" s="40"/>
      <c r="ALT15" s="40"/>
      <c r="ALU15" s="40"/>
      <c r="ALV15" s="40"/>
      <c r="ALW15" s="40"/>
      <c r="ALX15" s="40"/>
      <c r="ALY15" s="40"/>
      <c r="ALZ15" s="40"/>
      <c r="AMA15" s="40"/>
      <c r="AMB15" s="40"/>
      <c r="AMC15" s="40"/>
      <c r="AMD15" s="40"/>
      <c r="AME15" s="40"/>
      <c r="AMF15" s="40"/>
      <c r="AMG15" s="40"/>
      <c r="AMH15" s="40"/>
      <c r="AMI15" s="40"/>
      <c r="AMJ15" s="40"/>
    </row>
    <row r="16" spans="1:1024" ht="15" customHeight="1">
      <c r="C16" s="51" t="s">
        <v>26</v>
      </c>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c r="EV16" s="40"/>
      <c r="EW16" s="40"/>
      <c r="EX16" s="40"/>
      <c r="EY16" s="40"/>
      <c r="EZ16" s="40"/>
      <c r="FA16" s="40"/>
      <c r="FB16" s="40"/>
      <c r="FC16" s="40"/>
      <c r="FD16" s="40"/>
      <c r="FE16" s="40"/>
      <c r="FF16" s="40"/>
      <c r="FG16" s="40"/>
      <c r="FH16" s="40"/>
      <c r="FI16" s="40"/>
      <c r="FJ16" s="40"/>
      <c r="FK16" s="40"/>
      <c r="FL16" s="40"/>
      <c r="FM16" s="40"/>
      <c r="FN16" s="40"/>
      <c r="FO16" s="40"/>
      <c r="FP16" s="40"/>
      <c r="FQ16" s="40"/>
      <c r="FR16" s="40"/>
      <c r="FS16" s="40"/>
      <c r="FT16" s="40"/>
      <c r="FU16" s="40"/>
      <c r="FV16" s="40"/>
      <c r="FW16" s="40"/>
      <c r="FX16" s="40"/>
      <c r="FY16" s="40"/>
      <c r="FZ16" s="40"/>
      <c r="GA16" s="40"/>
      <c r="GB16" s="40"/>
      <c r="GC16" s="40"/>
      <c r="GD16" s="40"/>
      <c r="GE16" s="40"/>
      <c r="GF16" s="40"/>
      <c r="GG16" s="40"/>
      <c r="GH16" s="40"/>
      <c r="GI16" s="40"/>
      <c r="GJ16" s="40"/>
      <c r="GK16" s="40"/>
      <c r="GL16" s="40"/>
      <c r="GM16" s="40"/>
      <c r="GN16" s="40"/>
      <c r="GO16" s="40"/>
      <c r="GP16" s="40"/>
      <c r="GQ16" s="40"/>
      <c r="GR16" s="40"/>
      <c r="GS16" s="40"/>
      <c r="GT16" s="40"/>
      <c r="GU16" s="40"/>
      <c r="GV16" s="40"/>
      <c r="GW16" s="40"/>
      <c r="GX16" s="40"/>
      <c r="GY16" s="40"/>
      <c r="GZ16" s="40"/>
      <c r="HA16" s="40"/>
      <c r="HB16" s="40"/>
      <c r="HC16" s="40"/>
      <c r="HD16" s="40"/>
      <c r="HE16" s="40"/>
      <c r="HF16" s="40"/>
      <c r="HG16" s="40"/>
      <c r="HH16" s="40"/>
      <c r="HI16" s="40"/>
      <c r="HJ16" s="40"/>
      <c r="HK16" s="40"/>
      <c r="HL16" s="40"/>
      <c r="HM16" s="40"/>
      <c r="HN16" s="40"/>
      <c r="HO16" s="40"/>
      <c r="HP16" s="40"/>
      <c r="HQ16" s="40"/>
      <c r="HR16" s="40"/>
      <c r="HS16" s="40"/>
      <c r="HT16" s="40"/>
      <c r="HU16" s="40"/>
      <c r="HV16" s="40"/>
      <c r="HW16" s="40"/>
      <c r="HX16" s="40"/>
      <c r="HY16" s="40"/>
      <c r="HZ16" s="40"/>
      <c r="IA16" s="40"/>
      <c r="IB16" s="40"/>
      <c r="IC16" s="40"/>
      <c r="ID16" s="40"/>
      <c r="IE16" s="40"/>
      <c r="IF16" s="40"/>
      <c r="IG16" s="40"/>
      <c r="IH16" s="40"/>
      <c r="II16" s="40"/>
      <c r="IJ16" s="40"/>
      <c r="IK16" s="40"/>
      <c r="IL16" s="40"/>
      <c r="IM16" s="40"/>
      <c r="IN16" s="40"/>
      <c r="IO16" s="40"/>
      <c r="IP16" s="40"/>
      <c r="IQ16" s="40"/>
      <c r="IR16" s="40"/>
      <c r="IS16" s="40"/>
      <c r="IT16" s="40"/>
      <c r="IU16" s="40"/>
      <c r="IV16" s="40"/>
      <c r="IW16" s="40"/>
      <c r="IX16" s="40"/>
      <c r="IY16" s="40"/>
      <c r="IZ16" s="40"/>
      <c r="JA16" s="40"/>
      <c r="JB16" s="40"/>
      <c r="JC16" s="40"/>
      <c r="JD16" s="40"/>
      <c r="JE16" s="40"/>
      <c r="JF16" s="40"/>
      <c r="JG16" s="40"/>
      <c r="JH16" s="40"/>
      <c r="JI16" s="40"/>
      <c r="JJ16" s="40"/>
      <c r="JK16" s="40"/>
      <c r="JL16" s="40"/>
      <c r="JM16" s="40"/>
      <c r="JN16" s="40"/>
      <c r="JO16" s="40"/>
      <c r="JP16" s="40"/>
      <c r="JQ16" s="40"/>
      <c r="JR16" s="40"/>
      <c r="JS16" s="40"/>
      <c r="JT16" s="40"/>
      <c r="JU16" s="40"/>
      <c r="JV16" s="40"/>
      <c r="JW16" s="40"/>
      <c r="JX16" s="40"/>
      <c r="JY16" s="40"/>
      <c r="JZ16" s="40"/>
      <c r="KA16" s="40"/>
      <c r="KB16" s="40"/>
      <c r="KC16" s="40"/>
      <c r="KD16" s="40"/>
      <c r="KE16" s="40"/>
      <c r="KF16" s="40"/>
      <c r="KG16" s="40"/>
      <c r="KH16" s="40"/>
      <c r="KI16" s="40"/>
      <c r="KJ16" s="40"/>
      <c r="KK16" s="40"/>
      <c r="KL16" s="40"/>
      <c r="KM16" s="40"/>
      <c r="KN16" s="40"/>
      <c r="KO16" s="40"/>
      <c r="KP16" s="40"/>
      <c r="KQ16" s="40"/>
      <c r="KR16" s="40"/>
      <c r="KS16" s="40"/>
      <c r="KT16" s="40"/>
      <c r="KU16" s="40"/>
      <c r="KV16" s="40"/>
      <c r="KW16" s="40"/>
      <c r="KX16" s="40"/>
      <c r="KY16" s="40"/>
      <c r="KZ16" s="40"/>
      <c r="LA16" s="40"/>
      <c r="LB16" s="40"/>
      <c r="LC16" s="40"/>
      <c r="LD16" s="40"/>
      <c r="LE16" s="40"/>
      <c r="LF16" s="40"/>
      <c r="LG16" s="40"/>
      <c r="LH16" s="40"/>
      <c r="LI16" s="40"/>
      <c r="LJ16" s="40"/>
      <c r="LK16" s="40"/>
      <c r="LL16" s="40"/>
      <c r="LM16" s="40"/>
      <c r="LN16" s="40"/>
      <c r="LO16" s="40"/>
      <c r="LP16" s="40"/>
      <c r="LQ16" s="40"/>
      <c r="LR16" s="40"/>
      <c r="LS16" s="40"/>
      <c r="LT16" s="40"/>
      <c r="LU16" s="40"/>
      <c r="LV16" s="40"/>
      <c r="LW16" s="40"/>
      <c r="LX16" s="40"/>
      <c r="LY16" s="40"/>
      <c r="LZ16" s="40"/>
      <c r="MA16" s="40"/>
      <c r="MB16" s="40"/>
      <c r="MC16" s="40"/>
      <c r="MD16" s="40"/>
      <c r="ME16" s="40"/>
      <c r="MF16" s="40"/>
      <c r="MG16" s="40"/>
      <c r="MH16" s="40"/>
      <c r="MI16" s="40"/>
      <c r="MJ16" s="40"/>
      <c r="MK16" s="40"/>
      <c r="ML16" s="40"/>
      <c r="MM16" s="40"/>
      <c r="MN16" s="40"/>
      <c r="MO16" s="40"/>
      <c r="MP16" s="40"/>
      <c r="MQ16" s="40"/>
      <c r="MR16" s="40"/>
      <c r="MS16" s="40"/>
      <c r="MT16" s="40"/>
      <c r="MU16" s="40"/>
      <c r="MV16" s="40"/>
      <c r="MW16" s="40"/>
      <c r="MX16" s="40"/>
      <c r="MY16" s="40"/>
      <c r="MZ16" s="40"/>
      <c r="NA16" s="40"/>
      <c r="NB16" s="40"/>
      <c r="NC16" s="40"/>
      <c r="ND16" s="40"/>
      <c r="NE16" s="40"/>
      <c r="NF16" s="40"/>
      <c r="NG16" s="40"/>
      <c r="NH16" s="40"/>
      <c r="NI16" s="40"/>
      <c r="NJ16" s="40"/>
      <c r="NK16" s="40"/>
      <c r="NL16" s="40"/>
      <c r="NM16" s="40"/>
      <c r="NN16" s="40"/>
      <c r="NO16" s="40"/>
      <c r="NP16" s="40"/>
      <c r="NQ16" s="40"/>
      <c r="NR16" s="40"/>
      <c r="NS16" s="40"/>
      <c r="NT16" s="40"/>
      <c r="NU16" s="40"/>
      <c r="NV16" s="40"/>
      <c r="NW16" s="40"/>
      <c r="NX16" s="40"/>
      <c r="NY16" s="40"/>
      <c r="NZ16" s="40"/>
      <c r="OA16" s="40"/>
      <c r="OB16" s="40"/>
      <c r="OC16" s="40"/>
      <c r="OD16" s="40"/>
      <c r="OE16" s="40"/>
      <c r="OF16" s="40"/>
      <c r="OG16" s="40"/>
      <c r="OH16" s="40"/>
      <c r="OI16" s="40"/>
      <c r="OJ16" s="40"/>
      <c r="OK16" s="40"/>
      <c r="OL16" s="40"/>
      <c r="OM16" s="40"/>
      <c r="ON16" s="40"/>
      <c r="OO16" s="40"/>
      <c r="OP16" s="40"/>
      <c r="OQ16" s="40"/>
      <c r="OR16" s="40"/>
      <c r="OS16" s="40"/>
      <c r="OT16" s="40"/>
      <c r="OU16" s="40"/>
      <c r="OV16" s="40"/>
      <c r="OW16" s="40"/>
      <c r="OX16" s="40"/>
      <c r="OY16" s="40"/>
      <c r="OZ16" s="40"/>
      <c r="PA16" s="40"/>
      <c r="PB16" s="40"/>
      <c r="PC16" s="40"/>
      <c r="PD16" s="40"/>
      <c r="PE16" s="40"/>
      <c r="PF16" s="40"/>
      <c r="PG16" s="40"/>
      <c r="PH16" s="40"/>
      <c r="PI16" s="40"/>
      <c r="PJ16" s="40"/>
      <c r="PK16" s="40"/>
      <c r="PL16" s="40"/>
      <c r="PM16" s="40"/>
      <c r="PN16" s="40"/>
      <c r="PO16" s="40"/>
      <c r="PP16" s="40"/>
      <c r="PQ16" s="40"/>
      <c r="PR16" s="40"/>
      <c r="PS16" s="40"/>
      <c r="PT16" s="40"/>
      <c r="PU16" s="40"/>
      <c r="PV16" s="40"/>
      <c r="PW16" s="40"/>
      <c r="PX16" s="40"/>
      <c r="PY16" s="40"/>
      <c r="PZ16" s="40"/>
      <c r="QA16" s="40"/>
      <c r="QB16" s="40"/>
      <c r="QC16" s="40"/>
      <c r="QD16" s="40"/>
      <c r="QE16" s="40"/>
      <c r="QF16" s="40"/>
      <c r="QG16" s="40"/>
      <c r="QH16" s="40"/>
      <c r="QI16" s="40"/>
      <c r="QJ16" s="40"/>
      <c r="QK16" s="40"/>
      <c r="QL16" s="40"/>
      <c r="QM16" s="40"/>
      <c r="QN16" s="40"/>
      <c r="QO16" s="40"/>
      <c r="QP16" s="40"/>
      <c r="QQ16" s="40"/>
      <c r="QR16" s="40"/>
      <c r="QS16" s="40"/>
      <c r="QT16" s="40"/>
      <c r="QU16" s="40"/>
      <c r="QV16" s="40"/>
      <c r="QW16" s="40"/>
      <c r="QX16" s="40"/>
      <c r="QY16" s="40"/>
      <c r="QZ16" s="40"/>
      <c r="RA16" s="40"/>
      <c r="RB16" s="40"/>
      <c r="RC16" s="40"/>
      <c r="RD16" s="40"/>
      <c r="RE16" s="40"/>
      <c r="RF16" s="40"/>
      <c r="RG16" s="40"/>
      <c r="RH16" s="40"/>
      <c r="RI16" s="40"/>
      <c r="RJ16" s="40"/>
      <c r="RK16" s="40"/>
      <c r="RL16" s="40"/>
      <c r="RM16" s="40"/>
      <c r="RN16" s="40"/>
      <c r="RO16" s="40"/>
      <c r="RP16" s="40"/>
      <c r="RQ16" s="40"/>
      <c r="RR16" s="40"/>
      <c r="RS16" s="40"/>
      <c r="RT16" s="40"/>
      <c r="RU16" s="40"/>
      <c r="RV16" s="40"/>
      <c r="RW16" s="40"/>
      <c r="RX16" s="40"/>
      <c r="RY16" s="40"/>
      <c r="RZ16" s="40"/>
      <c r="SA16" s="40"/>
      <c r="SB16" s="40"/>
      <c r="SC16" s="40"/>
      <c r="SD16" s="40"/>
      <c r="SE16" s="40"/>
      <c r="SF16" s="40"/>
      <c r="SG16" s="40"/>
      <c r="SH16" s="40"/>
      <c r="SI16" s="40"/>
      <c r="SJ16" s="40"/>
      <c r="SK16" s="40"/>
      <c r="SL16" s="40"/>
      <c r="SM16" s="40"/>
      <c r="SN16" s="40"/>
      <c r="SO16" s="40"/>
      <c r="SP16" s="40"/>
      <c r="SQ16" s="40"/>
      <c r="SR16" s="40"/>
      <c r="SS16" s="40"/>
      <c r="ST16" s="40"/>
      <c r="SU16" s="40"/>
      <c r="SV16" s="40"/>
      <c r="SW16" s="40"/>
      <c r="SX16" s="40"/>
      <c r="SY16" s="40"/>
      <c r="SZ16" s="40"/>
      <c r="TA16" s="40"/>
      <c r="TB16" s="40"/>
      <c r="TC16" s="40"/>
      <c r="TD16" s="40"/>
      <c r="TE16" s="40"/>
      <c r="TF16" s="40"/>
      <c r="TG16" s="40"/>
      <c r="TH16" s="40"/>
      <c r="TI16" s="40"/>
      <c r="TJ16" s="40"/>
      <c r="TK16" s="40"/>
      <c r="TL16" s="40"/>
      <c r="TM16" s="40"/>
      <c r="TN16" s="40"/>
      <c r="TO16" s="40"/>
      <c r="TP16" s="40"/>
      <c r="TQ16" s="40"/>
      <c r="TR16" s="40"/>
      <c r="TS16" s="40"/>
      <c r="TT16" s="40"/>
      <c r="TU16" s="40"/>
      <c r="TV16" s="40"/>
      <c r="TW16" s="40"/>
      <c r="TX16" s="40"/>
      <c r="TY16" s="40"/>
      <c r="TZ16" s="40"/>
      <c r="UA16" s="40"/>
      <c r="UB16" s="40"/>
      <c r="UC16" s="40"/>
      <c r="UD16" s="40"/>
      <c r="UE16" s="40"/>
      <c r="UF16" s="40"/>
      <c r="UG16" s="40"/>
      <c r="UH16" s="40"/>
      <c r="UI16" s="40"/>
      <c r="UJ16" s="40"/>
      <c r="UK16" s="40"/>
      <c r="UL16" s="40"/>
      <c r="UM16" s="40"/>
      <c r="UN16" s="40"/>
      <c r="UO16" s="40"/>
      <c r="UP16" s="40"/>
      <c r="UQ16" s="40"/>
      <c r="UR16" s="40"/>
      <c r="US16" s="40"/>
      <c r="UT16" s="40"/>
      <c r="UU16" s="40"/>
      <c r="UV16" s="40"/>
      <c r="UW16" s="40"/>
      <c r="UX16" s="40"/>
      <c r="UY16" s="40"/>
      <c r="UZ16" s="40"/>
      <c r="VA16" s="40"/>
      <c r="VB16" s="40"/>
      <c r="VC16" s="40"/>
      <c r="VD16" s="40"/>
      <c r="VE16" s="40"/>
      <c r="VF16" s="40"/>
      <c r="VG16" s="40"/>
      <c r="VH16" s="40"/>
      <c r="VI16" s="40"/>
      <c r="VJ16" s="40"/>
      <c r="VK16" s="40"/>
      <c r="VL16" s="40"/>
      <c r="VM16" s="40"/>
      <c r="VN16" s="40"/>
      <c r="VO16" s="40"/>
      <c r="VP16" s="40"/>
      <c r="VQ16" s="40"/>
      <c r="VR16" s="40"/>
      <c r="VS16" s="40"/>
      <c r="VT16" s="40"/>
      <c r="VU16" s="40"/>
      <c r="VV16" s="40"/>
      <c r="VW16" s="40"/>
      <c r="VX16" s="40"/>
      <c r="VY16" s="40"/>
      <c r="VZ16" s="40"/>
      <c r="WA16" s="40"/>
      <c r="WB16" s="40"/>
      <c r="WC16" s="40"/>
      <c r="WD16" s="40"/>
      <c r="WE16" s="40"/>
      <c r="WF16" s="40"/>
      <c r="WG16" s="40"/>
      <c r="WH16" s="40"/>
      <c r="WI16" s="40"/>
      <c r="WJ16" s="40"/>
      <c r="WK16" s="40"/>
      <c r="WL16" s="40"/>
      <c r="WM16" s="40"/>
      <c r="WN16" s="40"/>
      <c r="WO16" s="40"/>
      <c r="WP16" s="40"/>
      <c r="WQ16" s="40"/>
      <c r="WR16" s="40"/>
      <c r="WS16" s="40"/>
      <c r="WT16" s="40"/>
      <c r="WU16" s="40"/>
      <c r="WV16" s="40"/>
      <c r="WW16" s="40"/>
      <c r="WX16" s="40"/>
      <c r="WY16" s="40"/>
      <c r="WZ16" s="40"/>
      <c r="XA16" s="40"/>
      <c r="XB16" s="40"/>
      <c r="XC16" s="40"/>
      <c r="XD16" s="40"/>
      <c r="XE16" s="40"/>
      <c r="XF16" s="40"/>
      <c r="XG16" s="40"/>
      <c r="XH16" s="40"/>
      <c r="XI16" s="40"/>
      <c r="XJ16" s="40"/>
      <c r="XK16" s="40"/>
      <c r="XL16" s="40"/>
      <c r="XM16" s="40"/>
      <c r="XN16" s="40"/>
      <c r="XO16" s="40"/>
      <c r="XP16" s="40"/>
      <c r="XQ16" s="40"/>
      <c r="XR16" s="40"/>
      <c r="XS16" s="40"/>
      <c r="XT16" s="40"/>
      <c r="XU16" s="40"/>
      <c r="XV16" s="40"/>
      <c r="XW16" s="40"/>
      <c r="XX16" s="40"/>
      <c r="XY16" s="40"/>
      <c r="XZ16" s="40"/>
      <c r="YA16" s="40"/>
      <c r="YB16" s="40"/>
      <c r="YC16" s="40"/>
      <c r="YD16" s="40"/>
      <c r="YE16" s="40"/>
      <c r="YF16" s="40"/>
      <c r="YG16" s="40"/>
      <c r="YH16" s="40"/>
      <c r="YI16" s="40"/>
      <c r="YJ16" s="40"/>
      <c r="YK16" s="40"/>
      <c r="YL16" s="40"/>
      <c r="YM16" s="40"/>
      <c r="YN16" s="40"/>
      <c r="YO16" s="40"/>
      <c r="YP16" s="40"/>
      <c r="YQ16" s="40"/>
      <c r="YR16" s="40"/>
      <c r="YS16" s="40"/>
      <c r="YT16" s="40"/>
      <c r="YU16" s="40"/>
      <c r="YV16" s="40"/>
      <c r="YW16" s="40"/>
      <c r="YX16" s="40"/>
      <c r="YY16" s="40"/>
      <c r="YZ16" s="40"/>
      <c r="ZA16" s="40"/>
      <c r="ZB16" s="40"/>
      <c r="ZC16" s="40"/>
      <c r="ZD16" s="40"/>
      <c r="ZE16" s="40"/>
      <c r="ZF16" s="40"/>
      <c r="ZG16" s="40"/>
      <c r="ZH16" s="40"/>
      <c r="ZI16" s="40"/>
      <c r="ZJ16" s="40"/>
      <c r="ZK16" s="40"/>
      <c r="ZL16" s="40"/>
      <c r="ZM16" s="40"/>
      <c r="ZN16" s="40"/>
      <c r="ZO16" s="40"/>
      <c r="ZP16" s="40"/>
      <c r="ZQ16" s="40"/>
      <c r="ZR16" s="40"/>
      <c r="ZS16" s="40"/>
      <c r="ZT16" s="40"/>
      <c r="ZU16" s="40"/>
      <c r="ZV16" s="40"/>
      <c r="ZW16" s="40"/>
      <c r="ZX16" s="40"/>
      <c r="ZY16" s="40"/>
      <c r="ZZ16" s="40"/>
      <c r="AAA16" s="40"/>
      <c r="AAB16" s="40"/>
      <c r="AAC16" s="40"/>
      <c r="AAD16" s="40"/>
      <c r="AAE16" s="40"/>
      <c r="AAF16" s="40"/>
      <c r="AAG16" s="40"/>
      <c r="AAH16" s="40"/>
      <c r="AAI16" s="40"/>
      <c r="AAJ16" s="40"/>
      <c r="AAK16" s="40"/>
      <c r="AAL16" s="40"/>
      <c r="AAM16" s="40"/>
      <c r="AAN16" s="40"/>
      <c r="AAO16" s="40"/>
      <c r="AAP16" s="40"/>
      <c r="AAQ16" s="40"/>
      <c r="AAR16" s="40"/>
      <c r="AAS16" s="40"/>
      <c r="AAT16" s="40"/>
      <c r="AAU16" s="40"/>
      <c r="AAV16" s="40"/>
      <c r="AAW16" s="40"/>
      <c r="AAX16" s="40"/>
      <c r="AAY16" s="40"/>
      <c r="AAZ16" s="40"/>
      <c r="ABA16" s="40"/>
      <c r="ABB16" s="40"/>
      <c r="ABC16" s="40"/>
      <c r="ABD16" s="40"/>
      <c r="ABE16" s="40"/>
      <c r="ABF16" s="40"/>
      <c r="ABG16" s="40"/>
      <c r="ABH16" s="40"/>
      <c r="ABI16" s="40"/>
      <c r="ABJ16" s="40"/>
      <c r="ABK16" s="40"/>
      <c r="ABL16" s="40"/>
      <c r="ABM16" s="40"/>
      <c r="ABN16" s="40"/>
      <c r="ABO16" s="40"/>
      <c r="ABP16" s="40"/>
      <c r="ABQ16" s="40"/>
      <c r="ABR16" s="40"/>
      <c r="ABS16" s="40"/>
      <c r="ABT16" s="40"/>
      <c r="ABU16" s="40"/>
      <c r="ABV16" s="40"/>
      <c r="ABW16" s="40"/>
      <c r="ABX16" s="40"/>
      <c r="ABY16" s="40"/>
      <c r="ABZ16" s="40"/>
      <c r="ACA16" s="40"/>
      <c r="ACB16" s="40"/>
      <c r="ACC16" s="40"/>
      <c r="ACD16" s="40"/>
      <c r="ACE16" s="40"/>
      <c r="ACF16" s="40"/>
      <c r="ACG16" s="40"/>
      <c r="ACH16" s="40"/>
      <c r="ACI16" s="40"/>
      <c r="ACJ16" s="40"/>
      <c r="ACK16" s="40"/>
      <c r="ACL16" s="40"/>
      <c r="ACM16" s="40"/>
      <c r="ACN16" s="40"/>
      <c r="ACO16" s="40"/>
      <c r="ACP16" s="40"/>
      <c r="ACQ16" s="40"/>
      <c r="ACR16" s="40"/>
      <c r="ACS16" s="40"/>
      <c r="ACT16" s="40"/>
      <c r="ACU16" s="40"/>
      <c r="ACV16" s="40"/>
      <c r="ACW16" s="40"/>
      <c r="ACX16" s="40"/>
      <c r="ACY16" s="40"/>
      <c r="ACZ16" s="40"/>
      <c r="ADA16" s="40"/>
      <c r="ADB16" s="40"/>
      <c r="ADC16" s="40"/>
      <c r="ADD16" s="40"/>
      <c r="ADE16" s="40"/>
      <c r="ADF16" s="40"/>
      <c r="ADG16" s="40"/>
      <c r="ADH16" s="40"/>
      <c r="ADI16" s="40"/>
      <c r="ADJ16" s="40"/>
      <c r="ADK16" s="40"/>
      <c r="ADL16" s="40"/>
      <c r="ADM16" s="40"/>
      <c r="ADN16" s="40"/>
      <c r="ADO16" s="40"/>
      <c r="ADP16" s="40"/>
      <c r="ADQ16" s="40"/>
      <c r="ADR16" s="40"/>
      <c r="ADS16" s="40"/>
      <c r="ADT16" s="40"/>
      <c r="ADU16" s="40"/>
      <c r="ADV16" s="40"/>
      <c r="ADW16" s="40"/>
      <c r="ADX16" s="40"/>
      <c r="ADY16" s="40"/>
      <c r="ADZ16" s="40"/>
      <c r="AEA16" s="40"/>
      <c r="AEB16" s="40"/>
      <c r="AEC16" s="40"/>
      <c r="AED16" s="40"/>
      <c r="AEE16" s="40"/>
      <c r="AEF16" s="40"/>
      <c r="AEG16" s="40"/>
      <c r="AEH16" s="40"/>
      <c r="AEI16" s="40"/>
      <c r="AEJ16" s="40"/>
      <c r="AEK16" s="40"/>
      <c r="AEL16" s="40"/>
      <c r="AEM16" s="40"/>
      <c r="AEN16" s="40"/>
      <c r="AEO16" s="40"/>
      <c r="AEP16" s="40"/>
      <c r="AEQ16" s="40"/>
      <c r="AER16" s="40"/>
      <c r="AES16" s="40"/>
      <c r="AET16" s="40"/>
      <c r="AEU16" s="40"/>
      <c r="AEV16" s="40"/>
      <c r="AEW16" s="40"/>
      <c r="AEX16" s="40"/>
      <c r="AEY16" s="40"/>
      <c r="AEZ16" s="40"/>
      <c r="AFA16" s="40"/>
      <c r="AFB16" s="40"/>
      <c r="AFC16" s="40"/>
      <c r="AFD16" s="40"/>
      <c r="AFE16" s="40"/>
      <c r="AFF16" s="40"/>
      <c r="AFG16" s="40"/>
      <c r="AFH16" s="40"/>
      <c r="AFI16" s="40"/>
      <c r="AFJ16" s="40"/>
      <c r="AFK16" s="40"/>
      <c r="AFL16" s="40"/>
      <c r="AFM16" s="40"/>
      <c r="AFN16" s="40"/>
      <c r="AFO16" s="40"/>
      <c r="AFP16" s="40"/>
      <c r="AFQ16" s="40"/>
      <c r="AFR16" s="40"/>
      <c r="AFS16" s="40"/>
      <c r="AFT16" s="40"/>
      <c r="AFU16" s="40"/>
      <c r="AFV16" s="40"/>
      <c r="AFW16" s="40"/>
      <c r="AFX16" s="40"/>
      <c r="AFY16" s="40"/>
      <c r="AFZ16" s="40"/>
      <c r="AGA16" s="40"/>
      <c r="AGB16" s="40"/>
      <c r="AGC16" s="40"/>
      <c r="AGD16" s="40"/>
      <c r="AGE16" s="40"/>
      <c r="AGF16" s="40"/>
      <c r="AGG16" s="40"/>
      <c r="AGH16" s="40"/>
      <c r="AGI16" s="40"/>
      <c r="AGJ16" s="40"/>
      <c r="AGK16" s="40"/>
      <c r="AGL16" s="40"/>
      <c r="AGM16" s="40"/>
      <c r="AGN16" s="40"/>
      <c r="AGO16" s="40"/>
      <c r="AGP16" s="40"/>
      <c r="AGQ16" s="40"/>
      <c r="AGR16" s="40"/>
      <c r="AGS16" s="40"/>
      <c r="AGT16" s="40"/>
      <c r="AGU16" s="40"/>
      <c r="AGV16" s="40"/>
      <c r="AGW16" s="40"/>
      <c r="AGX16" s="40"/>
      <c r="AGY16" s="40"/>
      <c r="AGZ16" s="40"/>
      <c r="AHA16" s="40"/>
      <c r="AHB16" s="40"/>
      <c r="AHC16" s="40"/>
      <c r="AHD16" s="40"/>
      <c r="AHE16" s="40"/>
      <c r="AHF16" s="40"/>
      <c r="AHG16" s="40"/>
      <c r="AHH16" s="40"/>
      <c r="AHI16" s="40"/>
      <c r="AHJ16" s="40"/>
      <c r="AHK16" s="40"/>
      <c r="AHL16" s="40"/>
      <c r="AHM16" s="40"/>
      <c r="AHN16" s="40"/>
      <c r="AHO16" s="40"/>
      <c r="AHP16" s="40"/>
      <c r="AHQ16" s="40"/>
      <c r="AHR16" s="40"/>
      <c r="AHS16" s="40"/>
      <c r="AHT16" s="40"/>
      <c r="AHU16" s="40"/>
      <c r="AHV16" s="40"/>
      <c r="AHW16" s="40"/>
      <c r="AHX16" s="40"/>
      <c r="AHY16" s="40"/>
      <c r="AHZ16" s="40"/>
      <c r="AIA16" s="40"/>
      <c r="AIB16" s="40"/>
      <c r="AIC16" s="40"/>
      <c r="AID16" s="40"/>
      <c r="AIE16" s="40"/>
      <c r="AIF16" s="40"/>
      <c r="AIG16" s="40"/>
      <c r="AIH16" s="40"/>
      <c r="AII16" s="40"/>
      <c r="AIJ16" s="40"/>
      <c r="AIK16" s="40"/>
      <c r="AIL16" s="40"/>
      <c r="AIM16" s="40"/>
      <c r="AIN16" s="40"/>
      <c r="AIO16" s="40"/>
      <c r="AIP16" s="40"/>
      <c r="AIQ16" s="40"/>
      <c r="AIR16" s="40"/>
      <c r="AIS16" s="40"/>
      <c r="AIT16" s="40"/>
      <c r="AIU16" s="40"/>
      <c r="AIV16" s="40"/>
      <c r="AIW16" s="40"/>
      <c r="AIX16" s="40"/>
      <c r="AIY16" s="40"/>
      <c r="AIZ16" s="40"/>
      <c r="AJA16" s="40"/>
      <c r="AJB16" s="40"/>
      <c r="AJC16" s="40"/>
      <c r="AJD16" s="40"/>
      <c r="AJE16" s="40"/>
      <c r="AJF16" s="40"/>
      <c r="AJG16" s="40"/>
      <c r="AJH16" s="40"/>
      <c r="AJI16" s="40"/>
      <c r="AJJ16" s="40"/>
      <c r="AJK16" s="40"/>
      <c r="AJL16" s="40"/>
      <c r="AJM16" s="40"/>
      <c r="AJN16" s="40"/>
      <c r="AJO16" s="40"/>
      <c r="AJP16" s="40"/>
      <c r="AJQ16" s="40"/>
      <c r="AJR16" s="40"/>
      <c r="AJS16" s="40"/>
      <c r="AJT16" s="40"/>
      <c r="AJU16" s="40"/>
      <c r="AJV16" s="40"/>
      <c r="AJW16" s="40"/>
      <c r="AJX16" s="40"/>
      <c r="AJY16" s="40"/>
      <c r="AJZ16" s="40"/>
      <c r="AKA16" s="40"/>
      <c r="AKB16" s="40"/>
      <c r="AKC16" s="40"/>
      <c r="AKD16" s="40"/>
      <c r="AKE16" s="40"/>
      <c r="AKF16" s="40"/>
      <c r="AKG16" s="40"/>
      <c r="AKH16" s="40"/>
      <c r="AKI16" s="40"/>
      <c r="AKJ16" s="40"/>
      <c r="AKK16" s="40"/>
      <c r="AKL16" s="40"/>
      <c r="AKM16" s="40"/>
      <c r="AKN16" s="40"/>
      <c r="AKO16" s="40"/>
      <c r="AKP16" s="40"/>
      <c r="AKQ16" s="40"/>
      <c r="AKR16" s="40"/>
      <c r="AKS16" s="40"/>
      <c r="AKT16" s="40"/>
      <c r="AKU16" s="40"/>
      <c r="AKV16" s="40"/>
      <c r="AKW16" s="40"/>
      <c r="AKX16" s="40"/>
      <c r="AKY16" s="40"/>
      <c r="AKZ16" s="40"/>
      <c r="ALA16" s="40"/>
      <c r="ALB16" s="40"/>
      <c r="ALC16" s="40"/>
      <c r="ALD16" s="40"/>
      <c r="ALE16" s="40"/>
      <c r="ALF16" s="40"/>
      <c r="ALG16" s="40"/>
      <c r="ALH16" s="40"/>
      <c r="ALI16" s="40"/>
      <c r="ALJ16" s="40"/>
      <c r="ALK16" s="40"/>
      <c r="ALL16" s="40"/>
      <c r="ALM16" s="40"/>
      <c r="ALN16" s="40"/>
      <c r="ALO16" s="40"/>
      <c r="ALP16" s="40"/>
      <c r="ALQ16" s="40"/>
      <c r="ALR16" s="40"/>
      <c r="ALS16" s="40"/>
      <c r="ALT16" s="40"/>
      <c r="ALU16" s="40"/>
      <c r="ALV16" s="40"/>
      <c r="ALW16" s="40"/>
      <c r="ALX16" s="40"/>
      <c r="ALY16" s="40"/>
      <c r="ALZ16" s="40"/>
      <c r="AMA16" s="40"/>
      <c r="AMB16" s="40"/>
      <c r="AMC16" s="40"/>
      <c r="AMD16" s="40"/>
      <c r="AME16" s="40"/>
      <c r="AMF16" s="40"/>
      <c r="AMG16" s="40"/>
      <c r="AMH16" s="40"/>
      <c r="AMI16" s="40"/>
      <c r="AMJ16" s="40"/>
    </row>
    <row r="17" spans="1:1024" ht="15" customHeight="1">
      <c r="C17" s="51"/>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c r="EV17" s="40"/>
      <c r="EW17" s="40"/>
      <c r="EX17" s="40"/>
      <c r="EY17" s="40"/>
      <c r="EZ17" s="40"/>
      <c r="FA17" s="40"/>
      <c r="FB17" s="40"/>
      <c r="FC17" s="40"/>
      <c r="FD17" s="40"/>
      <c r="FE17" s="40"/>
      <c r="FF17" s="40"/>
      <c r="FG17" s="40"/>
      <c r="FH17" s="40"/>
      <c r="FI17" s="40"/>
      <c r="FJ17" s="40"/>
      <c r="FK17" s="40"/>
      <c r="FL17" s="40"/>
      <c r="FM17" s="40"/>
      <c r="FN17" s="40"/>
      <c r="FO17" s="40"/>
      <c r="FP17" s="40"/>
      <c r="FQ17" s="40"/>
      <c r="FR17" s="40"/>
      <c r="FS17" s="40"/>
      <c r="FT17" s="40"/>
      <c r="FU17" s="40"/>
      <c r="FV17" s="40"/>
      <c r="FW17" s="40"/>
      <c r="FX17" s="40"/>
      <c r="FY17" s="40"/>
      <c r="FZ17" s="40"/>
      <c r="GA17" s="40"/>
      <c r="GB17" s="40"/>
      <c r="GC17" s="40"/>
      <c r="GD17" s="40"/>
      <c r="GE17" s="40"/>
      <c r="GF17" s="40"/>
      <c r="GG17" s="40"/>
      <c r="GH17" s="40"/>
      <c r="GI17" s="40"/>
      <c r="GJ17" s="40"/>
      <c r="GK17" s="40"/>
      <c r="GL17" s="40"/>
      <c r="GM17" s="40"/>
      <c r="GN17" s="40"/>
      <c r="GO17" s="40"/>
      <c r="GP17" s="40"/>
      <c r="GQ17" s="40"/>
      <c r="GR17" s="40"/>
      <c r="GS17" s="40"/>
      <c r="GT17" s="40"/>
      <c r="GU17" s="40"/>
      <c r="GV17" s="40"/>
      <c r="GW17" s="40"/>
      <c r="GX17" s="40"/>
      <c r="GY17" s="40"/>
      <c r="GZ17" s="40"/>
      <c r="HA17" s="40"/>
      <c r="HB17" s="40"/>
      <c r="HC17" s="40"/>
      <c r="HD17" s="40"/>
      <c r="HE17" s="40"/>
      <c r="HF17" s="40"/>
      <c r="HG17" s="40"/>
      <c r="HH17" s="40"/>
      <c r="HI17" s="40"/>
      <c r="HJ17" s="40"/>
      <c r="HK17" s="40"/>
      <c r="HL17" s="40"/>
      <c r="HM17" s="40"/>
      <c r="HN17" s="40"/>
      <c r="HO17" s="40"/>
      <c r="HP17" s="40"/>
      <c r="HQ17" s="40"/>
      <c r="HR17" s="40"/>
      <c r="HS17" s="40"/>
      <c r="HT17" s="40"/>
      <c r="HU17" s="40"/>
      <c r="HV17" s="40"/>
      <c r="HW17" s="40"/>
      <c r="HX17" s="40"/>
      <c r="HY17" s="40"/>
      <c r="HZ17" s="40"/>
      <c r="IA17" s="40"/>
      <c r="IB17" s="40"/>
      <c r="IC17" s="40"/>
      <c r="ID17" s="40"/>
      <c r="IE17" s="40"/>
      <c r="IF17" s="40"/>
      <c r="IG17" s="40"/>
      <c r="IH17" s="40"/>
      <c r="II17" s="40"/>
      <c r="IJ17" s="40"/>
      <c r="IK17" s="40"/>
      <c r="IL17" s="40"/>
      <c r="IM17" s="40"/>
      <c r="IN17" s="40"/>
      <c r="IO17" s="40"/>
      <c r="IP17" s="40"/>
      <c r="IQ17" s="40"/>
      <c r="IR17" s="40"/>
      <c r="IS17" s="40"/>
      <c r="IT17" s="40"/>
      <c r="IU17" s="40"/>
      <c r="IV17" s="40"/>
      <c r="IW17" s="40"/>
      <c r="IX17" s="40"/>
      <c r="IY17" s="40"/>
      <c r="IZ17" s="40"/>
      <c r="JA17" s="40"/>
      <c r="JB17" s="40"/>
      <c r="JC17" s="40"/>
      <c r="JD17" s="40"/>
      <c r="JE17" s="40"/>
      <c r="JF17" s="40"/>
      <c r="JG17" s="40"/>
      <c r="JH17" s="40"/>
      <c r="JI17" s="40"/>
      <c r="JJ17" s="40"/>
      <c r="JK17" s="40"/>
      <c r="JL17" s="40"/>
      <c r="JM17" s="40"/>
      <c r="JN17" s="40"/>
      <c r="JO17" s="40"/>
      <c r="JP17" s="40"/>
      <c r="JQ17" s="40"/>
      <c r="JR17" s="40"/>
      <c r="JS17" s="40"/>
      <c r="JT17" s="40"/>
      <c r="JU17" s="40"/>
      <c r="JV17" s="40"/>
      <c r="JW17" s="40"/>
      <c r="JX17" s="40"/>
      <c r="JY17" s="40"/>
      <c r="JZ17" s="40"/>
      <c r="KA17" s="40"/>
      <c r="KB17" s="40"/>
      <c r="KC17" s="40"/>
      <c r="KD17" s="40"/>
      <c r="KE17" s="40"/>
      <c r="KF17" s="40"/>
      <c r="KG17" s="40"/>
      <c r="KH17" s="40"/>
      <c r="KI17" s="40"/>
      <c r="KJ17" s="40"/>
      <c r="KK17" s="40"/>
      <c r="KL17" s="40"/>
      <c r="KM17" s="40"/>
      <c r="KN17" s="40"/>
      <c r="KO17" s="40"/>
      <c r="KP17" s="40"/>
      <c r="KQ17" s="40"/>
      <c r="KR17" s="40"/>
      <c r="KS17" s="40"/>
      <c r="KT17" s="40"/>
      <c r="KU17" s="40"/>
      <c r="KV17" s="40"/>
      <c r="KW17" s="40"/>
      <c r="KX17" s="40"/>
      <c r="KY17" s="40"/>
      <c r="KZ17" s="40"/>
      <c r="LA17" s="40"/>
      <c r="LB17" s="40"/>
      <c r="LC17" s="40"/>
      <c r="LD17" s="40"/>
      <c r="LE17" s="40"/>
      <c r="LF17" s="40"/>
      <c r="LG17" s="40"/>
      <c r="LH17" s="40"/>
      <c r="LI17" s="40"/>
      <c r="LJ17" s="40"/>
      <c r="LK17" s="40"/>
      <c r="LL17" s="40"/>
      <c r="LM17" s="40"/>
      <c r="LN17" s="40"/>
      <c r="LO17" s="40"/>
      <c r="LP17" s="40"/>
      <c r="LQ17" s="40"/>
      <c r="LR17" s="40"/>
      <c r="LS17" s="40"/>
      <c r="LT17" s="40"/>
      <c r="LU17" s="40"/>
      <c r="LV17" s="40"/>
      <c r="LW17" s="40"/>
      <c r="LX17" s="40"/>
      <c r="LY17" s="40"/>
      <c r="LZ17" s="40"/>
      <c r="MA17" s="40"/>
      <c r="MB17" s="40"/>
      <c r="MC17" s="40"/>
      <c r="MD17" s="40"/>
      <c r="ME17" s="40"/>
      <c r="MF17" s="40"/>
      <c r="MG17" s="40"/>
      <c r="MH17" s="40"/>
      <c r="MI17" s="40"/>
      <c r="MJ17" s="40"/>
      <c r="MK17" s="40"/>
      <c r="ML17" s="40"/>
      <c r="MM17" s="40"/>
      <c r="MN17" s="40"/>
      <c r="MO17" s="40"/>
      <c r="MP17" s="40"/>
      <c r="MQ17" s="40"/>
      <c r="MR17" s="40"/>
      <c r="MS17" s="40"/>
      <c r="MT17" s="40"/>
      <c r="MU17" s="40"/>
      <c r="MV17" s="40"/>
      <c r="MW17" s="40"/>
      <c r="MX17" s="40"/>
      <c r="MY17" s="40"/>
      <c r="MZ17" s="40"/>
      <c r="NA17" s="40"/>
      <c r="NB17" s="40"/>
      <c r="NC17" s="40"/>
      <c r="ND17" s="40"/>
      <c r="NE17" s="40"/>
      <c r="NF17" s="40"/>
      <c r="NG17" s="40"/>
      <c r="NH17" s="40"/>
      <c r="NI17" s="40"/>
      <c r="NJ17" s="40"/>
      <c r="NK17" s="40"/>
      <c r="NL17" s="40"/>
      <c r="NM17" s="40"/>
      <c r="NN17" s="40"/>
      <c r="NO17" s="40"/>
      <c r="NP17" s="40"/>
      <c r="NQ17" s="40"/>
      <c r="NR17" s="40"/>
      <c r="NS17" s="40"/>
      <c r="NT17" s="40"/>
      <c r="NU17" s="40"/>
      <c r="NV17" s="40"/>
      <c r="NW17" s="40"/>
      <c r="NX17" s="40"/>
      <c r="NY17" s="40"/>
      <c r="NZ17" s="40"/>
      <c r="OA17" s="40"/>
      <c r="OB17" s="40"/>
      <c r="OC17" s="40"/>
      <c r="OD17" s="40"/>
      <c r="OE17" s="40"/>
      <c r="OF17" s="40"/>
      <c r="OG17" s="40"/>
      <c r="OH17" s="40"/>
      <c r="OI17" s="40"/>
      <c r="OJ17" s="40"/>
      <c r="OK17" s="40"/>
      <c r="OL17" s="40"/>
      <c r="OM17" s="40"/>
      <c r="ON17" s="40"/>
      <c r="OO17" s="40"/>
      <c r="OP17" s="40"/>
      <c r="OQ17" s="40"/>
      <c r="OR17" s="40"/>
      <c r="OS17" s="40"/>
      <c r="OT17" s="40"/>
      <c r="OU17" s="40"/>
      <c r="OV17" s="40"/>
      <c r="OW17" s="40"/>
      <c r="OX17" s="40"/>
      <c r="OY17" s="40"/>
      <c r="OZ17" s="40"/>
      <c r="PA17" s="40"/>
      <c r="PB17" s="40"/>
      <c r="PC17" s="40"/>
      <c r="PD17" s="40"/>
      <c r="PE17" s="40"/>
      <c r="PF17" s="40"/>
      <c r="PG17" s="40"/>
      <c r="PH17" s="40"/>
      <c r="PI17" s="40"/>
      <c r="PJ17" s="40"/>
      <c r="PK17" s="40"/>
      <c r="PL17" s="40"/>
      <c r="PM17" s="40"/>
      <c r="PN17" s="40"/>
      <c r="PO17" s="40"/>
      <c r="PP17" s="40"/>
      <c r="PQ17" s="40"/>
      <c r="PR17" s="40"/>
      <c r="PS17" s="40"/>
      <c r="PT17" s="40"/>
      <c r="PU17" s="40"/>
      <c r="PV17" s="40"/>
      <c r="PW17" s="40"/>
      <c r="PX17" s="40"/>
      <c r="PY17" s="40"/>
      <c r="PZ17" s="40"/>
      <c r="QA17" s="40"/>
      <c r="QB17" s="40"/>
      <c r="QC17" s="40"/>
      <c r="QD17" s="40"/>
      <c r="QE17" s="40"/>
      <c r="QF17" s="40"/>
      <c r="QG17" s="40"/>
      <c r="QH17" s="40"/>
      <c r="QI17" s="40"/>
      <c r="QJ17" s="40"/>
      <c r="QK17" s="40"/>
      <c r="QL17" s="40"/>
      <c r="QM17" s="40"/>
      <c r="QN17" s="40"/>
      <c r="QO17" s="40"/>
      <c r="QP17" s="40"/>
      <c r="QQ17" s="40"/>
      <c r="QR17" s="40"/>
      <c r="QS17" s="40"/>
      <c r="QT17" s="40"/>
      <c r="QU17" s="40"/>
      <c r="QV17" s="40"/>
      <c r="QW17" s="40"/>
      <c r="QX17" s="40"/>
      <c r="QY17" s="40"/>
      <c r="QZ17" s="40"/>
      <c r="RA17" s="40"/>
      <c r="RB17" s="40"/>
      <c r="RC17" s="40"/>
      <c r="RD17" s="40"/>
      <c r="RE17" s="40"/>
      <c r="RF17" s="40"/>
      <c r="RG17" s="40"/>
      <c r="RH17" s="40"/>
      <c r="RI17" s="40"/>
      <c r="RJ17" s="40"/>
      <c r="RK17" s="40"/>
      <c r="RL17" s="40"/>
      <c r="RM17" s="40"/>
      <c r="RN17" s="40"/>
      <c r="RO17" s="40"/>
      <c r="RP17" s="40"/>
      <c r="RQ17" s="40"/>
      <c r="RR17" s="40"/>
      <c r="RS17" s="40"/>
      <c r="RT17" s="40"/>
      <c r="RU17" s="40"/>
      <c r="RV17" s="40"/>
      <c r="RW17" s="40"/>
      <c r="RX17" s="40"/>
      <c r="RY17" s="40"/>
      <c r="RZ17" s="40"/>
      <c r="SA17" s="40"/>
      <c r="SB17" s="40"/>
      <c r="SC17" s="40"/>
      <c r="SD17" s="40"/>
      <c r="SE17" s="40"/>
      <c r="SF17" s="40"/>
      <c r="SG17" s="40"/>
      <c r="SH17" s="40"/>
      <c r="SI17" s="40"/>
      <c r="SJ17" s="40"/>
      <c r="SK17" s="40"/>
      <c r="SL17" s="40"/>
      <c r="SM17" s="40"/>
      <c r="SN17" s="40"/>
      <c r="SO17" s="40"/>
      <c r="SP17" s="40"/>
      <c r="SQ17" s="40"/>
      <c r="SR17" s="40"/>
      <c r="SS17" s="40"/>
      <c r="ST17" s="40"/>
      <c r="SU17" s="40"/>
      <c r="SV17" s="40"/>
      <c r="SW17" s="40"/>
      <c r="SX17" s="40"/>
      <c r="SY17" s="40"/>
      <c r="SZ17" s="40"/>
      <c r="TA17" s="40"/>
      <c r="TB17" s="40"/>
      <c r="TC17" s="40"/>
      <c r="TD17" s="40"/>
      <c r="TE17" s="40"/>
      <c r="TF17" s="40"/>
      <c r="TG17" s="40"/>
      <c r="TH17" s="40"/>
      <c r="TI17" s="40"/>
      <c r="TJ17" s="40"/>
      <c r="TK17" s="40"/>
      <c r="TL17" s="40"/>
      <c r="TM17" s="40"/>
      <c r="TN17" s="40"/>
      <c r="TO17" s="40"/>
      <c r="TP17" s="40"/>
      <c r="TQ17" s="40"/>
      <c r="TR17" s="40"/>
      <c r="TS17" s="40"/>
      <c r="TT17" s="40"/>
      <c r="TU17" s="40"/>
      <c r="TV17" s="40"/>
      <c r="TW17" s="40"/>
      <c r="TX17" s="40"/>
      <c r="TY17" s="40"/>
      <c r="TZ17" s="40"/>
      <c r="UA17" s="40"/>
      <c r="UB17" s="40"/>
      <c r="UC17" s="40"/>
      <c r="UD17" s="40"/>
      <c r="UE17" s="40"/>
      <c r="UF17" s="40"/>
      <c r="UG17" s="40"/>
      <c r="UH17" s="40"/>
      <c r="UI17" s="40"/>
      <c r="UJ17" s="40"/>
      <c r="UK17" s="40"/>
      <c r="UL17" s="40"/>
      <c r="UM17" s="40"/>
      <c r="UN17" s="40"/>
      <c r="UO17" s="40"/>
      <c r="UP17" s="40"/>
      <c r="UQ17" s="40"/>
      <c r="UR17" s="40"/>
      <c r="US17" s="40"/>
      <c r="UT17" s="40"/>
      <c r="UU17" s="40"/>
      <c r="UV17" s="40"/>
      <c r="UW17" s="40"/>
      <c r="UX17" s="40"/>
      <c r="UY17" s="40"/>
      <c r="UZ17" s="40"/>
      <c r="VA17" s="40"/>
      <c r="VB17" s="40"/>
      <c r="VC17" s="40"/>
      <c r="VD17" s="40"/>
      <c r="VE17" s="40"/>
      <c r="VF17" s="40"/>
      <c r="VG17" s="40"/>
      <c r="VH17" s="40"/>
      <c r="VI17" s="40"/>
      <c r="VJ17" s="40"/>
      <c r="VK17" s="40"/>
      <c r="VL17" s="40"/>
      <c r="VM17" s="40"/>
      <c r="VN17" s="40"/>
      <c r="VO17" s="40"/>
      <c r="VP17" s="40"/>
      <c r="VQ17" s="40"/>
      <c r="VR17" s="40"/>
      <c r="VS17" s="40"/>
      <c r="VT17" s="40"/>
      <c r="VU17" s="40"/>
      <c r="VV17" s="40"/>
      <c r="VW17" s="40"/>
      <c r="VX17" s="40"/>
      <c r="VY17" s="40"/>
      <c r="VZ17" s="40"/>
      <c r="WA17" s="40"/>
      <c r="WB17" s="40"/>
      <c r="WC17" s="40"/>
      <c r="WD17" s="40"/>
      <c r="WE17" s="40"/>
      <c r="WF17" s="40"/>
      <c r="WG17" s="40"/>
      <c r="WH17" s="40"/>
      <c r="WI17" s="40"/>
      <c r="WJ17" s="40"/>
      <c r="WK17" s="40"/>
      <c r="WL17" s="40"/>
      <c r="WM17" s="40"/>
      <c r="WN17" s="40"/>
      <c r="WO17" s="40"/>
      <c r="WP17" s="40"/>
      <c r="WQ17" s="40"/>
      <c r="WR17" s="40"/>
      <c r="WS17" s="40"/>
      <c r="WT17" s="40"/>
      <c r="WU17" s="40"/>
      <c r="WV17" s="40"/>
      <c r="WW17" s="40"/>
      <c r="WX17" s="40"/>
      <c r="WY17" s="40"/>
      <c r="WZ17" s="40"/>
      <c r="XA17" s="40"/>
      <c r="XB17" s="40"/>
      <c r="XC17" s="40"/>
      <c r="XD17" s="40"/>
      <c r="XE17" s="40"/>
      <c r="XF17" s="40"/>
      <c r="XG17" s="40"/>
      <c r="XH17" s="40"/>
      <c r="XI17" s="40"/>
      <c r="XJ17" s="40"/>
      <c r="XK17" s="40"/>
      <c r="XL17" s="40"/>
      <c r="XM17" s="40"/>
      <c r="XN17" s="40"/>
      <c r="XO17" s="40"/>
      <c r="XP17" s="40"/>
      <c r="XQ17" s="40"/>
      <c r="XR17" s="40"/>
      <c r="XS17" s="40"/>
      <c r="XT17" s="40"/>
      <c r="XU17" s="40"/>
      <c r="XV17" s="40"/>
      <c r="XW17" s="40"/>
      <c r="XX17" s="40"/>
      <c r="XY17" s="40"/>
      <c r="XZ17" s="40"/>
      <c r="YA17" s="40"/>
      <c r="YB17" s="40"/>
      <c r="YC17" s="40"/>
      <c r="YD17" s="40"/>
      <c r="YE17" s="40"/>
      <c r="YF17" s="40"/>
      <c r="YG17" s="40"/>
      <c r="YH17" s="40"/>
      <c r="YI17" s="40"/>
      <c r="YJ17" s="40"/>
      <c r="YK17" s="40"/>
      <c r="YL17" s="40"/>
      <c r="YM17" s="40"/>
      <c r="YN17" s="40"/>
      <c r="YO17" s="40"/>
      <c r="YP17" s="40"/>
      <c r="YQ17" s="40"/>
      <c r="YR17" s="40"/>
      <c r="YS17" s="40"/>
      <c r="YT17" s="40"/>
      <c r="YU17" s="40"/>
      <c r="YV17" s="40"/>
      <c r="YW17" s="40"/>
      <c r="YX17" s="40"/>
      <c r="YY17" s="40"/>
      <c r="YZ17" s="40"/>
      <c r="ZA17" s="40"/>
      <c r="ZB17" s="40"/>
      <c r="ZC17" s="40"/>
      <c r="ZD17" s="40"/>
      <c r="ZE17" s="40"/>
      <c r="ZF17" s="40"/>
      <c r="ZG17" s="40"/>
      <c r="ZH17" s="40"/>
      <c r="ZI17" s="40"/>
      <c r="ZJ17" s="40"/>
      <c r="ZK17" s="40"/>
      <c r="ZL17" s="40"/>
      <c r="ZM17" s="40"/>
      <c r="ZN17" s="40"/>
      <c r="ZO17" s="40"/>
      <c r="ZP17" s="40"/>
      <c r="ZQ17" s="40"/>
      <c r="ZR17" s="40"/>
      <c r="ZS17" s="40"/>
      <c r="ZT17" s="40"/>
      <c r="ZU17" s="40"/>
      <c r="ZV17" s="40"/>
      <c r="ZW17" s="40"/>
      <c r="ZX17" s="40"/>
      <c r="ZY17" s="40"/>
      <c r="ZZ17" s="40"/>
      <c r="AAA17" s="40"/>
      <c r="AAB17" s="40"/>
      <c r="AAC17" s="40"/>
      <c r="AAD17" s="40"/>
      <c r="AAE17" s="40"/>
      <c r="AAF17" s="40"/>
      <c r="AAG17" s="40"/>
      <c r="AAH17" s="40"/>
      <c r="AAI17" s="40"/>
      <c r="AAJ17" s="40"/>
      <c r="AAK17" s="40"/>
      <c r="AAL17" s="40"/>
      <c r="AAM17" s="40"/>
      <c r="AAN17" s="40"/>
      <c r="AAO17" s="40"/>
      <c r="AAP17" s="40"/>
      <c r="AAQ17" s="40"/>
      <c r="AAR17" s="40"/>
      <c r="AAS17" s="40"/>
      <c r="AAT17" s="40"/>
      <c r="AAU17" s="40"/>
      <c r="AAV17" s="40"/>
      <c r="AAW17" s="40"/>
      <c r="AAX17" s="40"/>
      <c r="AAY17" s="40"/>
      <c r="AAZ17" s="40"/>
      <c r="ABA17" s="40"/>
      <c r="ABB17" s="40"/>
      <c r="ABC17" s="40"/>
      <c r="ABD17" s="40"/>
      <c r="ABE17" s="40"/>
      <c r="ABF17" s="40"/>
      <c r="ABG17" s="40"/>
      <c r="ABH17" s="40"/>
      <c r="ABI17" s="40"/>
      <c r="ABJ17" s="40"/>
      <c r="ABK17" s="40"/>
      <c r="ABL17" s="40"/>
      <c r="ABM17" s="40"/>
      <c r="ABN17" s="40"/>
      <c r="ABO17" s="40"/>
      <c r="ABP17" s="40"/>
      <c r="ABQ17" s="40"/>
      <c r="ABR17" s="40"/>
      <c r="ABS17" s="40"/>
      <c r="ABT17" s="40"/>
      <c r="ABU17" s="40"/>
      <c r="ABV17" s="40"/>
      <c r="ABW17" s="40"/>
      <c r="ABX17" s="40"/>
      <c r="ABY17" s="40"/>
      <c r="ABZ17" s="40"/>
      <c r="ACA17" s="40"/>
      <c r="ACB17" s="40"/>
      <c r="ACC17" s="40"/>
      <c r="ACD17" s="40"/>
      <c r="ACE17" s="40"/>
      <c r="ACF17" s="40"/>
      <c r="ACG17" s="40"/>
      <c r="ACH17" s="40"/>
      <c r="ACI17" s="40"/>
      <c r="ACJ17" s="40"/>
      <c r="ACK17" s="40"/>
      <c r="ACL17" s="40"/>
      <c r="ACM17" s="40"/>
      <c r="ACN17" s="40"/>
      <c r="ACO17" s="40"/>
      <c r="ACP17" s="40"/>
      <c r="ACQ17" s="40"/>
      <c r="ACR17" s="40"/>
      <c r="ACS17" s="40"/>
      <c r="ACT17" s="40"/>
      <c r="ACU17" s="40"/>
      <c r="ACV17" s="40"/>
      <c r="ACW17" s="40"/>
      <c r="ACX17" s="40"/>
      <c r="ACY17" s="40"/>
      <c r="ACZ17" s="40"/>
      <c r="ADA17" s="40"/>
      <c r="ADB17" s="40"/>
      <c r="ADC17" s="40"/>
      <c r="ADD17" s="40"/>
      <c r="ADE17" s="40"/>
      <c r="ADF17" s="40"/>
      <c r="ADG17" s="40"/>
      <c r="ADH17" s="40"/>
      <c r="ADI17" s="40"/>
      <c r="ADJ17" s="40"/>
      <c r="ADK17" s="40"/>
      <c r="ADL17" s="40"/>
      <c r="ADM17" s="40"/>
      <c r="ADN17" s="40"/>
      <c r="ADO17" s="40"/>
      <c r="ADP17" s="40"/>
      <c r="ADQ17" s="40"/>
      <c r="ADR17" s="40"/>
      <c r="ADS17" s="40"/>
      <c r="ADT17" s="40"/>
      <c r="ADU17" s="40"/>
      <c r="ADV17" s="40"/>
      <c r="ADW17" s="40"/>
      <c r="ADX17" s="40"/>
      <c r="ADY17" s="40"/>
      <c r="ADZ17" s="40"/>
      <c r="AEA17" s="40"/>
      <c r="AEB17" s="40"/>
      <c r="AEC17" s="40"/>
      <c r="AED17" s="40"/>
      <c r="AEE17" s="40"/>
      <c r="AEF17" s="40"/>
      <c r="AEG17" s="40"/>
      <c r="AEH17" s="40"/>
      <c r="AEI17" s="40"/>
      <c r="AEJ17" s="40"/>
      <c r="AEK17" s="40"/>
      <c r="AEL17" s="40"/>
      <c r="AEM17" s="40"/>
      <c r="AEN17" s="40"/>
      <c r="AEO17" s="40"/>
      <c r="AEP17" s="40"/>
      <c r="AEQ17" s="40"/>
      <c r="AER17" s="40"/>
      <c r="AES17" s="40"/>
      <c r="AET17" s="40"/>
      <c r="AEU17" s="40"/>
      <c r="AEV17" s="40"/>
      <c r="AEW17" s="40"/>
      <c r="AEX17" s="40"/>
      <c r="AEY17" s="40"/>
      <c r="AEZ17" s="40"/>
      <c r="AFA17" s="40"/>
      <c r="AFB17" s="40"/>
      <c r="AFC17" s="40"/>
      <c r="AFD17" s="40"/>
      <c r="AFE17" s="40"/>
      <c r="AFF17" s="40"/>
      <c r="AFG17" s="40"/>
      <c r="AFH17" s="40"/>
      <c r="AFI17" s="40"/>
      <c r="AFJ17" s="40"/>
      <c r="AFK17" s="40"/>
      <c r="AFL17" s="40"/>
      <c r="AFM17" s="40"/>
      <c r="AFN17" s="40"/>
      <c r="AFO17" s="40"/>
      <c r="AFP17" s="40"/>
      <c r="AFQ17" s="40"/>
      <c r="AFR17" s="40"/>
      <c r="AFS17" s="40"/>
      <c r="AFT17" s="40"/>
      <c r="AFU17" s="40"/>
      <c r="AFV17" s="40"/>
      <c r="AFW17" s="40"/>
      <c r="AFX17" s="40"/>
      <c r="AFY17" s="40"/>
      <c r="AFZ17" s="40"/>
      <c r="AGA17" s="40"/>
      <c r="AGB17" s="40"/>
      <c r="AGC17" s="40"/>
      <c r="AGD17" s="40"/>
      <c r="AGE17" s="40"/>
      <c r="AGF17" s="40"/>
      <c r="AGG17" s="40"/>
      <c r="AGH17" s="40"/>
      <c r="AGI17" s="40"/>
      <c r="AGJ17" s="40"/>
      <c r="AGK17" s="40"/>
      <c r="AGL17" s="40"/>
      <c r="AGM17" s="40"/>
      <c r="AGN17" s="40"/>
      <c r="AGO17" s="40"/>
      <c r="AGP17" s="40"/>
      <c r="AGQ17" s="40"/>
      <c r="AGR17" s="40"/>
      <c r="AGS17" s="40"/>
      <c r="AGT17" s="40"/>
      <c r="AGU17" s="40"/>
      <c r="AGV17" s="40"/>
      <c r="AGW17" s="40"/>
      <c r="AGX17" s="40"/>
      <c r="AGY17" s="40"/>
      <c r="AGZ17" s="40"/>
      <c r="AHA17" s="40"/>
      <c r="AHB17" s="40"/>
      <c r="AHC17" s="40"/>
      <c r="AHD17" s="40"/>
      <c r="AHE17" s="40"/>
      <c r="AHF17" s="40"/>
      <c r="AHG17" s="40"/>
      <c r="AHH17" s="40"/>
      <c r="AHI17" s="40"/>
      <c r="AHJ17" s="40"/>
      <c r="AHK17" s="40"/>
      <c r="AHL17" s="40"/>
      <c r="AHM17" s="40"/>
      <c r="AHN17" s="40"/>
      <c r="AHO17" s="40"/>
      <c r="AHP17" s="40"/>
      <c r="AHQ17" s="40"/>
      <c r="AHR17" s="40"/>
      <c r="AHS17" s="40"/>
      <c r="AHT17" s="40"/>
      <c r="AHU17" s="40"/>
      <c r="AHV17" s="40"/>
      <c r="AHW17" s="40"/>
      <c r="AHX17" s="40"/>
      <c r="AHY17" s="40"/>
      <c r="AHZ17" s="40"/>
      <c r="AIA17" s="40"/>
      <c r="AIB17" s="40"/>
      <c r="AIC17" s="40"/>
      <c r="AID17" s="40"/>
      <c r="AIE17" s="40"/>
      <c r="AIF17" s="40"/>
      <c r="AIG17" s="40"/>
      <c r="AIH17" s="40"/>
      <c r="AII17" s="40"/>
      <c r="AIJ17" s="40"/>
      <c r="AIK17" s="40"/>
      <c r="AIL17" s="40"/>
      <c r="AIM17" s="40"/>
      <c r="AIN17" s="40"/>
      <c r="AIO17" s="40"/>
      <c r="AIP17" s="40"/>
      <c r="AIQ17" s="40"/>
      <c r="AIR17" s="40"/>
      <c r="AIS17" s="40"/>
      <c r="AIT17" s="40"/>
      <c r="AIU17" s="40"/>
      <c r="AIV17" s="40"/>
      <c r="AIW17" s="40"/>
      <c r="AIX17" s="40"/>
      <c r="AIY17" s="40"/>
      <c r="AIZ17" s="40"/>
      <c r="AJA17" s="40"/>
      <c r="AJB17" s="40"/>
      <c r="AJC17" s="40"/>
      <c r="AJD17" s="40"/>
      <c r="AJE17" s="40"/>
      <c r="AJF17" s="40"/>
      <c r="AJG17" s="40"/>
      <c r="AJH17" s="40"/>
      <c r="AJI17" s="40"/>
      <c r="AJJ17" s="40"/>
      <c r="AJK17" s="40"/>
      <c r="AJL17" s="40"/>
      <c r="AJM17" s="40"/>
      <c r="AJN17" s="40"/>
      <c r="AJO17" s="40"/>
      <c r="AJP17" s="40"/>
      <c r="AJQ17" s="40"/>
      <c r="AJR17" s="40"/>
      <c r="AJS17" s="40"/>
      <c r="AJT17" s="40"/>
      <c r="AJU17" s="40"/>
      <c r="AJV17" s="40"/>
      <c r="AJW17" s="40"/>
      <c r="AJX17" s="40"/>
      <c r="AJY17" s="40"/>
      <c r="AJZ17" s="40"/>
      <c r="AKA17" s="40"/>
      <c r="AKB17" s="40"/>
      <c r="AKC17" s="40"/>
      <c r="AKD17" s="40"/>
      <c r="AKE17" s="40"/>
      <c r="AKF17" s="40"/>
      <c r="AKG17" s="40"/>
      <c r="AKH17" s="40"/>
      <c r="AKI17" s="40"/>
      <c r="AKJ17" s="40"/>
      <c r="AKK17" s="40"/>
      <c r="AKL17" s="40"/>
      <c r="AKM17" s="40"/>
      <c r="AKN17" s="40"/>
      <c r="AKO17" s="40"/>
      <c r="AKP17" s="40"/>
      <c r="AKQ17" s="40"/>
      <c r="AKR17" s="40"/>
      <c r="AKS17" s="40"/>
      <c r="AKT17" s="40"/>
      <c r="AKU17" s="40"/>
      <c r="AKV17" s="40"/>
      <c r="AKW17" s="40"/>
      <c r="AKX17" s="40"/>
      <c r="AKY17" s="40"/>
      <c r="AKZ17" s="40"/>
      <c r="ALA17" s="40"/>
      <c r="ALB17" s="40"/>
      <c r="ALC17" s="40"/>
      <c r="ALD17" s="40"/>
      <c r="ALE17" s="40"/>
      <c r="ALF17" s="40"/>
      <c r="ALG17" s="40"/>
      <c r="ALH17" s="40"/>
      <c r="ALI17" s="40"/>
      <c r="ALJ17" s="40"/>
      <c r="ALK17" s="40"/>
      <c r="ALL17" s="40"/>
      <c r="ALM17" s="40"/>
      <c r="ALN17" s="40"/>
      <c r="ALO17" s="40"/>
      <c r="ALP17" s="40"/>
      <c r="ALQ17" s="40"/>
      <c r="ALR17" s="40"/>
      <c r="ALS17" s="40"/>
      <c r="ALT17" s="40"/>
      <c r="ALU17" s="40"/>
      <c r="ALV17" s="40"/>
      <c r="ALW17" s="40"/>
      <c r="ALX17" s="40"/>
      <c r="ALY17" s="40"/>
      <c r="ALZ17" s="40"/>
      <c r="AMA17" s="40"/>
      <c r="AMB17" s="40"/>
      <c r="AMC17" s="40"/>
      <c r="AMD17" s="40"/>
      <c r="AME17" s="40"/>
      <c r="AMF17" s="40"/>
      <c r="AMG17" s="40"/>
      <c r="AMH17" s="40"/>
      <c r="AMI17" s="40"/>
      <c r="AMJ17" s="40"/>
    </row>
    <row r="18" spans="1:1024" ht="15" customHeight="1">
      <c r="C18" s="51" t="s">
        <v>27</v>
      </c>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c r="EV18" s="40"/>
      <c r="EW18" s="40"/>
      <c r="EX18" s="40"/>
      <c r="EY18" s="40"/>
      <c r="EZ18" s="40"/>
      <c r="FA18" s="40"/>
      <c r="FB18" s="40"/>
      <c r="FC18" s="40"/>
      <c r="FD18" s="40"/>
      <c r="FE18" s="40"/>
      <c r="FF18" s="40"/>
      <c r="FG18" s="40"/>
      <c r="FH18" s="40"/>
      <c r="FI18" s="40"/>
      <c r="FJ18" s="40"/>
      <c r="FK18" s="40"/>
      <c r="FL18" s="40"/>
      <c r="FM18" s="40"/>
      <c r="FN18" s="40"/>
      <c r="FO18" s="40"/>
      <c r="FP18" s="40"/>
      <c r="FQ18" s="40"/>
      <c r="FR18" s="40"/>
      <c r="FS18" s="40"/>
      <c r="FT18" s="40"/>
      <c r="FU18" s="40"/>
      <c r="FV18" s="40"/>
      <c r="FW18" s="40"/>
      <c r="FX18" s="40"/>
      <c r="FY18" s="40"/>
      <c r="FZ18" s="40"/>
      <c r="GA18" s="40"/>
      <c r="GB18" s="40"/>
      <c r="GC18" s="40"/>
      <c r="GD18" s="40"/>
      <c r="GE18" s="40"/>
      <c r="GF18" s="40"/>
      <c r="GG18" s="40"/>
      <c r="GH18" s="40"/>
      <c r="GI18" s="40"/>
      <c r="GJ18" s="40"/>
      <c r="GK18" s="40"/>
      <c r="GL18" s="40"/>
      <c r="GM18" s="40"/>
      <c r="GN18" s="40"/>
      <c r="GO18" s="40"/>
      <c r="GP18" s="40"/>
      <c r="GQ18" s="40"/>
      <c r="GR18" s="40"/>
      <c r="GS18" s="40"/>
      <c r="GT18" s="40"/>
      <c r="GU18" s="40"/>
      <c r="GV18" s="40"/>
      <c r="GW18" s="40"/>
      <c r="GX18" s="40"/>
      <c r="GY18" s="40"/>
      <c r="GZ18" s="40"/>
      <c r="HA18" s="40"/>
      <c r="HB18" s="40"/>
      <c r="HC18" s="40"/>
      <c r="HD18" s="40"/>
      <c r="HE18" s="40"/>
      <c r="HF18" s="40"/>
      <c r="HG18" s="40"/>
      <c r="HH18" s="40"/>
      <c r="HI18" s="40"/>
      <c r="HJ18" s="40"/>
      <c r="HK18" s="40"/>
      <c r="HL18" s="40"/>
      <c r="HM18" s="40"/>
      <c r="HN18" s="40"/>
      <c r="HO18" s="40"/>
      <c r="HP18" s="40"/>
      <c r="HQ18" s="40"/>
      <c r="HR18" s="40"/>
      <c r="HS18" s="40"/>
      <c r="HT18" s="40"/>
      <c r="HU18" s="40"/>
      <c r="HV18" s="40"/>
      <c r="HW18" s="40"/>
      <c r="HX18" s="40"/>
      <c r="HY18" s="40"/>
      <c r="HZ18" s="40"/>
      <c r="IA18" s="40"/>
      <c r="IB18" s="40"/>
      <c r="IC18" s="40"/>
      <c r="ID18" s="40"/>
      <c r="IE18" s="40"/>
      <c r="IF18" s="40"/>
      <c r="IG18" s="40"/>
      <c r="IH18" s="40"/>
      <c r="II18" s="40"/>
      <c r="IJ18" s="40"/>
      <c r="IK18" s="40"/>
      <c r="IL18" s="40"/>
      <c r="IM18" s="40"/>
      <c r="IN18" s="40"/>
      <c r="IO18" s="40"/>
      <c r="IP18" s="40"/>
      <c r="IQ18" s="40"/>
      <c r="IR18" s="40"/>
      <c r="IS18" s="40"/>
      <c r="IT18" s="40"/>
      <c r="IU18" s="40"/>
      <c r="IV18" s="40"/>
      <c r="IW18" s="40"/>
      <c r="IX18" s="40"/>
      <c r="IY18" s="40"/>
      <c r="IZ18" s="40"/>
      <c r="JA18" s="40"/>
      <c r="JB18" s="40"/>
      <c r="JC18" s="40"/>
      <c r="JD18" s="40"/>
      <c r="JE18" s="40"/>
      <c r="JF18" s="40"/>
      <c r="JG18" s="40"/>
      <c r="JH18" s="40"/>
      <c r="JI18" s="40"/>
      <c r="JJ18" s="40"/>
      <c r="JK18" s="40"/>
      <c r="JL18" s="40"/>
      <c r="JM18" s="40"/>
      <c r="JN18" s="40"/>
      <c r="JO18" s="40"/>
      <c r="JP18" s="40"/>
      <c r="JQ18" s="40"/>
      <c r="JR18" s="40"/>
      <c r="JS18" s="40"/>
      <c r="JT18" s="40"/>
      <c r="JU18" s="40"/>
      <c r="JV18" s="40"/>
      <c r="JW18" s="40"/>
      <c r="JX18" s="40"/>
      <c r="JY18" s="40"/>
      <c r="JZ18" s="40"/>
      <c r="KA18" s="40"/>
      <c r="KB18" s="40"/>
      <c r="KC18" s="40"/>
      <c r="KD18" s="40"/>
      <c r="KE18" s="40"/>
      <c r="KF18" s="40"/>
      <c r="KG18" s="40"/>
      <c r="KH18" s="40"/>
      <c r="KI18" s="40"/>
      <c r="KJ18" s="40"/>
      <c r="KK18" s="40"/>
      <c r="KL18" s="40"/>
      <c r="KM18" s="40"/>
      <c r="KN18" s="40"/>
      <c r="KO18" s="40"/>
      <c r="KP18" s="40"/>
      <c r="KQ18" s="40"/>
      <c r="KR18" s="40"/>
      <c r="KS18" s="40"/>
      <c r="KT18" s="40"/>
      <c r="KU18" s="40"/>
      <c r="KV18" s="40"/>
      <c r="KW18" s="40"/>
      <c r="KX18" s="40"/>
      <c r="KY18" s="40"/>
      <c r="KZ18" s="40"/>
      <c r="LA18" s="40"/>
      <c r="LB18" s="40"/>
      <c r="LC18" s="40"/>
      <c r="LD18" s="40"/>
      <c r="LE18" s="40"/>
      <c r="LF18" s="40"/>
      <c r="LG18" s="40"/>
      <c r="LH18" s="40"/>
      <c r="LI18" s="40"/>
      <c r="LJ18" s="40"/>
      <c r="LK18" s="40"/>
      <c r="LL18" s="40"/>
      <c r="LM18" s="40"/>
      <c r="LN18" s="40"/>
      <c r="LO18" s="40"/>
      <c r="LP18" s="40"/>
      <c r="LQ18" s="40"/>
      <c r="LR18" s="40"/>
      <c r="LS18" s="40"/>
      <c r="LT18" s="40"/>
      <c r="LU18" s="40"/>
      <c r="LV18" s="40"/>
      <c r="LW18" s="40"/>
      <c r="LX18" s="40"/>
      <c r="LY18" s="40"/>
      <c r="LZ18" s="40"/>
      <c r="MA18" s="40"/>
      <c r="MB18" s="40"/>
      <c r="MC18" s="40"/>
      <c r="MD18" s="40"/>
      <c r="ME18" s="40"/>
      <c r="MF18" s="40"/>
      <c r="MG18" s="40"/>
      <c r="MH18" s="40"/>
      <c r="MI18" s="40"/>
      <c r="MJ18" s="40"/>
      <c r="MK18" s="40"/>
      <c r="ML18" s="40"/>
      <c r="MM18" s="40"/>
      <c r="MN18" s="40"/>
      <c r="MO18" s="40"/>
      <c r="MP18" s="40"/>
      <c r="MQ18" s="40"/>
      <c r="MR18" s="40"/>
      <c r="MS18" s="40"/>
      <c r="MT18" s="40"/>
      <c r="MU18" s="40"/>
      <c r="MV18" s="40"/>
      <c r="MW18" s="40"/>
      <c r="MX18" s="40"/>
      <c r="MY18" s="40"/>
      <c r="MZ18" s="40"/>
      <c r="NA18" s="40"/>
      <c r="NB18" s="40"/>
      <c r="NC18" s="40"/>
      <c r="ND18" s="40"/>
      <c r="NE18" s="40"/>
      <c r="NF18" s="40"/>
      <c r="NG18" s="40"/>
      <c r="NH18" s="40"/>
      <c r="NI18" s="40"/>
      <c r="NJ18" s="40"/>
      <c r="NK18" s="40"/>
      <c r="NL18" s="40"/>
      <c r="NM18" s="40"/>
      <c r="NN18" s="40"/>
      <c r="NO18" s="40"/>
      <c r="NP18" s="40"/>
      <c r="NQ18" s="40"/>
      <c r="NR18" s="40"/>
      <c r="NS18" s="40"/>
      <c r="NT18" s="40"/>
      <c r="NU18" s="40"/>
      <c r="NV18" s="40"/>
      <c r="NW18" s="40"/>
      <c r="NX18" s="40"/>
      <c r="NY18" s="40"/>
      <c r="NZ18" s="40"/>
      <c r="OA18" s="40"/>
      <c r="OB18" s="40"/>
      <c r="OC18" s="40"/>
      <c r="OD18" s="40"/>
      <c r="OE18" s="40"/>
      <c r="OF18" s="40"/>
      <c r="OG18" s="40"/>
      <c r="OH18" s="40"/>
      <c r="OI18" s="40"/>
      <c r="OJ18" s="40"/>
      <c r="OK18" s="40"/>
      <c r="OL18" s="40"/>
      <c r="OM18" s="40"/>
      <c r="ON18" s="40"/>
      <c r="OO18" s="40"/>
      <c r="OP18" s="40"/>
      <c r="OQ18" s="40"/>
      <c r="OR18" s="40"/>
      <c r="OS18" s="40"/>
      <c r="OT18" s="40"/>
      <c r="OU18" s="40"/>
      <c r="OV18" s="40"/>
      <c r="OW18" s="40"/>
      <c r="OX18" s="40"/>
      <c r="OY18" s="40"/>
      <c r="OZ18" s="40"/>
      <c r="PA18" s="40"/>
      <c r="PB18" s="40"/>
      <c r="PC18" s="40"/>
      <c r="PD18" s="40"/>
      <c r="PE18" s="40"/>
      <c r="PF18" s="40"/>
      <c r="PG18" s="40"/>
      <c r="PH18" s="40"/>
      <c r="PI18" s="40"/>
      <c r="PJ18" s="40"/>
      <c r="PK18" s="40"/>
      <c r="PL18" s="40"/>
      <c r="PM18" s="40"/>
      <c r="PN18" s="40"/>
      <c r="PO18" s="40"/>
      <c r="PP18" s="40"/>
      <c r="PQ18" s="40"/>
      <c r="PR18" s="40"/>
      <c r="PS18" s="40"/>
      <c r="PT18" s="40"/>
      <c r="PU18" s="40"/>
      <c r="PV18" s="40"/>
      <c r="PW18" s="40"/>
      <c r="PX18" s="40"/>
      <c r="PY18" s="40"/>
      <c r="PZ18" s="40"/>
      <c r="QA18" s="40"/>
      <c r="QB18" s="40"/>
      <c r="QC18" s="40"/>
      <c r="QD18" s="40"/>
      <c r="QE18" s="40"/>
      <c r="QF18" s="40"/>
      <c r="QG18" s="40"/>
      <c r="QH18" s="40"/>
      <c r="QI18" s="40"/>
      <c r="QJ18" s="40"/>
      <c r="QK18" s="40"/>
      <c r="QL18" s="40"/>
      <c r="QM18" s="40"/>
      <c r="QN18" s="40"/>
      <c r="QO18" s="40"/>
      <c r="QP18" s="40"/>
      <c r="QQ18" s="40"/>
      <c r="QR18" s="40"/>
      <c r="QS18" s="40"/>
      <c r="QT18" s="40"/>
      <c r="QU18" s="40"/>
      <c r="QV18" s="40"/>
      <c r="QW18" s="40"/>
      <c r="QX18" s="40"/>
      <c r="QY18" s="40"/>
      <c r="QZ18" s="40"/>
      <c r="RA18" s="40"/>
      <c r="RB18" s="40"/>
      <c r="RC18" s="40"/>
      <c r="RD18" s="40"/>
      <c r="RE18" s="40"/>
      <c r="RF18" s="40"/>
      <c r="RG18" s="40"/>
      <c r="RH18" s="40"/>
      <c r="RI18" s="40"/>
      <c r="RJ18" s="40"/>
      <c r="RK18" s="40"/>
      <c r="RL18" s="40"/>
      <c r="RM18" s="40"/>
      <c r="RN18" s="40"/>
      <c r="RO18" s="40"/>
      <c r="RP18" s="40"/>
      <c r="RQ18" s="40"/>
      <c r="RR18" s="40"/>
      <c r="RS18" s="40"/>
      <c r="RT18" s="40"/>
      <c r="RU18" s="40"/>
      <c r="RV18" s="40"/>
      <c r="RW18" s="40"/>
      <c r="RX18" s="40"/>
      <c r="RY18" s="40"/>
      <c r="RZ18" s="40"/>
      <c r="SA18" s="40"/>
      <c r="SB18" s="40"/>
      <c r="SC18" s="40"/>
      <c r="SD18" s="40"/>
      <c r="SE18" s="40"/>
      <c r="SF18" s="40"/>
      <c r="SG18" s="40"/>
      <c r="SH18" s="40"/>
      <c r="SI18" s="40"/>
      <c r="SJ18" s="40"/>
      <c r="SK18" s="40"/>
      <c r="SL18" s="40"/>
      <c r="SM18" s="40"/>
      <c r="SN18" s="40"/>
      <c r="SO18" s="40"/>
      <c r="SP18" s="40"/>
      <c r="SQ18" s="40"/>
      <c r="SR18" s="40"/>
      <c r="SS18" s="40"/>
      <c r="ST18" s="40"/>
      <c r="SU18" s="40"/>
      <c r="SV18" s="40"/>
      <c r="SW18" s="40"/>
      <c r="SX18" s="40"/>
      <c r="SY18" s="40"/>
      <c r="SZ18" s="40"/>
      <c r="TA18" s="40"/>
      <c r="TB18" s="40"/>
      <c r="TC18" s="40"/>
      <c r="TD18" s="40"/>
      <c r="TE18" s="40"/>
      <c r="TF18" s="40"/>
      <c r="TG18" s="40"/>
      <c r="TH18" s="40"/>
      <c r="TI18" s="40"/>
      <c r="TJ18" s="40"/>
      <c r="TK18" s="40"/>
      <c r="TL18" s="40"/>
      <c r="TM18" s="40"/>
      <c r="TN18" s="40"/>
      <c r="TO18" s="40"/>
      <c r="TP18" s="40"/>
      <c r="TQ18" s="40"/>
      <c r="TR18" s="40"/>
      <c r="TS18" s="40"/>
      <c r="TT18" s="40"/>
      <c r="TU18" s="40"/>
      <c r="TV18" s="40"/>
      <c r="TW18" s="40"/>
      <c r="TX18" s="40"/>
      <c r="TY18" s="40"/>
      <c r="TZ18" s="40"/>
      <c r="UA18" s="40"/>
      <c r="UB18" s="40"/>
      <c r="UC18" s="40"/>
      <c r="UD18" s="40"/>
      <c r="UE18" s="40"/>
      <c r="UF18" s="40"/>
      <c r="UG18" s="40"/>
      <c r="UH18" s="40"/>
      <c r="UI18" s="40"/>
      <c r="UJ18" s="40"/>
      <c r="UK18" s="40"/>
      <c r="UL18" s="40"/>
      <c r="UM18" s="40"/>
      <c r="UN18" s="40"/>
      <c r="UO18" s="40"/>
      <c r="UP18" s="40"/>
      <c r="UQ18" s="40"/>
      <c r="UR18" s="40"/>
      <c r="US18" s="40"/>
      <c r="UT18" s="40"/>
      <c r="UU18" s="40"/>
      <c r="UV18" s="40"/>
      <c r="UW18" s="40"/>
      <c r="UX18" s="40"/>
      <c r="UY18" s="40"/>
      <c r="UZ18" s="40"/>
      <c r="VA18" s="40"/>
      <c r="VB18" s="40"/>
      <c r="VC18" s="40"/>
      <c r="VD18" s="40"/>
      <c r="VE18" s="40"/>
      <c r="VF18" s="40"/>
      <c r="VG18" s="40"/>
      <c r="VH18" s="40"/>
      <c r="VI18" s="40"/>
      <c r="VJ18" s="40"/>
      <c r="VK18" s="40"/>
      <c r="VL18" s="40"/>
      <c r="VM18" s="40"/>
      <c r="VN18" s="40"/>
      <c r="VO18" s="40"/>
      <c r="VP18" s="40"/>
      <c r="VQ18" s="40"/>
      <c r="VR18" s="40"/>
      <c r="VS18" s="40"/>
      <c r="VT18" s="40"/>
      <c r="VU18" s="40"/>
      <c r="VV18" s="40"/>
      <c r="VW18" s="40"/>
      <c r="VX18" s="40"/>
      <c r="VY18" s="40"/>
      <c r="VZ18" s="40"/>
      <c r="WA18" s="40"/>
      <c r="WB18" s="40"/>
      <c r="WC18" s="40"/>
      <c r="WD18" s="40"/>
      <c r="WE18" s="40"/>
      <c r="WF18" s="40"/>
      <c r="WG18" s="40"/>
      <c r="WH18" s="40"/>
      <c r="WI18" s="40"/>
      <c r="WJ18" s="40"/>
      <c r="WK18" s="40"/>
      <c r="WL18" s="40"/>
      <c r="WM18" s="40"/>
      <c r="WN18" s="40"/>
      <c r="WO18" s="40"/>
      <c r="WP18" s="40"/>
      <c r="WQ18" s="40"/>
      <c r="WR18" s="40"/>
      <c r="WS18" s="40"/>
      <c r="WT18" s="40"/>
      <c r="WU18" s="40"/>
      <c r="WV18" s="40"/>
      <c r="WW18" s="40"/>
      <c r="WX18" s="40"/>
      <c r="WY18" s="40"/>
      <c r="WZ18" s="40"/>
      <c r="XA18" s="40"/>
      <c r="XB18" s="40"/>
      <c r="XC18" s="40"/>
      <c r="XD18" s="40"/>
      <c r="XE18" s="40"/>
      <c r="XF18" s="40"/>
      <c r="XG18" s="40"/>
      <c r="XH18" s="40"/>
      <c r="XI18" s="40"/>
      <c r="XJ18" s="40"/>
      <c r="XK18" s="40"/>
      <c r="XL18" s="40"/>
      <c r="XM18" s="40"/>
      <c r="XN18" s="40"/>
      <c r="XO18" s="40"/>
      <c r="XP18" s="40"/>
      <c r="XQ18" s="40"/>
      <c r="XR18" s="40"/>
      <c r="XS18" s="40"/>
      <c r="XT18" s="40"/>
      <c r="XU18" s="40"/>
      <c r="XV18" s="40"/>
      <c r="XW18" s="40"/>
      <c r="XX18" s="40"/>
      <c r="XY18" s="40"/>
      <c r="XZ18" s="40"/>
      <c r="YA18" s="40"/>
      <c r="YB18" s="40"/>
      <c r="YC18" s="40"/>
      <c r="YD18" s="40"/>
      <c r="YE18" s="40"/>
      <c r="YF18" s="40"/>
      <c r="YG18" s="40"/>
      <c r="YH18" s="40"/>
      <c r="YI18" s="40"/>
      <c r="YJ18" s="40"/>
      <c r="YK18" s="40"/>
      <c r="YL18" s="40"/>
      <c r="YM18" s="40"/>
      <c r="YN18" s="40"/>
      <c r="YO18" s="40"/>
      <c r="YP18" s="40"/>
      <c r="YQ18" s="40"/>
      <c r="YR18" s="40"/>
      <c r="YS18" s="40"/>
      <c r="YT18" s="40"/>
      <c r="YU18" s="40"/>
      <c r="YV18" s="40"/>
      <c r="YW18" s="40"/>
      <c r="YX18" s="40"/>
      <c r="YY18" s="40"/>
      <c r="YZ18" s="40"/>
      <c r="ZA18" s="40"/>
      <c r="ZB18" s="40"/>
      <c r="ZC18" s="40"/>
      <c r="ZD18" s="40"/>
      <c r="ZE18" s="40"/>
      <c r="ZF18" s="40"/>
      <c r="ZG18" s="40"/>
      <c r="ZH18" s="40"/>
      <c r="ZI18" s="40"/>
      <c r="ZJ18" s="40"/>
      <c r="ZK18" s="40"/>
      <c r="ZL18" s="40"/>
      <c r="ZM18" s="40"/>
      <c r="ZN18" s="40"/>
      <c r="ZO18" s="40"/>
      <c r="ZP18" s="40"/>
      <c r="ZQ18" s="40"/>
      <c r="ZR18" s="40"/>
      <c r="ZS18" s="40"/>
      <c r="ZT18" s="40"/>
      <c r="ZU18" s="40"/>
      <c r="ZV18" s="40"/>
      <c r="ZW18" s="40"/>
      <c r="ZX18" s="40"/>
      <c r="ZY18" s="40"/>
      <c r="ZZ18" s="40"/>
      <c r="AAA18" s="40"/>
      <c r="AAB18" s="40"/>
      <c r="AAC18" s="40"/>
      <c r="AAD18" s="40"/>
      <c r="AAE18" s="40"/>
      <c r="AAF18" s="40"/>
      <c r="AAG18" s="40"/>
      <c r="AAH18" s="40"/>
      <c r="AAI18" s="40"/>
      <c r="AAJ18" s="40"/>
      <c r="AAK18" s="40"/>
      <c r="AAL18" s="40"/>
      <c r="AAM18" s="40"/>
      <c r="AAN18" s="40"/>
      <c r="AAO18" s="40"/>
      <c r="AAP18" s="40"/>
      <c r="AAQ18" s="40"/>
      <c r="AAR18" s="40"/>
      <c r="AAS18" s="40"/>
      <c r="AAT18" s="40"/>
      <c r="AAU18" s="40"/>
      <c r="AAV18" s="40"/>
      <c r="AAW18" s="40"/>
      <c r="AAX18" s="40"/>
      <c r="AAY18" s="40"/>
      <c r="AAZ18" s="40"/>
      <c r="ABA18" s="40"/>
      <c r="ABB18" s="40"/>
      <c r="ABC18" s="40"/>
      <c r="ABD18" s="40"/>
      <c r="ABE18" s="40"/>
      <c r="ABF18" s="40"/>
      <c r="ABG18" s="40"/>
      <c r="ABH18" s="40"/>
      <c r="ABI18" s="40"/>
      <c r="ABJ18" s="40"/>
      <c r="ABK18" s="40"/>
      <c r="ABL18" s="40"/>
      <c r="ABM18" s="40"/>
      <c r="ABN18" s="40"/>
      <c r="ABO18" s="40"/>
      <c r="ABP18" s="40"/>
      <c r="ABQ18" s="40"/>
      <c r="ABR18" s="40"/>
      <c r="ABS18" s="40"/>
      <c r="ABT18" s="40"/>
      <c r="ABU18" s="40"/>
      <c r="ABV18" s="40"/>
      <c r="ABW18" s="40"/>
      <c r="ABX18" s="40"/>
      <c r="ABY18" s="40"/>
      <c r="ABZ18" s="40"/>
      <c r="ACA18" s="40"/>
      <c r="ACB18" s="40"/>
      <c r="ACC18" s="40"/>
      <c r="ACD18" s="40"/>
      <c r="ACE18" s="40"/>
      <c r="ACF18" s="40"/>
      <c r="ACG18" s="40"/>
      <c r="ACH18" s="40"/>
      <c r="ACI18" s="40"/>
      <c r="ACJ18" s="40"/>
      <c r="ACK18" s="40"/>
      <c r="ACL18" s="40"/>
      <c r="ACM18" s="40"/>
      <c r="ACN18" s="40"/>
      <c r="ACO18" s="40"/>
      <c r="ACP18" s="40"/>
      <c r="ACQ18" s="40"/>
      <c r="ACR18" s="40"/>
      <c r="ACS18" s="40"/>
      <c r="ACT18" s="40"/>
      <c r="ACU18" s="40"/>
      <c r="ACV18" s="40"/>
      <c r="ACW18" s="40"/>
      <c r="ACX18" s="40"/>
      <c r="ACY18" s="40"/>
      <c r="ACZ18" s="40"/>
      <c r="ADA18" s="40"/>
      <c r="ADB18" s="40"/>
      <c r="ADC18" s="40"/>
      <c r="ADD18" s="40"/>
      <c r="ADE18" s="40"/>
      <c r="ADF18" s="40"/>
      <c r="ADG18" s="40"/>
      <c r="ADH18" s="40"/>
      <c r="ADI18" s="40"/>
      <c r="ADJ18" s="40"/>
      <c r="ADK18" s="40"/>
      <c r="ADL18" s="40"/>
      <c r="ADM18" s="40"/>
      <c r="ADN18" s="40"/>
      <c r="ADO18" s="40"/>
      <c r="ADP18" s="40"/>
      <c r="ADQ18" s="40"/>
      <c r="ADR18" s="40"/>
      <c r="ADS18" s="40"/>
      <c r="ADT18" s="40"/>
      <c r="ADU18" s="40"/>
      <c r="ADV18" s="40"/>
      <c r="ADW18" s="40"/>
      <c r="ADX18" s="40"/>
      <c r="ADY18" s="40"/>
      <c r="ADZ18" s="40"/>
      <c r="AEA18" s="40"/>
      <c r="AEB18" s="40"/>
      <c r="AEC18" s="40"/>
      <c r="AED18" s="40"/>
      <c r="AEE18" s="40"/>
      <c r="AEF18" s="40"/>
      <c r="AEG18" s="40"/>
      <c r="AEH18" s="40"/>
      <c r="AEI18" s="40"/>
      <c r="AEJ18" s="40"/>
      <c r="AEK18" s="40"/>
      <c r="AEL18" s="40"/>
      <c r="AEM18" s="40"/>
      <c r="AEN18" s="40"/>
      <c r="AEO18" s="40"/>
      <c r="AEP18" s="40"/>
      <c r="AEQ18" s="40"/>
      <c r="AER18" s="40"/>
      <c r="AES18" s="40"/>
      <c r="AET18" s="40"/>
      <c r="AEU18" s="40"/>
      <c r="AEV18" s="40"/>
      <c r="AEW18" s="40"/>
      <c r="AEX18" s="40"/>
      <c r="AEY18" s="40"/>
      <c r="AEZ18" s="40"/>
      <c r="AFA18" s="40"/>
      <c r="AFB18" s="40"/>
      <c r="AFC18" s="40"/>
      <c r="AFD18" s="40"/>
      <c r="AFE18" s="40"/>
      <c r="AFF18" s="40"/>
      <c r="AFG18" s="40"/>
      <c r="AFH18" s="40"/>
      <c r="AFI18" s="40"/>
      <c r="AFJ18" s="40"/>
      <c r="AFK18" s="40"/>
      <c r="AFL18" s="40"/>
      <c r="AFM18" s="40"/>
      <c r="AFN18" s="40"/>
      <c r="AFO18" s="40"/>
      <c r="AFP18" s="40"/>
      <c r="AFQ18" s="40"/>
      <c r="AFR18" s="40"/>
      <c r="AFS18" s="40"/>
      <c r="AFT18" s="40"/>
      <c r="AFU18" s="40"/>
      <c r="AFV18" s="40"/>
      <c r="AFW18" s="40"/>
      <c r="AFX18" s="40"/>
      <c r="AFY18" s="40"/>
      <c r="AFZ18" s="40"/>
      <c r="AGA18" s="40"/>
      <c r="AGB18" s="40"/>
      <c r="AGC18" s="40"/>
      <c r="AGD18" s="40"/>
      <c r="AGE18" s="40"/>
      <c r="AGF18" s="40"/>
      <c r="AGG18" s="40"/>
      <c r="AGH18" s="40"/>
      <c r="AGI18" s="40"/>
      <c r="AGJ18" s="40"/>
      <c r="AGK18" s="40"/>
      <c r="AGL18" s="40"/>
      <c r="AGM18" s="40"/>
      <c r="AGN18" s="40"/>
      <c r="AGO18" s="40"/>
      <c r="AGP18" s="40"/>
      <c r="AGQ18" s="40"/>
      <c r="AGR18" s="40"/>
      <c r="AGS18" s="40"/>
      <c r="AGT18" s="40"/>
      <c r="AGU18" s="40"/>
      <c r="AGV18" s="40"/>
      <c r="AGW18" s="40"/>
      <c r="AGX18" s="40"/>
      <c r="AGY18" s="40"/>
      <c r="AGZ18" s="40"/>
      <c r="AHA18" s="40"/>
      <c r="AHB18" s="40"/>
      <c r="AHC18" s="40"/>
      <c r="AHD18" s="40"/>
      <c r="AHE18" s="40"/>
      <c r="AHF18" s="40"/>
      <c r="AHG18" s="40"/>
      <c r="AHH18" s="40"/>
      <c r="AHI18" s="40"/>
      <c r="AHJ18" s="40"/>
      <c r="AHK18" s="40"/>
      <c r="AHL18" s="40"/>
      <c r="AHM18" s="40"/>
      <c r="AHN18" s="40"/>
      <c r="AHO18" s="40"/>
      <c r="AHP18" s="40"/>
      <c r="AHQ18" s="40"/>
      <c r="AHR18" s="40"/>
      <c r="AHS18" s="40"/>
      <c r="AHT18" s="40"/>
      <c r="AHU18" s="40"/>
      <c r="AHV18" s="40"/>
      <c r="AHW18" s="40"/>
      <c r="AHX18" s="40"/>
      <c r="AHY18" s="40"/>
      <c r="AHZ18" s="40"/>
      <c r="AIA18" s="40"/>
      <c r="AIB18" s="40"/>
      <c r="AIC18" s="40"/>
      <c r="AID18" s="40"/>
      <c r="AIE18" s="40"/>
      <c r="AIF18" s="40"/>
      <c r="AIG18" s="40"/>
      <c r="AIH18" s="40"/>
      <c r="AII18" s="40"/>
      <c r="AIJ18" s="40"/>
      <c r="AIK18" s="40"/>
      <c r="AIL18" s="40"/>
      <c r="AIM18" s="40"/>
      <c r="AIN18" s="40"/>
      <c r="AIO18" s="40"/>
      <c r="AIP18" s="40"/>
      <c r="AIQ18" s="40"/>
      <c r="AIR18" s="40"/>
      <c r="AIS18" s="40"/>
      <c r="AIT18" s="40"/>
      <c r="AIU18" s="40"/>
      <c r="AIV18" s="40"/>
      <c r="AIW18" s="40"/>
      <c r="AIX18" s="40"/>
      <c r="AIY18" s="40"/>
      <c r="AIZ18" s="40"/>
      <c r="AJA18" s="40"/>
      <c r="AJB18" s="40"/>
      <c r="AJC18" s="40"/>
      <c r="AJD18" s="40"/>
      <c r="AJE18" s="40"/>
      <c r="AJF18" s="40"/>
      <c r="AJG18" s="40"/>
      <c r="AJH18" s="40"/>
      <c r="AJI18" s="40"/>
      <c r="AJJ18" s="40"/>
      <c r="AJK18" s="40"/>
      <c r="AJL18" s="40"/>
      <c r="AJM18" s="40"/>
      <c r="AJN18" s="40"/>
      <c r="AJO18" s="40"/>
      <c r="AJP18" s="40"/>
      <c r="AJQ18" s="40"/>
      <c r="AJR18" s="40"/>
      <c r="AJS18" s="40"/>
      <c r="AJT18" s="40"/>
      <c r="AJU18" s="40"/>
      <c r="AJV18" s="40"/>
      <c r="AJW18" s="40"/>
      <c r="AJX18" s="40"/>
      <c r="AJY18" s="40"/>
      <c r="AJZ18" s="40"/>
      <c r="AKA18" s="40"/>
      <c r="AKB18" s="40"/>
      <c r="AKC18" s="40"/>
      <c r="AKD18" s="40"/>
      <c r="AKE18" s="40"/>
      <c r="AKF18" s="40"/>
      <c r="AKG18" s="40"/>
      <c r="AKH18" s="40"/>
      <c r="AKI18" s="40"/>
      <c r="AKJ18" s="40"/>
      <c r="AKK18" s="40"/>
      <c r="AKL18" s="40"/>
      <c r="AKM18" s="40"/>
      <c r="AKN18" s="40"/>
      <c r="AKO18" s="40"/>
      <c r="AKP18" s="40"/>
      <c r="AKQ18" s="40"/>
      <c r="AKR18" s="40"/>
      <c r="AKS18" s="40"/>
      <c r="AKT18" s="40"/>
      <c r="AKU18" s="40"/>
      <c r="AKV18" s="40"/>
      <c r="AKW18" s="40"/>
      <c r="AKX18" s="40"/>
      <c r="AKY18" s="40"/>
      <c r="AKZ18" s="40"/>
      <c r="ALA18" s="40"/>
      <c r="ALB18" s="40"/>
      <c r="ALC18" s="40"/>
      <c r="ALD18" s="40"/>
      <c r="ALE18" s="40"/>
      <c r="ALF18" s="40"/>
      <c r="ALG18" s="40"/>
      <c r="ALH18" s="40"/>
      <c r="ALI18" s="40"/>
      <c r="ALJ18" s="40"/>
      <c r="ALK18" s="40"/>
      <c r="ALL18" s="40"/>
      <c r="ALM18" s="40"/>
      <c r="ALN18" s="40"/>
      <c r="ALO18" s="40"/>
      <c r="ALP18" s="40"/>
      <c r="ALQ18" s="40"/>
      <c r="ALR18" s="40"/>
      <c r="ALS18" s="40"/>
      <c r="ALT18" s="40"/>
      <c r="ALU18" s="40"/>
      <c r="ALV18" s="40"/>
      <c r="ALW18" s="40"/>
      <c r="ALX18" s="40"/>
      <c r="ALY18" s="40"/>
      <c r="ALZ18" s="40"/>
      <c r="AMA18" s="40"/>
      <c r="AMB18" s="40"/>
      <c r="AMC18" s="40"/>
      <c r="AMD18" s="40"/>
      <c r="AME18" s="40"/>
      <c r="AMF18" s="40"/>
      <c r="AMG18" s="40"/>
      <c r="AMH18" s="40"/>
      <c r="AMI18" s="40"/>
      <c r="AMJ18" s="40"/>
    </row>
    <row r="19" spans="1:1024" ht="15" customHeight="1">
      <c r="C19" s="51" t="s">
        <v>28</v>
      </c>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c r="EV19" s="40"/>
      <c r="EW19" s="40"/>
      <c r="EX19" s="40"/>
      <c r="EY19" s="40"/>
      <c r="EZ19" s="40"/>
      <c r="FA19" s="40"/>
      <c r="FB19" s="40"/>
      <c r="FC19" s="40"/>
      <c r="FD19" s="40"/>
      <c r="FE19" s="40"/>
      <c r="FF19" s="40"/>
      <c r="FG19" s="40"/>
      <c r="FH19" s="40"/>
      <c r="FI19" s="40"/>
      <c r="FJ19" s="40"/>
      <c r="FK19" s="40"/>
      <c r="FL19" s="40"/>
      <c r="FM19" s="40"/>
      <c r="FN19" s="40"/>
      <c r="FO19" s="40"/>
      <c r="FP19" s="40"/>
      <c r="FQ19" s="40"/>
      <c r="FR19" s="40"/>
      <c r="FS19" s="40"/>
      <c r="FT19" s="40"/>
      <c r="FU19" s="40"/>
      <c r="FV19" s="40"/>
      <c r="FW19" s="40"/>
      <c r="FX19" s="40"/>
      <c r="FY19" s="40"/>
      <c r="FZ19" s="40"/>
      <c r="GA19" s="40"/>
      <c r="GB19" s="40"/>
      <c r="GC19" s="40"/>
      <c r="GD19" s="40"/>
      <c r="GE19" s="40"/>
      <c r="GF19" s="40"/>
      <c r="GG19" s="40"/>
      <c r="GH19" s="40"/>
      <c r="GI19" s="40"/>
      <c r="GJ19" s="40"/>
      <c r="GK19" s="40"/>
      <c r="GL19" s="40"/>
      <c r="GM19" s="40"/>
      <c r="GN19" s="40"/>
      <c r="GO19" s="40"/>
      <c r="GP19" s="40"/>
      <c r="GQ19" s="40"/>
      <c r="GR19" s="40"/>
      <c r="GS19" s="40"/>
      <c r="GT19" s="40"/>
      <c r="GU19" s="40"/>
      <c r="GV19" s="40"/>
      <c r="GW19" s="40"/>
      <c r="GX19" s="40"/>
      <c r="GY19" s="40"/>
      <c r="GZ19" s="40"/>
      <c r="HA19" s="40"/>
      <c r="HB19" s="40"/>
      <c r="HC19" s="40"/>
      <c r="HD19" s="40"/>
      <c r="HE19" s="40"/>
      <c r="HF19" s="40"/>
      <c r="HG19" s="40"/>
      <c r="HH19" s="40"/>
      <c r="HI19" s="40"/>
      <c r="HJ19" s="40"/>
      <c r="HK19" s="40"/>
      <c r="HL19" s="40"/>
      <c r="HM19" s="40"/>
      <c r="HN19" s="40"/>
      <c r="HO19" s="40"/>
      <c r="HP19" s="40"/>
      <c r="HQ19" s="40"/>
      <c r="HR19" s="40"/>
      <c r="HS19" s="40"/>
      <c r="HT19" s="40"/>
      <c r="HU19" s="40"/>
      <c r="HV19" s="40"/>
      <c r="HW19" s="40"/>
      <c r="HX19" s="40"/>
      <c r="HY19" s="40"/>
      <c r="HZ19" s="40"/>
      <c r="IA19" s="40"/>
      <c r="IB19" s="40"/>
      <c r="IC19" s="40"/>
      <c r="ID19" s="40"/>
      <c r="IE19" s="40"/>
      <c r="IF19" s="40"/>
      <c r="IG19" s="40"/>
      <c r="IH19" s="40"/>
      <c r="II19" s="40"/>
      <c r="IJ19" s="40"/>
      <c r="IK19" s="40"/>
      <c r="IL19" s="40"/>
      <c r="IM19" s="40"/>
      <c r="IN19" s="40"/>
      <c r="IO19" s="40"/>
      <c r="IP19" s="40"/>
      <c r="IQ19" s="40"/>
      <c r="IR19" s="40"/>
      <c r="IS19" s="40"/>
      <c r="IT19" s="40"/>
      <c r="IU19" s="40"/>
      <c r="IV19" s="40"/>
      <c r="IW19" s="40"/>
      <c r="IX19" s="40"/>
      <c r="IY19" s="40"/>
      <c r="IZ19" s="40"/>
      <c r="JA19" s="40"/>
      <c r="JB19" s="40"/>
      <c r="JC19" s="40"/>
      <c r="JD19" s="40"/>
      <c r="JE19" s="40"/>
      <c r="JF19" s="40"/>
      <c r="JG19" s="40"/>
      <c r="JH19" s="40"/>
      <c r="JI19" s="40"/>
      <c r="JJ19" s="40"/>
      <c r="JK19" s="40"/>
      <c r="JL19" s="40"/>
      <c r="JM19" s="40"/>
      <c r="JN19" s="40"/>
      <c r="JO19" s="40"/>
      <c r="JP19" s="40"/>
      <c r="JQ19" s="40"/>
      <c r="JR19" s="40"/>
      <c r="JS19" s="40"/>
      <c r="JT19" s="40"/>
      <c r="JU19" s="40"/>
      <c r="JV19" s="40"/>
      <c r="JW19" s="40"/>
      <c r="JX19" s="40"/>
      <c r="JY19" s="40"/>
      <c r="JZ19" s="40"/>
      <c r="KA19" s="40"/>
      <c r="KB19" s="40"/>
      <c r="KC19" s="40"/>
      <c r="KD19" s="40"/>
      <c r="KE19" s="40"/>
      <c r="KF19" s="40"/>
      <c r="KG19" s="40"/>
      <c r="KH19" s="40"/>
      <c r="KI19" s="40"/>
      <c r="KJ19" s="40"/>
      <c r="KK19" s="40"/>
      <c r="KL19" s="40"/>
      <c r="KM19" s="40"/>
      <c r="KN19" s="40"/>
      <c r="KO19" s="40"/>
      <c r="KP19" s="40"/>
      <c r="KQ19" s="40"/>
      <c r="KR19" s="40"/>
      <c r="KS19" s="40"/>
      <c r="KT19" s="40"/>
      <c r="KU19" s="40"/>
      <c r="KV19" s="40"/>
      <c r="KW19" s="40"/>
      <c r="KX19" s="40"/>
      <c r="KY19" s="40"/>
      <c r="KZ19" s="40"/>
      <c r="LA19" s="40"/>
      <c r="LB19" s="40"/>
      <c r="LC19" s="40"/>
      <c r="LD19" s="40"/>
      <c r="LE19" s="40"/>
      <c r="LF19" s="40"/>
      <c r="LG19" s="40"/>
      <c r="LH19" s="40"/>
      <c r="LI19" s="40"/>
      <c r="LJ19" s="40"/>
      <c r="LK19" s="40"/>
      <c r="LL19" s="40"/>
      <c r="LM19" s="40"/>
      <c r="LN19" s="40"/>
      <c r="LO19" s="40"/>
      <c r="LP19" s="40"/>
      <c r="LQ19" s="40"/>
      <c r="LR19" s="40"/>
      <c r="LS19" s="40"/>
      <c r="LT19" s="40"/>
      <c r="LU19" s="40"/>
      <c r="LV19" s="40"/>
      <c r="LW19" s="40"/>
      <c r="LX19" s="40"/>
      <c r="LY19" s="40"/>
      <c r="LZ19" s="40"/>
      <c r="MA19" s="40"/>
      <c r="MB19" s="40"/>
      <c r="MC19" s="40"/>
      <c r="MD19" s="40"/>
      <c r="ME19" s="40"/>
      <c r="MF19" s="40"/>
      <c r="MG19" s="40"/>
      <c r="MH19" s="40"/>
      <c r="MI19" s="40"/>
      <c r="MJ19" s="40"/>
      <c r="MK19" s="40"/>
      <c r="ML19" s="40"/>
      <c r="MM19" s="40"/>
      <c r="MN19" s="40"/>
      <c r="MO19" s="40"/>
      <c r="MP19" s="40"/>
      <c r="MQ19" s="40"/>
      <c r="MR19" s="40"/>
      <c r="MS19" s="40"/>
      <c r="MT19" s="40"/>
      <c r="MU19" s="40"/>
      <c r="MV19" s="40"/>
      <c r="MW19" s="40"/>
      <c r="MX19" s="40"/>
      <c r="MY19" s="40"/>
      <c r="MZ19" s="40"/>
      <c r="NA19" s="40"/>
      <c r="NB19" s="40"/>
      <c r="NC19" s="40"/>
      <c r="ND19" s="40"/>
      <c r="NE19" s="40"/>
      <c r="NF19" s="40"/>
      <c r="NG19" s="40"/>
      <c r="NH19" s="40"/>
      <c r="NI19" s="40"/>
      <c r="NJ19" s="40"/>
      <c r="NK19" s="40"/>
      <c r="NL19" s="40"/>
      <c r="NM19" s="40"/>
      <c r="NN19" s="40"/>
      <c r="NO19" s="40"/>
      <c r="NP19" s="40"/>
      <c r="NQ19" s="40"/>
      <c r="NR19" s="40"/>
      <c r="NS19" s="40"/>
      <c r="NT19" s="40"/>
      <c r="NU19" s="40"/>
      <c r="NV19" s="40"/>
      <c r="NW19" s="40"/>
      <c r="NX19" s="40"/>
      <c r="NY19" s="40"/>
      <c r="NZ19" s="40"/>
      <c r="OA19" s="40"/>
      <c r="OB19" s="40"/>
      <c r="OC19" s="40"/>
      <c r="OD19" s="40"/>
      <c r="OE19" s="40"/>
      <c r="OF19" s="40"/>
      <c r="OG19" s="40"/>
      <c r="OH19" s="40"/>
      <c r="OI19" s="40"/>
      <c r="OJ19" s="40"/>
      <c r="OK19" s="40"/>
      <c r="OL19" s="40"/>
      <c r="OM19" s="40"/>
      <c r="ON19" s="40"/>
      <c r="OO19" s="40"/>
      <c r="OP19" s="40"/>
      <c r="OQ19" s="40"/>
      <c r="OR19" s="40"/>
      <c r="OS19" s="40"/>
      <c r="OT19" s="40"/>
      <c r="OU19" s="40"/>
      <c r="OV19" s="40"/>
      <c r="OW19" s="40"/>
      <c r="OX19" s="40"/>
      <c r="OY19" s="40"/>
      <c r="OZ19" s="40"/>
      <c r="PA19" s="40"/>
      <c r="PB19" s="40"/>
      <c r="PC19" s="40"/>
      <c r="PD19" s="40"/>
      <c r="PE19" s="40"/>
      <c r="PF19" s="40"/>
      <c r="PG19" s="40"/>
      <c r="PH19" s="40"/>
      <c r="PI19" s="40"/>
      <c r="PJ19" s="40"/>
      <c r="PK19" s="40"/>
      <c r="PL19" s="40"/>
      <c r="PM19" s="40"/>
      <c r="PN19" s="40"/>
      <c r="PO19" s="40"/>
      <c r="PP19" s="40"/>
      <c r="PQ19" s="40"/>
      <c r="PR19" s="40"/>
      <c r="PS19" s="40"/>
      <c r="PT19" s="40"/>
      <c r="PU19" s="40"/>
      <c r="PV19" s="40"/>
      <c r="PW19" s="40"/>
      <c r="PX19" s="40"/>
      <c r="PY19" s="40"/>
      <c r="PZ19" s="40"/>
      <c r="QA19" s="40"/>
      <c r="QB19" s="40"/>
      <c r="QC19" s="40"/>
      <c r="QD19" s="40"/>
      <c r="QE19" s="40"/>
      <c r="QF19" s="40"/>
      <c r="QG19" s="40"/>
      <c r="QH19" s="40"/>
      <c r="QI19" s="40"/>
      <c r="QJ19" s="40"/>
      <c r="QK19" s="40"/>
      <c r="QL19" s="40"/>
      <c r="QM19" s="40"/>
      <c r="QN19" s="40"/>
      <c r="QO19" s="40"/>
      <c r="QP19" s="40"/>
      <c r="QQ19" s="40"/>
      <c r="QR19" s="40"/>
      <c r="QS19" s="40"/>
      <c r="QT19" s="40"/>
      <c r="QU19" s="40"/>
      <c r="QV19" s="40"/>
      <c r="QW19" s="40"/>
      <c r="QX19" s="40"/>
      <c r="QY19" s="40"/>
      <c r="QZ19" s="40"/>
      <c r="RA19" s="40"/>
      <c r="RB19" s="40"/>
      <c r="RC19" s="40"/>
      <c r="RD19" s="40"/>
      <c r="RE19" s="40"/>
      <c r="RF19" s="40"/>
      <c r="RG19" s="40"/>
      <c r="RH19" s="40"/>
      <c r="RI19" s="40"/>
      <c r="RJ19" s="40"/>
      <c r="RK19" s="40"/>
      <c r="RL19" s="40"/>
      <c r="RM19" s="40"/>
      <c r="RN19" s="40"/>
      <c r="RO19" s="40"/>
      <c r="RP19" s="40"/>
      <c r="RQ19" s="40"/>
      <c r="RR19" s="40"/>
      <c r="RS19" s="40"/>
      <c r="RT19" s="40"/>
      <c r="RU19" s="40"/>
      <c r="RV19" s="40"/>
      <c r="RW19" s="40"/>
      <c r="RX19" s="40"/>
      <c r="RY19" s="40"/>
      <c r="RZ19" s="40"/>
      <c r="SA19" s="40"/>
      <c r="SB19" s="40"/>
      <c r="SC19" s="40"/>
      <c r="SD19" s="40"/>
      <c r="SE19" s="40"/>
      <c r="SF19" s="40"/>
      <c r="SG19" s="40"/>
      <c r="SH19" s="40"/>
      <c r="SI19" s="40"/>
      <c r="SJ19" s="40"/>
      <c r="SK19" s="40"/>
      <c r="SL19" s="40"/>
      <c r="SM19" s="40"/>
      <c r="SN19" s="40"/>
      <c r="SO19" s="40"/>
      <c r="SP19" s="40"/>
      <c r="SQ19" s="40"/>
      <c r="SR19" s="40"/>
      <c r="SS19" s="40"/>
      <c r="ST19" s="40"/>
      <c r="SU19" s="40"/>
      <c r="SV19" s="40"/>
      <c r="SW19" s="40"/>
      <c r="SX19" s="40"/>
      <c r="SY19" s="40"/>
      <c r="SZ19" s="40"/>
      <c r="TA19" s="40"/>
      <c r="TB19" s="40"/>
      <c r="TC19" s="40"/>
      <c r="TD19" s="40"/>
      <c r="TE19" s="40"/>
      <c r="TF19" s="40"/>
      <c r="TG19" s="40"/>
      <c r="TH19" s="40"/>
      <c r="TI19" s="40"/>
      <c r="TJ19" s="40"/>
      <c r="TK19" s="40"/>
      <c r="TL19" s="40"/>
      <c r="TM19" s="40"/>
      <c r="TN19" s="40"/>
      <c r="TO19" s="40"/>
      <c r="TP19" s="40"/>
      <c r="TQ19" s="40"/>
      <c r="TR19" s="40"/>
      <c r="TS19" s="40"/>
      <c r="TT19" s="40"/>
      <c r="TU19" s="40"/>
      <c r="TV19" s="40"/>
      <c r="TW19" s="40"/>
      <c r="TX19" s="40"/>
      <c r="TY19" s="40"/>
      <c r="TZ19" s="40"/>
      <c r="UA19" s="40"/>
      <c r="UB19" s="40"/>
      <c r="UC19" s="40"/>
      <c r="UD19" s="40"/>
      <c r="UE19" s="40"/>
      <c r="UF19" s="40"/>
      <c r="UG19" s="40"/>
      <c r="UH19" s="40"/>
      <c r="UI19" s="40"/>
      <c r="UJ19" s="40"/>
      <c r="UK19" s="40"/>
      <c r="UL19" s="40"/>
      <c r="UM19" s="40"/>
      <c r="UN19" s="40"/>
      <c r="UO19" s="40"/>
      <c r="UP19" s="40"/>
      <c r="UQ19" s="40"/>
      <c r="UR19" s="40"/>
      <c r="US19" s="40"/>
      <c r="UT19" s="40"/>
      <c r="UU19" s="40"/>
      <c r="UV19" s="40"/>
      <c r="UW19" s="40"/>
      <c r="UX19" s="40"/>
      <c r="UY19" s="40"/>
      <c r="UZ19" s="40"/>
      <c r="VA19" s="40"/>
      <c r="VB19" s="40"/>
      <c r="VC19" s="40"/>
      <c r="VD19" s="40"/>
      <c r="VE19" s="40"/>
      <c r="VF19" s="40"/>
      <c r="VG19" s="40"/>
      <c r="VH19" s="40"/>
      <c r="VI19" s="40"/>
      <c r="VJ19" s="40"/>
      <c r="VK19" s="40"/>
      <c r="VL19" s="40"/>
      <c r="VM19" s="40"/>
      <c r="VN19" s="40"/>
      <c r="VO19" s="40"/>
      <c r="VP19" s="40"/>
      <c r="VQ19" s="40"/>
      <c r="VR19" s="40"/>
      <c r="VS19" s="40"/>
      <c r="VT19" s="40"/>
      <c r="VU19" s="40"/>
      <c r="VV19" s="40"/>
      <c r="VW19" s="40"/>
      <c r="VX19" s="40"/>
      <c r="VY19" s="40"/>
      <c r="VZ19" s="40"/>
      <c r="WA19" s="40"/>
      <c r="WB19" s="40"/>
      <c r="WC19" s="40"/>
      <c r="WD19" s="40"/>
      <c r="WE19" s="40"/>
      <c r="WF19" s="40"/>
      <c r="WG19" s="40"/>
      <c r="WH19" s="40"/>
      <c r="WI19" s="40"/>
      <c r="WJ19" s="40"/>
      <c r="WK19" s="40"/>
      <c r="WL19" s="40"/>
      <c r="WM19" s="40"/>
      <c r="WN19" s="40"/>
      <c r="WO19" s="40"/>
      <c r="WP19" s="40"/>
      <c r="WQ19" s="40"/>
      <c r="WR19" s="40"/>
      <c r="WS19" s="40"/>
      <c r="WT19" s="40"/>
      <c r="WU19" s="40"/>
      <c r="WV19" s="40"/>
      <c r="WW19" s="40"/>
      <c r="WX19" s="40"/>
      <c r="WY19" s="40"/>
      <c r="WZ19" s="40"/>
      <c r="XA19" s="40"/>
      <c r="XB19" s="40"/>
      <c r="XC19" s="40"/>
      <c r="XD19" s="40"/>
      <c r="XE19" s="40"/>
      <c r="XF19" s="40"/>
      <c r="XG19" s="40"/>
      <c r="XH19" s="40"/>
      <c r="XI19" s="40"/>
      <c r="XJ19" s="40"/>
      <c r="XK19" s="40"/>
      <c r="XL19" s="40"/>
      <c r="XM19" s="40"/>
      <c r="XN19" s="40"/>
      <c r="XO19" s="40"/>
      <c r="XP19" s="40"/>
      <c r="XQ19" s="40"/>
      <c r="XR19" s="40"/>
      <c r="XS19" s="40"/>
      <c r="XT19" s="40"/>
      <c r="XU19" s="40"/>
      <c r="XV19" s="40"/>
      <c r="XW19" s="40"/>
      <c r="XX19" s="40"/>
      <c r="XY19" s="40"/>
      <c r="XZ19" s="40"/>
      <c r="YA19" s="40"/>
      <c r="YB19" s="40"/>
      <c r="YC19" s="40"/>
      <c r="YD19" s="40"/>
      <c r="YE19" s="40"/>
      <c r="YF19" s="40"/>
      <c r="YG19" s="40"/>
      <c r="YH19" s="40"/>
      <c r="YI19" s="40"/>
      <c r="YJ19" s="40"/>
      <c r="YK19" s="40"/>
      <c r="YL19" s="40"/>
      <c r="YM19" s="40"/>
      <c r="YN19" s="40"/>
      <c r="YO19" s="40"/>
      <c r="YP19" s="40"/>
      <c r="YQ19" s="40"/>
      <c r="YR19" s="40"/>
      <c r="YS19" s="40"/>
      <c r="YT19" s="40"/>
      <c r="YU19" s="40"/>
      <c r="YV19" s="40"/>
      <c r="YW19" s="40"/>
      <c r="YX19" s="40"/>
      <c r="YY19" s="40"/>
      <c r="YZ19" s="40"/>
      <c r="ZA19" s="40"/>
      <c r="ZB19" s="40"/>
      <c r="ZC19" s="40"/>
      <c r="ZD19" s="40"/>
      <c r="ZE19" s="40"/>
      <c r="ZF19" s="40"/>
      <c r="ZG19" s="40"/>
      <c r="ZH19" s="40"/>
      <c r="ZI19" s="40"/>
      <c r="ZJ19" s="40"/>
      <c r="ZK19" s="40"/>
      <c r="ZL19" s="40"/>
      <c r="ZM19" s="40"/>
      <c r="ZN19" s="40"/>
      <c r="ZO19" s="40"/>
      <c r="ZP19" s="40"/>
      <c r="ZQ19" s="40"/>
      <c r="ZR19" s="40"/>
      <c r="ZS19" s="40"/>
      <c r="ZT19" s="40"/>
      <c r="ZU19" s="40"/>
      <c r="ZV19" s="40"/>
      <c r="ZW19" s="40"/>
      <c r="ZX19" s="40"/>
      <c r="ZY19" s="40"/>
      <c r="ZZ19" s="40"/>
      <c r="AAA19" s="40"/>
      <c r="AAB19" s="40"/>
      <c r="AAC19" s="40"/>
      <c r="AAD19" s="40"/>
      <c r="AAE19" s="40"/>
      <c r="AAF19" s="40"/>
      <c r="AAG19" s="40"/>
      <c r="AAH19" s="40"/>
      <c r="AAI19" s="40"/>
      <c r="AAJ19" s="40"/>
      <c r="AAK19" s="40"/>
      <c r="AAL19" s="40"/>
      <c r="AAM19" s="40"/>
      <c r="AAN19" s="40"/>
      <c r="AAO19" s="40"/>
      <c r="AAP19" s="40"/>
      <c r="AAQ19" s="40"/>
      <c r="AAR19" s="40"/>
      <c r="AAS19" s="40"/>
      <c r="AAT19" s="40"/>
      <c r="AAU19" s="40"/>
      <c r="AAV19" s="40"/>
      <c r="AAW19" s="40"/>
      <c r="AAX19" s="40"/>
      <c r="AAY19" s="40"/>
      <c r="AAZ19" s="40"/>
      <c r="ABA19" s="40"/>
      <c r="ABB19" s="40"/>
      <c r="ABC19" s="40"/>
      <c r="ABD19" s="40"/>
      <c r="ABE19" s="40"/>
      <c r="ABF19" s="40"/>
      <c r="ABG19" s="40"/>
      <c r="ABH19" s="40"/>
      <c r="ABI19" s="40"/>
      <c r="ABJ19" s="40"/>
      <c r="ABK19" s="40"/>
      <c r="ABL19" s="40"/>
      <c r="ABM19" s="40"/>
      <c r="ABN19" s="40"/>
      <c r="ABO19" s="40"/>
      <c r="ABP19" s="40"/>
      <c r="ABQ19" s="40"/>
      <c r="ABR19" s="40"/>
      <c r="ABS19" s="40"/>
      <c r="ABT19" s="40"/>
      <c r="ABU19" s="40"/>
      <c r="ABV19" s="40"/>
      <c r="ABW19" s="40"/>
      <c r="ABX19" s="40"/>
      <c r="ABY19" s="40"/>
      <c r="ABZ19" s="40"/>
      <c r="ACA19" s="40"/>
      <c r="ACB19" s="40"/>
      <c r="ACC19" s="40"/>
      <c r="ACD19" s="40"/>
      <c r="ACE19" s="40"/>
      <c r="ACF19" s="40"/>
      <c r="ACG19" s="40"/>
      <c r="ACH19" s="40"/>
      <c r="ACI19" s="40"/>
      <c r="ACJ19" s="40"/>
      <c r="ACK19" s="40"/>
      <c r="ACL19" s="40"/>
      <c r="ACM19" s="40"/>
      <c r="ACN19" s="40"/>
      <c r="ACO19" s="40"/>
      <c r="ACP19" s="40"/>
      <c r="ACQ19" s="40"/>
      <c r="ACR19" s="40"/>
      <c r="ACS19" s="40"/>
      <c r="ACT19" s="40"/>
      <c r="ACU19" s="40"/>
      <c r="ACV19" s="40"/>
      <c r="ACW19" s="40"/>
      <c r="ACX19" s="40"/>
      <c r="ACY19" s="40"/>
      <c r="ACZ19" s="40"/>
      <c r="ADA19" s="40"/>
      <c r="ADB19" s="40"/>
      <c r="ADC19" s="40"/>
      <c r="ADD19" s="40"/>
      <c r="ADE19" s="40"/>
      <c r="ADF19" s="40"/>
      <c r="ADG19" s="40"/>
      <c r="ADH19" s="40"/>
      <c r="ADI19" s="40"/>
      <c r="ADJ19" s="40"/>
      <c r="ADK19" s="40"/>
      <c r="ADL19" s="40"/>
      <c r="ADM19" s="40"/>
      <c r="ADN19" s="40"/>
      <c r="ADO19" s="40"/>
      <c r="ADP19" s="40"/>
      <c r="ADQ19" s="40"/>
      <c r="ADR19" s="40"/>
      <c r="ADS19" s="40"/>
      <c r="ADT19" s="40"/>
      <c r="ADU19" s="40"/>
      <c r="ADV19" s="40"/>
      <c r="ADW19" s="40"/>
      <c r="ADX19" s="40"/>
      <c r="ADY19" s="40"/>
      <c r="ADZ19" s="40"/>
      <c r="AEA19" s="40"/>
      <c r="AEB19" s="40"/>
      <c r="AEC19" s="40"/>
      <c r="AED19" s="40"/>
      <c r="AEE19" s="40"/>
      <c r="AEF19" s="40"/>
      <c r="AEG19" s="40"/>
      <c r="AEH19" s="40"/>
      <c r="AEI19" s="40"/>
      <c r="AEJ19" s="40"/>
      <c r="AEK19" s="40"/>
      <c r="AEL19" s="40"/>
      <c r="AEM19" s="40"/>
      <c r="AEN19" s="40"/>
      <c r="AEO19" s="40"/>
      <c r="AEP19" s="40"/>
      <c r="AEQ19" s="40"/>
      <c r="AER19" s="40"/>
      <c r="AES19" s="40"/>
      <c r="AET19" s="40"/>
      <c r="AEU19" s="40"/>
      <c r="AEV19" s="40"/>
      <c r="AEW19" s="40"/>
      <c r="AEX19" s="40"/>
      <c r="AEY19" s="40"/>
      <c r="AEZ19" s="40"/>
      <c r="AFA19" s="40"/>
      <c r="AFB19" s="40"/>
      <c r="AFC19" s="40"/>
      <c r="AFD19" s="40"/>
      <c r="AFE19" s="40"/>
      <c r="AFF19" s="40"/>
      <c r="AFG19" s="40"/>
      <c r="AFH19" s="40"/>
      <c r="AFI19" s="40"/>
      <c r="AFJ19" s="40"/>
      <c r="AFK19" s="40"/>
      <c r="AFL19" s="40"/>
      <c r="AFM19" s="40"/>
      <c r="AFN19" s="40"/>
      <c r="AFO19" s="40"/>
      <c r="AFP19" s="40"/>
      <c r="AFQ19" s="40"/>
      <c r="AFR19" s="40"/>
      <c r="AFS19" s="40"/>
      <c r="AFT19" s="40"/>
      <c r="AFU19" s="40"/>
      <c r="AFV19" s="40"/>
      <c r="AFW19" s="40"/>
      <c r="AFX19" s="40"/>
      <c r="AFY19" s="40"/>
      <c r="AFZ19" s="40"/>
      <c r="AGA19" s="40"/>
      <c r="AGB19" s="40"/>
      <c r="AGC19" s="40"/>
      <c r="AGD19" s="40"/>
      <c r="AGE19" s="40"/>
      <c r="AGF19" s="40"/>
      <c r="AGG19" s="40"/>
      <c r="AGH19" s="40"/>
      <c r="AGI19" s="40"/>
      <c r="AGJ19" s="40"/>
      <c r="AGK19" s="40"/>
      <c r="AGL19" s="40"/>
      <c r="AGM19" s="40"/>
      <c r="AGN19" s="40"/>
      <c r="AGO19" s="40"/>
      <c r="AGP19" s="40"/>
      <c r="AGQ19" s="40"/>
      <c r="AGR19" s="40"/>
      <c r="AGS19" s="40"/>
      <c r="AGT19" s="40"/>
      <c r="AGU19" s="40"/>
      <c r="AGV19" s="40"/>
      <c r="AGW19" s="40"/>
      <c r="AGX19" s="40"/>
      <c r="AGY19" s="40"/>
      <c r="AGZ19" s="40"/>
      <c r="AHA19" s="40"/>
      <c r="AHB19" s="40"/>
      <c r="AHC19" s="40"/>
      <c r="AHD19" s="40"/>
      <c r="AHE19" s="40"/>
      <c r="AHF19" s="40"/>
      <c r="AHG19" s="40"/>
      <c r="AHH19" s="40"/>
      <c r="AHI19" s="40"/>
      <c r="AHJ19" s="40"/>
      <c r="AHK19" s="40"/>
      <c r="AHL19" s="40"/>
      <c r="AHM19" s="40"/>
      <c r="AHN19" s="40"/>
      <c r="AHO19" s="40"/>
      <c r="AHP19" s="40"/>
      <c r="AHQ19" s="40"/>
      <c r="AHR19" s="40"/>
      <c r="AHS19" s="40"/>
      <c r="AHT19" s="40"/>
      <c r="AHU19" s="40"/>
      <c r="AHV19" s="40"/>
      <c r="AHW19" s="40"/>
      <c r="AHX19" s="40"/>
      <c r="AHY19" s="40"/>
      <c r="AHZ19" s="40"/>
      <c r="AIA19" s="40"/>
      <c r="AIB19" s="40"/>
      <c r="AIC19" s="40"/>
      <c r="AID19" s="40"/>
      <c r="AIE19" s="40"/>
      <c r="AIF19" s="40"/>
      <c r="AIG19" s="40"/>
      <c r="AIH19" s="40"/>
      <c r="AII19" s="40"/>
      <c r="AIJ19" s="40"/>
      <c r="AIK19" s="40"/>
      <c r="AIL19" s="40"/>
      <c r="AIM19" s="40"/>
      <c r="AIN19" s="40"/>
      <c r="AIO19" s="40"/>
      <c r="AIP19" s="40"/>
      <c r="AIQ19" s="40"/>
      <c r="AIR19" s="40"/>
      <c r="AIS19" s="40"/>
      <c r="AIT19" s="40"/>
      <c r="AIU19" s="40"/>
      <c r="AIV19" s="40"/>
      <c r="AIW19" s="40"/>
      <c r="AIX19" s="40"/>
      <c r="AIY19" s="40"/>
      <c r="AIZ19" s="40"/>
      <c r="AJA19" s="40"/>
      <c r="AJB19" s="40"/>
      <c r="AJC19" s="40"/>
      <c r="AJD19" s="40"/>
      <c r="AJE19" s="40"/>
      <c r="AJF19" s="40"/>
      <c r="AJG19" s="40"/>
      <c r="AJH19" s="40"/>
      <c r="AJI19" s="40"/>
      <c r="AJJ19" s="40"/>
      <c r="AJK19" s="40"/>
      <c r="AJL19" s="40"/>
      <c r="AJM19" s="40"/>
      <c r="AJN19" s="40"/>
      <c r="AJO19" s="40"/>
      <c r="AJP19" s="40"/>
      <c r="AJQ19" s="40"/>
      <c r="AJR19" s="40"/>
      <c r="AJS19" s="40"/>
      <c r="AJT19" s="40"/>
      <c r="AJU19" s="40"/>
      <c r="AJV19" s="40"/>
      <c r="AJW19" s="40"/>
      <c r="AJX19" s="40"/>
      <c r="AJY19" s="40"/>
      <c r="AJZ19" s="40"/>
      <c r="AKA19" s="40"/>
      <c r="AKB19" s="40"/>
      <c r="AKC19" s="40"/>
      <c r="AKD19" s="40"/>
      <c r="AKE19" s="40"/>
      <c r="AKF19" s="40"/>
      <c r="AKG19" s="40"/>
      <c r="AKH19" s="40"/>
      <c r="AKI19" s="40"/>
      <c r="AKJ19" s="40"/>
      <c r="AKK19" s="40"/>
      <c r="AKL19" s="40"/>
      <c r="AKM19" s="40"/>
      <c r="AKN19" s="40"/>
      <c r="AKO19" s="40"/>
      <c r="AKP19" s="40"/>
      <c r="AKQ19" s="40"/>
      <c r="AKR19" s="40"/>
      <c r="AKS19" s="40"/>
      <c r="AKT19" s="40"/>
      <c r="AKU19" s="40"/>
      <c r="AKV19" s="40"/>
      <c r="AKW19" s="40"/>
      <c r="AKX19" s="40"/>
      <c r="AKY19" s="40"/>
      <c r="AKZ19" s="40"/>
      <c r="ALA19" s="40"/>
      <c r="ALB19" s="40"/>
      <c r="ALC19" s="40"/>
      <c r="ALD19" s="40"/>
      <c r="ALE19" s="40"/>
      <c r="ALF19" s="40"/>
      <c r="ALG19" s="40"/>
      <c r="ALH19" s="40"/>
      <c r="ALI19" s="40"/>
      <c r="ALJ19" s="40"/>
      <c r="ALK19" s="40"/>
      <c r="ALL19" s="40"/>
      <c r="ALM19" s="40"/>
      <c r="ALN19" s="40"/>
      <c r="ALO19" s="40"/>
      <c r="ALP19" s="40"/>
      <c r="ALQ19" s="40"/>
      <c r="ALR19" s="40"/>
      <c r="ALS19" s="40"/>
      <c r="ALT19" s="40"/>
      <c r="ALU19" s="40"/>
      <c r="ALV19" s="40"/>
      <c r="ALW19" s="40"/>
      <c r="ALX19" s="40"/>
      <c r="ALY19" s="40"/>
      <c r="ALZ19" s="40"/>
      <c r="AMA19" s="40"/>
      <c r="AMB19" s="40"/>
      <c r="AMC19" s="40"/>
      <c r="AMD19" s="40"/>
      <c r="AME19" s="40"/>
      <c r="AMF19" s="40"/>
      <c r="AMG19" s="40"/>
      <c r="AMH19" s="40"/>
      <c r="AMI19" s="40"/>
      <c r="AMJ19" s="40"/>
    </row>
    <row r="20" spans="1:1024" s="70" customFormat="1" ht="15" customHeight="1">
      <c r="B20" s="52"/>
      <c r="C20" s="54" t="s">
        <v>29</v>
      </c>
      <c r="D20" s="90"/>
      <c r="E20" s="52"/>
      <c r="F20" s="53"/>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row>
    <row r="21" spans="1:1024" ht="15" customHeight="1">
      <c r="A21" s="40"/>
      <c r="B21" s="40"/>
      <c r="C21" s="109" t="s">
        <v>30</v>
      </c>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c r="FE21" s="40"/>
      <c r="FF21" s="40"/>
      <c r="FG21" s="40"/>
      <c r="FH21" s="40"/>
      <c r="FI21" s="40"/>
      <c r="FJ21" s="40"/>
      <c r="FK21" s="40"/>
      <c r="FL21" s="40"/>
      <c r="FM21" s="40"/>
      <c r="FN21" s="40"/>
      <c r="FO21" s="40"/>
      <c r="FP21" s="40"/>
      <c r="FQ21" s="40"/>
      <c r="FR21" s="40"/>
      <c r="FS21" s="40"/>
      <c r="FT21" s="40"/>
      <c r="FU21" s="40"/>
      <c r="FV21" s="40"/>
      <c r="FW21" s="40"/>
      <c r="FX21" s="40"/>
      <c r="FY21" s="40"/>
      <c r="FZ21" s="40"/>
      <c r="GA21" s="40"/>
      <c r="GB21" s="40"/>
      <c r="GC21" s="40"/>
      <c r="GD21" s="40"/>
      <c r="GE21" s="40"/>
      <c r="GF21" s="40"/>
      <c r="GG21" s="40"/>
      <c r="GH21" s="40"/>
      <c r="GI21" s="40"/>
      <c r="GJ21" s="40"/>
      <c r="GK21" s="40"/>
      <c r="GL21" s="40"/>
      <c r="GM21" s="40"/>
      <c r="GN21" s="40"/>
      <c r="GO21" s="40"/>
      <c r="GP21" s="40"/>
      <c r="GQ21" s="40"/>
      <c r="GR21" s="40"/>
      <c r="GS21" s="40"/>
      <c r="GT21" s="40"/>
      <c r="GU21" s="40"/>
      <c r="GV21" s="40"/>
      <c r="GW21" s="40"/>
      <c r="GX21" s="40"/>
      <c r="GY21" s="40"/>
      <c r="GZ21" s="40"/>
      <c r="HA21" s="40"/>
      <c r="HB21" s="40"/>
      <c r="HC21" s="40"/>
      <c r="HD21" s="40"/>
      <c r="HE21" s="40"/>
      <c r="HF21" s="40"/>
      <c r="HG21" s="40"/>
      <c r="HH21" s="40"/>
      <c r="HI21" s="40"/>
      <c r="HJ21" s="40"/>
      <c r="HK21" s="40"/>
      <c r="HL21" s="40"/>
      <c r="HM21" s="40"/>
      <c r="HN21" s="40"/>
      <c r="HO21" s="40"/>
      <c r="HP21" s="40"/>
      <c r="HQ21" s="40"/>
      <c r="HR21" s="40"/>
      <c r="HS21" s="40"/>
      <c r="HT21" s="40"/>
      <c r="HU21" s="40"/>
      <c r="HV21" s="40"/>
      <c r="HW21" s="40"/>
      <c r="HX21" s="40"/>
      <c r="HY21" s="40"/>
      <c r="HZ21" s="40"/>
      <c r="IA21" s="40"/>
      <c r="IB21" s="40"/>
      <c r="IC21" s="40"/>
      <c r="ID21" s="40"/>
      <c r="IE21" s="40"/>
      <c r="IF21" s="40"/>
      <c r="IG21" s="40"/>
      <c r="IH21" s="40"/>
      <c r="II21" s="40"/>
      <c r="IJ21" s="40"/>
      <c r="IK21" s="40"/>
      <c r="IL21" s="40"/>
      <c r="IM21" s="40"/>
      <c r="IN21" s="40"/>
      <c r="IO21" s="40"/>
      <c r="IP21" s="40"/>
      <c r="IQ21" s="40"/>
      <c r="IR21" s="40"/>
      <c r="IS21" s="40"/>
      <c r="IT21" s="40"/>
      <c r="IU21" s="40"/>
      <c r="IV21" s="40"/>
      <c r="IW21" s="40"/>
      <c r="IX21" s="40"/>
      <c r="IY21" s="40"/>
      <c r="IZ21" s="40"/>
      <c r="JA21" s="40"/>
      <c r="JB21" s="40"/>
      <c r="JC21" s="40"/>
      <c r="JD21" s="40"/>
      <c r="JE21" s="40"/>
      <c r="JF21" s="40"/>
      <c r="JG21" s="40"/>
      <c r="JH21" s="40"/>
      <c r="JI21" s="40"/>
      <c r="JJ21" s="40"/>
      <c r="JK21" s="40"/>
      <c r="JL21" s="40"/>
      <c r="JM21" s="40"/>
      <c r="JN21" s="40"/>
      <c r="JO21" s="40"/>
      <c r="JP21" s="40"/>
      <c r="JQ21" s="40"/>
      <c r="JR21" s="40"/>
      <c r="JS21" s="40"/>
      <c r="JT21" s="40"/>
      <c r="JU21" s="40"/>
      <c r="JV21" s="40"/>
      <c r="JW21" s="40"/>
      <c r="JX21" s="40"/>
      <c r="JY21" s="40"/>
      <c r="JZ21" s="40"/>
      <c r="KA21" s="40"/>
      <c r="KB21" s="40"/>
      <c r="KC21" s="40"/>
      <c r="KD21" s="40"/>
      <c r="KE21" s="40"/>
      <c r="KF21" s="40"/>
      <c r="KG21" s="40"/>
      <c r="KH21" s="40"/>
      <c r="KI21" s="40"/>
      <c r="KJ21" s="40"/>
      <c r="KK21" s="40"/>
      <c r="KL21" s="40"/>
      <c r="KM21" s="40"/>
      <c r="KN21" s="40"/>
      <c r="KO21" s="40"/>
      <c r="KP21" s="40"/>
      <c r="KQ21" s="40"/>
      <c r="KR21" s="40"/>
      <c r="KS21" s="40"/>
      <c r="KT21" s="40"/>
      <c r="KU21" s="40"/>
      <c r="KV21" s="40"/>
      <c r="KW21" s="40"/>
      <c r="KX21" s="40"/>
      <c r="KY21" s="40"/>
      <c r="KZ21" s="40"/>
      <c r="LA21" s="40"/>
      <c r="LB21" s="40"/>
      <c r="LC21" s="40"/>
      <c r="LD21" s="40"/>
      <c r="LE21" s="40"/>
      <c r="LF21" s="40"/>
      <c r="LG21" s="40"/>
      <c r="LH21" s="40"/>
      <c r="LI21" s="40"/>
      <c r="LJ21" s="40"/>
      <c r="LK21" s="40"/>
      <c r="LL21" s="40"/>
      <c r="LM21" s="40"/>
      <c r="LN21" s="40"/>
      <c r="LO21" s="40"/>
      <c r="LP21" s="40"/>
      <c r="LQ21" s="40"/>
      <c r="LR21" s="40"/>
      <c r="LS21" s="40"/>
      <c r="LT21" s="40"/>
      <c r="LU21" s="40"/>
      <c r="LV21" s="40"/>
      <c r="LW21" s="40"/>
      <c r="LX21" s="40"/>
      <c r="LY21" s="40"/>
      <c r="LZ21" s="40"/>
      <c r="MA21" s="40"/>
      <c r="MB21" s="40"/>
      <c r="MC21" s="40"/>
      <c r="MD21" s="40"/>
      <c r="ME21" s="40"/>
      <c r="MF21" s="40"/>
      <c r="MG21" s="40"/>
      <c r="MH21" s="40"/>
      <c r="MI21" s="40"/>
      <c r="MJ21" s="40"/>
      <c r="MK21" s="40"/>
      <c r="ML21" s="40"/>
      <c r="MM21" s="40"/>
      <c r="MN21" s="40"/>
      <c r="MO21" s="40"/>
      <c r="MP21" s="40"/>
      <c r="MQ21" s="40"/>
      <c r="MR21" s="40"/>
      <c r="MS21" s="40"/>
      <c r="MT21" s="40"/>
      <c r="MU21" s="40"/>
      <c r="MV21" s="40"/>
      <c r="MW21" s="40"/>
      <c r="MX21" s="40"/>
      <c r="MY21" s="40"/>
      <c r="MZ21" s="40"/>
      <c r="NA21" s="40"/>
      <c r="NB21" s="40"/>
      <c r="NC21" s="40"/>
      <c r="ND21" s="40"/>
      <c r="NE21" s="40"/>
      <c r="NF21" s="40"/>
      <c r="NG21" s="40"/>
      <c r="NH21" s="40"/>
      <c r="NI21" s="40"/>
      <c r="NJ21" s="40"/>
      <c r="NK21" s="40"/>
      <c r="NL21" s="40"/>
      <c r="NM21" s="40"/>
      <c r="NN21" s="40"/>
      <c r="NO21" s="40"/>
      <c r="NP21" s="40"/>
      <c r="NQ21" s="40"/>
      <c r="NR21" s="40"/>
      <c r="NS21" s="40"/>
      <c r="NT21" s="40"/>
      <c r="NU21" s="40"/>
      <c r="NV21" s="40"/>
      <c r="NW21" s="40"/>
      <c r="NX21" s="40"/>
      <c r="NY21" s="40"/>
      <c r="NZ21" s="40"/>
      <c r="OA21" s="40"/>
      <c r="OB21" s="40"/>
      <c r="OC21" s="40"/>
      <c r="OD21" s="40"/>
      <c r="OE21" s="40"/>
      <c r="OF21" s="40"/>
      <c r="OG21" s="40"/>
      <c r="OH21" s="40"/>
      <c r="OI21" s="40"/>
      <c r="OJ21" s="40"/>
      <c r="OK21" s="40"/>
      <c r="OL21" s="40"/>
      <c r="OM21" s="40"/>
      <c r="ON21" s="40"/>
      <c r="OO21" s="40"/>
      <c r="OP21" s="40"/>
      <c r="OQ21" s="40"/>
      <c r="OR21" s="40"/>
      <c r="OS21" s="40"/>
      <c r="OT21" s="40"/>
      <c r="OU21" s="40"/>
      <c r="OV21" s="40"/>
      <c r="OW21" s="40"/>
      <c r="OX21" s="40"/>
      <c r="OY21" s="40"/>
      <c r="OZ21" s="40"/>
      <c r="PA21" s="40"/>
      <c r="PB21" s="40"/>
      <c r="PC21" s="40"/>
      <c r="PD21" s="40"/>
      <c r="PE21" s="40"/>
      <c r="PF21" s="40"/>
      <c r="PG21" s="40"/>
      <c r="PH21" s="40"/>
      <c r="PI21" s="40"/>
      <c r="PJ21" s="40"/>
      <c r="PK21" s="40"/>
      <c r="PL21" s="40"/>
      <c r="PM21" s="40"/>
      <c r="PN21" s="40"/>
      <c r="PO21" s="40"/>
      <c r="PP21" s="40"/>
      <c r="PQ21" s="40"/>
      <c r="PR21" s="40"/>
      <c r="PS21" s="40"/>
      <c r="PT21" s="40"/>
      <c r="PU21" s="40"/>
      <c r="PV21" s="40"/>
      <c r="PW21" s="40"/>
      <c r="PX21" s="40"/>
      <c r="PY21" s="40"/>
      <c r="PZ21" s="40"/>
      <c r="QA21" s="40"/>
      <c r="QB21" s="40"/>
      <c r="QC21" s="40"/>
      <c r="QD21" s="40"/>
      <c r="QE21" s="40"/>
      <c r="QF21" s="40"/>
      <c r="QG21" s="40"/>
      <c r="QH21" s="40"/>
      <c r="QI21" s="40"/>
      <c r="QJ21" s="40"/>
      <c r="QK21" s="40"/>
      <c r="QL21" s="40"/>
      <c r="QM21" s="40"/>
      <c r="QN21" s="40"/>
      <c r="QO21" s="40"/>
      <c r="QP21" s="40"/>
      <c r="QQ21" s="40"/>
      <c r="QR21" s="40"/>
      <c r="QS21" s="40"/>
      <c r="QT21" s="40"/>
      <c r="QU21" s="40"/>
      <c r="QV21" s="40"/>
      <c r="QW21" s="40"/>
      <c r="QX21" s="40"/>
      <c r="QY21" s="40"/>
      <c r="QZ21" s="40"/>
      <c r="RA21" s="40"/>
      <c r="RB21" s="40"/>
      <c r="RC21" s="40"/>
      <c r="RD21" s="40"/>
      <c r="RE21" s="40"/>
      <c r="RF21" s="40"/>
      <c r="RG21" s="40"/>
      <c r="RH21" s="40"/>
      <c r="RI21" s="40"/>
      <c r="RJ21" s="40"/>
      <c r="RK21" s="40"/>
      <c r="RL21" s="40"/>
      <c r="RM21" s="40"/>
      <c r="RN21" s="40"/>
      <c r="RO21" s="40"/>
      <c r="RP21" s="40"/>
      <c r="RQ21" s="40"/>
      <c r="RR21" s="40"/>
      <c r="RS21" s="40"/>
      <c r="RT21" s="40"/>
      <c r="RU21" s="40"/>
      <c r="RV21" s="40"/>
      <c r="RW21" s="40"/>
      <c r="RX21" s="40"/>
      <c r="RY21" s="40"/>
      <c r="RZ21" s="40"/>
      <c r="SA21" s="40"/>
      <c r="SB21" s="40"/>
      <c r="SC21" s="40"/>
      <c r="SD21" s="40"/>
      <c r="SE21" s="40"/>
      <c r="SF21" s="40"/>
      <c r="SG21" s="40"/>
      <c r="SH21" s="40"/>
      <c r="SI21" s="40"/>
      <c r="SJ21" s="40"/>
      <c r="SK21" s="40"/>
      <c r="SL21" s="40"/>
      <c r="SM21" s="40"/>
      <c r="SN21" s="40"/>
      <c r="SO21" s="40"/>
      <c r="SP21" s="40"/>
      <c r="SQ21" s="40"/>
      <c r="SR21" s="40"/>
      <c r="SS21" s="40"/>
      <c r="ST21" s="40"/>
      <c r="SU21" s="40"/>
      <c r="SV21" s="40"/>
      <c r="SW21" s="40"/>
      <c r="SX21" s="40"/>
      <c r="SY21" s="40"/>
      <c r="SZ21" s="40"/>
      <c r="TA21" s="40"/>
      <c r="TB21" s="40"/>
      <c r="TC21" s="40"/>
      <c r="TD21" s="40"/>
      <c r="TE21" s="40"/>
      <c r="TF21" s="40"/>
      <c r="TG21" s="40"/>
      <c r="TH21" s="40"/>
      <c r="TI21" s="40"/>
      <c r="TJ21" s="40"/>
      <c r="TK21" s="40"/>
      <c r="TL21" s="40"/>
      <c r="TM21" s="40"/>
      <c r="TN21" s="40"/>
      <c r="TO21" s="40"/>
      <c r="TP21" s="40"/>
      <c r="TQ21" s="40"/>
      <c r="TR21" s="40"/>
      <c r="TS21" s="40"/>
      <c r="TT21" s="40"/>
      <c r="TU21" s="40"/>
      <c r="TV21" s="40"/>
      <c r="TW21" s="40"/>
      <c r="TX21" s="40"/>
      <c r="TY21" s="40"/>
      <c r="TZ21" s="40"/>
      <c r="UA21" s="40"/>
      <c r="UB21" s="40"/>
      <c r="UC21" s="40"/>
      <c r="UD21" s="40"/>
      <c r="UE21" s="40"/>
      <c r="UF21" s="40"/>
      <c r="UG21" s="40"/>
      <c r="UH21" s="40"/>
      <c r="UI21" s="40"/>
      <c r="UJ21" s="40"/>
      <c r="UK21" s="40"/>
      <c r="UL21" s="40"/>
      <c r="UM21" s="40"/>
      <c r="UN21" s="40"/>
      <c r="UO21" s="40"/>
      <c r="UP21" s="40"/>
      <c r="UQ21" s="40"/>
      <c r="UR21" s="40"/>
      <c r="US21" s="40"/>
      <c r="UT21" s="40"/>
      <c r="UU21" s="40"/>
      <c r="UV21" s="40"/>
      <c r="UW21" s="40"/>
      <c r="UX21" s="40"/>
      <c r="UY21" s="40"/>
      <c r="UZ21" s="40"/>
      <c r="VA21" s="40"/>
      <c r="VB21" s="40"/>
      <c r="VC21" s="40"/>
      <c r="VD21" s="40"/>
      <c r="VE21" s="40"/>
      <c r="VF21" s="40"/>
      <c r="VG21" s="40"/>
      <c r="VH21" s="40"/>
      <c r="VI21" s="40"/>
      <c r="VJ21" s="40"/>
      <c r="VK21" s="40"/>
      <c r="VL21" s="40"/>
      <c r="VM21" s="40"/>
      <c r="VN21" s="40"/>
      <c r="VO21" s="40"/>
      <c r="VP21" s="40"/>
      <c r="VQ21" s="40"/>
      <c r="VR21" s="40"/>
      <c r="VS21" s="40"/>
      <c r="VT21" s="40"/>
      <c r="VU21" s="40"/>
      <c r="VV21" s="40"/>
      <c r="VW21" s="40"/>
      <c r="VX21" s="40"/>
      <c r="VY21" s="40"/>
      <c r="VZ21" s="40"/>
      <c r="WA21" s="40"/>
      <c r="WB21" s="40"/>
      <c r="WC21" s="40"/>
      <c r="WD21" s="40"/>
      <c r="WE21" s="40"/>
      <c r="WF21" s="40"/>
      <c r="WG21" s="40"/>
      <c r="WH21" s="40"/>
      <c r="WI21" s="40"/>
      <c r="WJ21" s="40"/>
      <c r="WK21" s="40"/>
      <c r="WL21" s="40"/>
      <c r="WM21" s="40"/>
      <c r="WN21" s="40"/>
      <c r="WO21" s="40"/>
      <c r="WP21" s="40"/>
      <c r="WQ21" s="40"/>
      <c r="WR21" s="40"/>
      <c r="WS21" s="40"/>
      <c r="WT21" s="40"/>
      <c r="WU21" s="40"/>
      <c r="WV21" s="40"/>
      <c r="WW21" s="40"/>
      <c r="WX21" s="40"/>
      <c r="WY21" s="40"/>
      <c r="WZ21" s="40"/>
      <c r="XA21" s="40"/>
      <c r="XB21" s="40"/>
      <c r="XC21" s="40"/>
      <c r="XD21" s="40"/>
      <c r="XE21" s="40"/>
      <c r="XF21" s="40"/>
      <c r="XG21" s="40"/>
      <c r="XH21" s="40"/>
      <c r="XI21" s="40"/>
      <c r="XJ21" s="40"/>
      <c r="XK21" s="40"/>
      <c r="XL21" s="40"/>
      <c r="XM21" s="40"/>
      <c r="XN21" s="40"/>
      <c r="XO21" s="40"/>
      <c r="XP21" s="40"/>
      <c r="XQ21" s="40"/>
      <c r="XR21" s="40"/>
      <c r="XS21" s="40"/>
      <c r="XT21" s="40"/>
      <c r="XU21" s="40"/>
      <c r="XV21" s="40"/>
      <c r="XW21" s="40"/>
      <c r="XX21" s="40"/>
      <c r="XY21" s="40"/>
      <c r="XZ21" s="40"/>
      <c r="YA21" s="40"/>
      <c r="YB21" s="40"/>
      <c r="YC21" s="40"/>
      <c r="YD21" s="40"/>
      <c r="YE21" s="40"/>
      <c r="YF21" s="40"/>
      <c r="YG21" s="40"/>
      <c r="YH21" s="40"/>
      <c r="YI21" s="40"/>
      <c r="YJ21" s="40"/>
      <c r="YK21" s="40"/>
      <c r="YL21" s="40"/>
      <c r="YM21" s="40"/>
      <c r="YN21" s="40"/>
      <c r="YO21" s="40"/>
      <c r="YP21" s="40"/>
      <c r="YQ21" s="40"/>
      <c r="YR21" s="40"/>
      <c r="YS21" s="40"/>
      <c r="YT21" s="40"/>
      <c r="YU21" s="40"/>
      <c r="YV21" s="40"/>
      <c r="YW21" s="40"/>
      <c r="YX21" s="40"/>
      <c r="YY21" s="40"/>
      <c r="YZ21" s="40"/>
      <c r="ZA21" s="40"/>
      <c r="ZB21" s="40"/>
      <c r="ZC21" s="40"/>
      <c r="ZD21" s="40"/>
      <c r="ZE21" s="40"/>
      <c r="ZF21" s="40"/>
      <c r="ZG21" s="40"/>
      <c r="ZH21" s="40"/>
      <c r="ZI21" s="40"/>
      <c r="ZJ21" s="40"/>
      <c r="ZK21" s="40"/>
      <c r="ZL21" s="40"/>
      <c r="ZM21" s="40"/>
      <c r="ZN21" s="40"/>
      <c r="ZO21" s="40"/>
      <c r="ZP21" s="40"/>
      <c r="ZQ21" s="40"/>
      <c r="ZR21" s="40"/>
      <c r="ZS21" s="40"/>
      <c r="ZT21" s="40"/>
      <c r="ZU21" s="40"/>
      <c r="ZV21" s="40"/>
      <c r="ZW21" s="40"/>
      <c r="ZX21" s="40"/>
      <c r="ZY21" s="40"/>
      <c r="ZZ21" s="40"/>
      <c r="AAA21" s="40"/>
      <c r="AAB21" s="40"/>
      <c r="AAC21" s="40"/>
      <c r="AAD21" s="40"/>
      <c r="AAE21" s="40"/>
      <c r="AAF21" s="40"/>
      <c r="AAG21" s="40"/>
      <c r="AAH21" s="40"/>
      <c r="AAI21" s="40"/>
      <c r="AAJ21" s="40"/>
      <c r="AAK21" s="40"/>
      <c r="AAL21" s="40"/>
      <c r="AAM21" s="40"/>
      <c r="AAN21" s="40"/>
      <c r="AAO21" s="40"/>
      <c r="AAP21" s="40"/>
      <c r="AAQ21" s="40"/>
      <c r="AAR21" s="40"/>
      <c r="AAS21" s="40"/>
      <c r="AAT21" s="40"/>
      <c r="AAU21" s="40"/>
      <c r="AAV21" s="40"/>
      <c r="AAW21" s="40"/>
      <c r="AAX21" s="40"/>
      <c r="AAY21" s="40"/>
      <c r="AAZ21" s="40"/>
      <c r="ABA21" s="40"/>
      <c r="ABB21" s="40"/>
      <c r="ABC21" s="40"/>
      <c r="ABD21" s="40"/>
      <c r="ABE21" s="40"/>
      <c r="ABF21" s="40"/>
      <c r="ABG21" s="40"/>
      <c r="ABH21" s="40"/>
      <c r="ABI21" s="40"/>
      <c r="ABJ21" s="40"/>
      <c r="ABK21" s="40"/>
      <c r="ABL21" s="40"/>
      <c r="ABM21" s="40"/>
      <c r="ABN21" s="40"/>
      <c r="ABO21" s="40"/>
      <c r="ABP21" s="40"/>
      <c r="ABQ21" s="40"/>
      <c r="ABR21" s="40"/>
      <c r="ABS21" s="40"/>
      <c r="ABT21" s="40"/>
      <c r="ABU21" s="40"/>
      <c r="ABV21" s="40"/>
      <c r="ABW21" s="40"/>
      <c r="ABX21" s="40"/>
      <c r="ABY21" s="40"/>
      <c r="ABZ21" s="40"/>
      <c r="ACA21" s="40"/>
      <c r="ACB21" s="40"/>
      <c r="ACC21" s="40"/>
      <c r="ACD21" s="40"/>
      <c r="ACE21" s="40"/>
      <c r="ACF21" s="40"/>
      <c r="ACG21" s="40"/>
      <c r="ACH21" s="40"/>
      <c r="ACI21" s="40"/>
      <c r="ACJ21" s="40"/>
      <c r="ACK21" s="40"/>
      <c r="ACL21" s="40"/>
      <c r="ACM21" s="40"/>
      <c r="ACN21" s="40"/>
      <c r="ACO21" s="40"/>
      <c r="ACP21" s="40"/>
      <c r="ACQ21" s="40"/>
      <c r="ACR21" s="40"/>
      <c r="ACS21" s="40"/>
      <c r="ACT21" s="40"/>
      <c r="ACU21" s="40"/>
      <c r="ACV21" s="40"/>
      <c r="ACW21" s="40"/>
      <c r="ACX21" s="40"/>
      <c r="ACY21" s="40"/>
      <c r="ACZ21" s="40"/>
      <c r="ADA21" s="40"/>
      <c r="ADB21" s="40"/>
      <c r="ADC21" s="40"/>
      <c r="ADD21" s="40"/>
      <c r="ADE21" s="40"/>
      <c r="ADF21" s="40"/>
      <c r="ADG21" s="40"/>
      <c r="ADH21" s="40"/>
      <c r="ADI21" s="40"/>
      <c r="ADJ21" s="40"/>
      <c r="ADK21" s="40"/>
      <c r="ADL21" s="40"/>
      <c r="ADM21" s="40"/>
      <c r="ADN21" s="40"/>
      <c r="ADO21" s="40"/>
      <c r="ADP21" s="40"/>
      <c r="ADQ21" s="40"/>
      <c r="ADR21" s="40"/>
      <c r="ADS21" s="40"/>
      <c r="ADT21" s="40"/>
      <c r="ADU21" s="40"/>
      <c r="ADV21" s="40"/>
      <c r="ADW21" s="40"/>
      <c r="ADX21" s="40"/>
      <c r="ADY21" s="40"/>
      <c r="ADZ21" s="40"/>
      <c r="AEA21" s="40"/>
      <c r="AEB21" s="40"/>
      <c r="AEC21" s="40"/>
      <c r="AED21" s="40"/>
      <c r="AEE21" s="40"/>
      <c r="AEF21" s="40"/>
      <c r="AEG21" s="40"/>
      <c r="AEH21" s="40"/>
      <c r="AEI21" s="40"/>
      <c r="AEJ21" s="40"/>
      <c r="AEK21" s="40"/>
      <c r="AEL21" s="40"/>
      <c r="AEM21" s="40"/>
      <c r="AEN21" s="40"/>
      <c r="AEO21" s="40"/>
      <c r="AEP21" s="40"/>
      <c r="AEQ21" s="40"/>
      <c r="AER21" s="40"/>
      <c r="AES21" s="40"/>
      <c r="AET21" s="40"/>
      <c r="AEU21" s="40"/>
      <c r="AEV21" s="40"/>
      <c r="AEW21" s="40"/>
      <c r="AEX21" s="40"/>
      <c r="AEY21" s="40"/>
      <c r="AEZ21" s="40"/>
      <c r="AFA21" s="40"/>
      <c r="AFB21" s="40"/>
      <c r="AFC21" s="40"/>
      <c r="AFD21" s="40"/>
      <c r="AFE21" s="40"/>
      <c r="AFF21" s="40"/>
      <c r="AFG21" s="40"/>
      <c r="AFH21" s="40"/>
      <c r="AFI21" s="40"/>
      <c r="AFJ21" s="40"/>
      <c r="AFK21" s="40"/>
      <c r="AFL21" s="40"/>
      <c r="AFM21" s="40"/>
      <c r="AFN21" s="40"/>
      <c r="AFO21" s="40"/>
      <c r="AFP21" s="40"/>
      <c r="AFQ21" s="40"/>
      <c r="AFR21" s="40"/>
      <c r="AFS21" s="40"/>
      <c r="AFT21" s="40"/>
      <c r="AFU21" s="40"/>
      <c r="AFV21" s="40"/>
      <c r="AFW21" s="40"/>
      <c r="AFX21" s="40"/>
      <c r="AFY21" s="40"/>
      <c r="AFZ21" s="40"/>
      <c r="AGA21" s="40"/>
      <c r="AGB21" s="40"/>
      <c r="AGC21" s="40"/>
      <c r="AGD21" s="40"/>
      <c r="AGE21" s="40"/>
      <c r="AGF21" s="40"/>
      <c r="AGG21" s="40"/>
      <c r="AGH21" s="40"/>
      <c r="AGI21" s="40"/>
      <c r="AGJ21" s="40"/>
      <c r="AGK21" s="40"/>
      <c r="AGL21" s="40"/>
      <c r="AGM21" s="40"/>
      <c r="AGN21" s="40"/>
      <c r="AGO21" s="40"/>
      <c r="AGP21" s="40"/>
      <c r="AGQ21" s="40"/>
      <c r="AGR21" s="40"/>
      <c r="AGS21" s="40"/>
      <c r="AGT21" s="40"/>
      <c r="AGU21" s="40"/>
      <c r="AGV21" s="40"/>
      <c r="AGW21" s="40"/>
      <c r="AGX21" s="40"/>
      <c r="AGY21" s="40"/>
      <c r="AGZ21" s="40"/>
      <c r="AHA21" s="40"/>
      <c r="AHB21" s="40"/>
      <c r="AHC21" s="40"/>
      <c r="AHD21" s="40"/>
      <c r="AHE21" s="40"/>
      <c r="AHF21" s="40"/>
      <c r="AHG21" s="40"/>
      <c r="AHH21" s="40"/>
      <c r="AHI21" s="40"/>
      <c r="AHJ21" s="40"/>
      <c r="AHK21" s="40"/>
      <c r="AHL21" s="40"/>
      <c r="AHM21" s="40"/>
      <c r="AHN21" s="40"/>
      <c r="AHO21" s="40"/>
      <c r="AHP21" s="40"/>
      <c r="AHQ21" s="40"/>
      <c r="AHR21" s="40"/>
      <c r="AHS21" s="40"/>
      <c r="AHT21" s="40"/>
      <c r="AHU21" s="40"/>
      <c r="AHV21" s="40"/>
      <c r="AHW21" s="40"/>
      <c r="AHX21" s="40"/>
      <c r="AHY21" s="40"/>
      <c r="AHZ21" s="40"/>
      <c r="AIA21" s="40"/>
      <c r="AIB21" s="40"/>
      <c r="AIC21" s="40"/>
      <c r="AID21" s="40"/>
      <c r="AIE21" s="40"/>
      <c r="AIF21" s="40"/>
      <c r="AIG21" s="40"/>
      <c r="AIH21" s="40"/>
      <c r="AII21" s="40"/>
      <c r="AIJ21" s="40"/>
      <c r="AIK21" s="40"/>
      <c r="AIL21" s="40"/>
      <c r="AIM21" s="40"/>
      <c r="AIN21" s="40"/>
      <c r="AIO21" s="40"/>
      <c r="AIP21" s="40"/>
      <c r="AIQ21" s="40"/>
      <c r="AIR21" s="40"/>
      <c r="AIS21" s="40"/>
      <c r="AIT21" s="40"/>
      <c r="AIU21" s="40"/>
      <c r="AIV21" s="40"/>
      <c r="AIW21" s="40"/>
      <c r="AIX21" s="40"/>
      <c r="AIY21" s="40"/>
      <c r="AIZ21" s="40"/>
      <c r="AJA21" s="40"/>
      <c r="AJB21" s="40"/>
      <c r="AJC21" s="40"/>
      <c r="AJD21" s="40"/>
      <c r="AJE21" s="40"/>
      <c r="AJF21" s="40"/>
      <c r="AJG21" s="40"/>
      <c r="AJH21" s="40"/>
      <c r="AJI21" s="40"/>
      <c r="AJJ21" s="40"/>
      <c r="AJK21" s="40"/>
      <c r="AJL21" s="40"/>
      <c r="AJM21" s="40"/>
      <c r="AJN21" s="40"/>
      <c r="AJO21" s="40"/>
      <c r="AJP21" s="40"/>
      <c r="AJQ21" s="40"/>
      <c r="AJR21" s="40"/>
      <c r="AJS21" s="40"/>
      <c r="AJT21" s="40"/>
      <c r="AJU21" s="40"/>
      <c r="AJV21" s="40"/>
      <c r="AJW21" s="40"/>
      <c r="AJX21" s="40"/>
      <c r="AJY21" s="40"/>
      <c r="AJZ21" s="40"/>
      <c r="AKA21" s="40"/>
      <c r="AKB21" s="40"/>
      <c r="AKC21" s="40"/>
      <c r="AKD21" s="40"/>
      <c r="AKE21" s="40"/>
      <c r="AKF21" s="40"/>
      <c r="AKG21" s="40"/>
      <c r="AKH21" s="40"/>
      <c r="AKI21" s="40"/>
      <c r="AKJ21" s="40"/>
      <c r="AKK21" s="40"/>
      <c r="AKL21" s="40"/>
      <c r="AKM21" s="40"/>
      <c r="AKN21" s="40"/>
      <c r="AKO21" s="40"/>
      <c r="AKP21" s="40"/>
      <c r="AKQ21" s="40"/>
      <c r="AKR21" s="40"/>
      <c r="AKS21" s="40"/>
      <c r="AKT21" s="40"/>
      <c r="AKU21" s="40"/>
      <c r="AKV21" s="40"/>
      <c r="AKW21" s="40"/>
      <c r="AKX21" s="40"/>
      <c r="AKY21" s="40"/>
      <c r="AKZ21" s="40"/>
      <c r="ALA21" s="40"/>
      <c r="ALB21" s="40"/>
      <c r="ALC21" s="40"/>
      <c r="ALD21" s="40"/>
      <c r="ALE21" s="40"/>
      <c r="ALF21" s="40"/>
      <c r="ALG21" s="40"/>
      <c r="ALH21" s="40"/>
      <c r="ALI21" s="40"/>
      <c r="ALJ21" s="40"/>
      <c r="ALK21" s="40"/>
      <c r="ALL21" s="40"/>
      <c r="ALM21" s="40"/>
      <c r="ALN21" s="40"/>
      <c r="ALO21" s="40"/>
      <c r="ALP21" s="40"/>
      <c r="ALQ21" s="40"/>
      <c r="ALR21" s="40"/>
      <c r="ALS21" s="40"/>
      <c r="ALT21" s="40"/>
      <c r="ALU21" s="40"/>
      <c r="ALV21" s="40"/>
      <c r="ALW21" s="40"/>
      <c r="ALX21" s="40"/>
      <c r="ALY21" s="40"/>
      <c r="ALZ21" s="40"/>
      <c r="AMA21" s="40"/>
      <c r="AMB21" s="40"/>
      <c r="AMC21" s="40"/>
      <c r="AMD21" s="40"/>
      <c r="AME21" s="40"/>
      <c r="AMF21" s="40"/>
      <c r="AMG21" s="40"/>
      <c r="AMH21" s="40"/>
      <c r="AMI21" s="40"/>
      <c r="AMJ21" s="40"/>
    </row>
    <row r="22" spans="1:1024" s="70" customFormat="1" ht="15" customHeight="1">
      <c r="B22" s="52"/>
      <c r="C22" s="54" t="s">
        <v>31</v>
      </c>
      <c r="D22" s="90"/>
      <c r="E22" s="52"/>
      <c r="F22" s="53"/>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row>
    <row r="23" spans="1:1024" s="70" customFormat="1" ht="15" customHeight="1">
      <c r="B23" s="52"/>
      <c r="C23" s="54" t="s">
        <v>32</v>
      </c>
      <c r="D23" s="90"/>
      <c r="E23" s="52"/>
      <c r="F23" s="53"/>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row>
    <row r="24" spans="1:1024" s="70" customFormat="1" ht="15" customHeight="1">
      <c r="B24" s="52"/>
      <c r="C24" s="54" t="s">
        <v>33</v>
      </c>
      <c r="D24" s="90"/>
      <c r="E24" s="52"/>
      <c r="F24" s="53"/>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row>
    <row r="25" spans="1:1024" s="70" customFormat="1" ht="15" customHeight="1">
      <c r="B25" s="52"/>
      <c r="C25" s="54" t="s">
        <v>34</v>
      </c>
      <c r="D25" s="90"/>
      <c r="E25" s="52"/>
      <c r="F25" s="53"/>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row>
    <row r="26" spans="1:1024" s="70" customFormat="1" ht="15" customHeight="1">
      <c r="B26" s="52"/>
      <c r="C26" s="54" t="s">
        <v>35</v>
      </c>
      <c r="D26" s="90"/>
      <c r="E26" s="52"/>
      <c r="F26" s="53"/>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row>
    <row r="27" spans="1:1024" s="70" customFormat="1" ht="15" customHeight="1">
      <c r="B27" s="52"/>
      <c r="C27" s="54" t="s">
        <v>36</v>
      </c>
      <c r="D27" s="90"/>
      <c r="E27" s="52"/>
      <c r="F27" s="53"/>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row>
    <row r="28" spans="1:1024" s="70" customFormat="1" ht="15" customHeight="1">
      <c r="B28" s="52"/>
      <c r="C28" s="54" t="s">
        <v>37</v>
      </c>
      <c r="D28" s="90"/>
      <c r="E28" s="52"/>
      <c r="F28" s="53"/>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row>
    <row r="29" spans="1:1024" s="70" customFormat="1" ht="15" customHeight="1">
      <c r="B29" s="52"/>
      <c r="C29" s="54" t="s">
        <v>38</v>
      </c>
      <c r="D29" s="90"/>
      <c r="E29" s="52"/>
      <c r="F29" s="53"/>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row>
    <row r="30" spans="1:1024" s="70" customFormat="1" ht="15" customHeight="1">
      <c r="B30" s="52"/>
      <c r="C30" s="54" t="s">
        <v>39</v>
      </c>
      <c r="D30" s="90"/>
      <c r="E30" s="52"/>
      <c r="F30" s="53"/>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row>
    <row r="31" spans="1:1024" s="70" customFormat="1" ht="15" customHeight="1">
      <c r="B31" s="52"/>
      <c r="C31" s="54" t="s">
        <v>40</v>
      </c>
      <c r="D31" s="90"/>
      <c r="E31" s="52"/>
      <c r="F31" s="53"/>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row>
    <row r="32" spans="1:1024" s="70" customFormat="1" ht="15" customHeight="1">
      <c r="B32" s="52"/>
      <c r="C32" s="54" t="s">
        <v>41</v>
      </c>
      <c r="D32" s="90"/>
      <c r="E32" s="52"/>
      <c r="F32" s="53"/>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row>
    <row r="33" spans="1:1024" s="70" customFormat="1" ht="15" customHeight="1">
      <c r="B33" s="52"/>
      <c r="C33" s="54" t="s">
        <v>42</v>
      </c>
      <c r="D33" s="90"/>
      <c r="E33" s="52"/>
      <c r="F33" s="53"/>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row>
    <row r="34" spans="1:1024" s="70" customFormat="1" ht="15" customHeight="1">
      <c r="B34" s="52"/>
      <c r="C34" s="54"/>
      <c r="D34" s="90"/>
      <c r="E34" s="52"/>
      <c r="F34" s="53"/>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row>
    <row r="35" spans="1:1024" ht="15" customHeight="1">
      <c r="C35" s="137" t="s">
        <v>43</v>
      </c>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40"/>
      <c r="FW35" s="40"/>
      <c r="FX35" s="40"/>
      <c r="FY35" s="40"/>
      <c r="FZ35" s="40"/>
      <c r="GA35" s="40"/>
      <c r="GB35" s="40"/>
      <c r="GC35" s="40"/>
      <c r="GD35" s="40"/>
      <c r="GE35" s="40"/>
      <c r="GF35" s="40"/>
      <c r="GG35" s="40"/>
      <c r="GH35" s="40"/>
      <c r="GI35" s="40"/>
      <c r="GJ35" s="40"/>
      <c r="GK35" s="40"/>
      <c r="GL35" s="40"/>
      <c r="GM35" s="40"/>
      <c r="GN35" s="40"/>
      <c r="GO35" s="40"/>
      <c r="GP35" s="40"/>
      <c r="GQ35" s="40"/>
      <c r="GR35" s="40"/>
      <c r="GS35" s="40"/>
      <c r="GT35" s="40"/>
      <c r="GU35" s="40"/>
      <c r="GV35" s="40"/>
      <c r="GW35" s="40"/>
      <c r="GX35" s="40"/>
      <c r="GY35" s="40"/>
      <c r="GZ35" s="40"/>
      <c r="HA35" s="40"/>
      <c r="HB35" s="40"/>
      <c r="HC35" s="40"/>
      <c r="HD35" s="40"/>
      <c r="HE35" s="40"/>
      <c r="HF35" s="40"/>
      <c r="HG35" s="40"/>
      <c r="HH35" s="40"/>
      <c r="HI35" s="40"/>
      <c r="HJ35" s="40"/>
      <c r="HK35" s="40"/>
      <c r="HL35" s="40"/>
      <c r="HM35" s="40"/>
      <c r="HN35" s="40"/>
      <c r="HO35" s="40"/>
      <c r="HP35" s="40"/>
      <c r="HQ35" s="40"/>
      <c r="HR35" s="40"/>
      <c r="HS35" s="40"/>
      <c r="HT35" s="40"/>
      <c r="HU35" s="40"/>
      <c r="HV35" s="40"/>
      <c r="HW35" s="40"/>
      <c r="HX35" s="40"/>
      <c r="HY35" s="40"/>
      <c r="HZ35" s="40"/>
      <c r="IA35" s="40"/>
      <c r="IB35" s="40"/>
      <c r="IC35" s="40"/>
      <c r="ID35" s="40"/>
      <c r="IE35" s="40"/>
      <c r="IF35" s="40"/>
      <c r="IG35" s="40"/>
      <c r="IH35" s="40"/>
      <c r="II35" s="40"/>
      <c r="IJ35" s="40"/>
      <c r="IK35" s="40"/>
      <c r="IL35" s="40"/>
      <c r="IM35" s="40"/>
      <c r="IN35" s="40"/>
      <c r="IO35" s="40"/>
      <c r="IP35" s="40"/>
      <c r="IQ35" s="40"/>
      <c r="IR35" s="40"/>
      <c r="IS35" s="40"/>
      <c r="IT35" s="40"/>
      <c r="IU35" s="40"/>
      <c r="IV35" s="40"/>
      <c r="IW35" s="40"/>
      <c r="IX35" s="40"/>
      <c r="IY35" s="40"/>
      <c r="IZ35" s="40"/>
      <c r="JA35" s="40"/>
      <c r="JB35" s="40"/>
      <c r="JC35" s="40"/>
      <c r="JD35" s="40"/>
      <c r="JE35" s="40"/>
      <c r="JF35" s="40"/>
      <c r="JG35" s="40"/>
      <c r="JH35" s="40"/>
      <c r="JI35" s="40"/>
      <c r="JJ35" s="40"/>
      <c r="JK35" s="40"/>
      <c r="JL35" s="40"/>
      <c r="JM35" s="40"/>
      <c r="JN35" s="40"/>
      <c r="JO35" s="40"/>
      <c r="JP35" s="40"/>
      <c r="JQ35" s="40"/>
      <c r="JR35" s="40"/>
      <c r="JS35" s="40"/>
      <c r="JT35" s="40"/>
      <c r="JU35" s="40"/>
      <c r="JV35" s="40"/>
      <c r="JW35" s="40"/>
      <c r="JX35" s="40"/>
      <c r="JY35" s="40"/>
      <c r="JZ35" s="40"/>
      <c r="KA35" s="40"/>
      <c r="KB35" s="40"/>
      <c r="KC35" s="40"/>
      <c r="KD35" s="40"/>
      <c r="KE35" s="40"/>
      <c r="KF35" s="40"/>
      <c r="KG35" s="40"/>
      <c r="KH35" s="40"/>
      <c r="KI35" s="40"/>
      <c r="KJ35" s="40"/>
      <c r="KK35" s="40"/>
      <c r="KL35" s="40"/>
      <c r="KM35" s="40"/>
      <c r="KN35" s="40"/>
      <c r="KO35" s="40"/>
      <c r="KP35" s="40"/>
      <c r="KQ35" s="40"/>
      <c r="KR35" s="40"/>
      <c r="KS35" s="40"/>
      <c r="KT35" s="40"/>
      <c r="KU35" s="40"/>
      <c r="KV35" s="40"/>
      <c r="KW35" s="40"/>
      <c r="KX35" s="40"/>
      <c r="KY35" s="40"/>
      <c r="KZ35" s="40"/>
      <c r="LA35" s="40"/>
      <c r="LB35" s="40"/>
      <c r="LC35" s="40"/>
      <c r="LD35" s="40"/>
      <c r="LE35" s="40"/>
      <c r="LF35" s="40"/>
      <c r="LG35" s="40"/>
      <c r="LH35" s="40"/>
      <c r="LI35" s="40"/>
      <c r="LJ35" s="40"/>
      <c r="LK35" s="40"/>
      <c r="LL35" s="40"/>
      <c r="LM35" s="40"/>
      <c r="LN35" s="40"/>
      <c r="LO35" s="40"/>
      <c r="LP35" s="40"/>
      <c r="LQ35" s="40"/>
      <c r="LR35" s="40"/>
      <c r="LS35" s="40"/>
      <c r="LT35" s="40"/>
      <c r="LU35" s="40"/>
      <c r="LV35" s="40"/>
      <c r="LW35" s="40"/>
      <c r="LX35" s="40"/>
      <c r="LY35" s="40"/>
      <c r="LZ35" s="40"/>
      <c r="MA35" s="40"/>
      <c r="MB35" s="40"/>
      <c r="MC35" s="40"/>
      <c r="MD35" s="40"/>
      <c r="ME35" s="40"/>
      <c r="MF35" s="40"/>
      <c r="MG35" s="40"/>
      <c r="MH35" s="40"/>
      <c r="MI35" s="40"/>
      <c r="MJ35" s="40"/>
      <c r="MK35" s="40"/>
      <c r="ML35" s="40"/>
      <c r="MM35" s="40"/>
      <c r="MN35" s="40"/>
      <c r="MO35" s="40"/>
      <c r="MP35" s="40"/>
      <c r="MQ35" s="40"/>
      <c r="MR35" s="40"/>
      <c r="MS35" s="40"/>
      <c r="MT35" s="40"/>
      <c r="MU35" s="40"/>
      <c r="MV35" s="40"/>
      <c r="MW35" s="40"/>
      <c r="MX35" s="40"/>
      <c r="MY35" s="40"/>
      <c r="MZ35" s="40"/>
      <c r="NA35" s="40"/>
      <c r="NB35" s="40"/>
      <c r="NC35" s="40"/>
      <c r="ND35" s="40"/>
      <c r="NE35" s="40"/>
      <c r="NF35" s="40"/>
      <c r="NG35" s="40"/>
      <c r="NH35" s="40"/>
      <c r="NI35" s="40"/>
      <c r="NJ35" s="40"/>
      <c r="NK35" s="40"/>
      <c r="NL35" s="40"/>
      <c r="NM35" s="40"/>
      <c r="NN35" s="40"/>
      <c r="NO35" s="40"/>
      <c r="NP35" s="40"/>
      <c r="NQ35" s="40"/>
      <c r="NR35" s="40"/>
      <c r="NS35" s="40"/>
      <c r="NT35" s="40"/>
      <c r="NU35" s="40"/>
      <c r="NV35" s="40"/>
      <c r="NW35" s="40"/>
      <c r="NX35" s="40"/>
      <c r="NY35" s="40"/>
      <c r="NZ35" s="40"/>
      <c r="OA35" s="40"/>
      <c r="OB35" s="40"/>
      <c r="OC35" s="40"/>
      <c r="OD35" s="40"/>
      <c r="OE35" s="40"/>
      <c r="OF35" s="40"/>
      <c r="OG35" s="40"/>
      <c r="OH35" s="40"/>
      <c r="OI35" s="40"/>
      <c r="OJ35" s="40"/>
      <c r="OK35" s="40"/>
      <c r="OL35" s="40"/>
      <c r="OM35" s="40"/>
      <c r="ON35" s="40"/>
      <c r="OO35" s="40"/>
      <c r="OP35" s="40"/>
      <c r="OQ35" s="40"/>
      <c r="OR35" s="40"/>
      <c r="OS35" s="40"/>
      <c r="OT35" s="40"/>
      <c r="OU35" s="40"/>
      <c r="OV35" s="40"/>
      <c r="OW35" s="40"/>
      <c r="OX35" s="40"/>
      <c r="OY35" s="40"/>
      <c r="OZ35" s="40"/>
      <c r="PA35" s="40"/>
      <c r="PB35" s="40"/>
      <c r="PC35" s="40"/>
      <c r="PD35" s="40"/>
      <c r="PE35" s="40"/>
      <c r="PF35" s="40"/>
      <c r="PG35" s="40"/>
      <c r="PH35" s="40"/>
      <c r="PI35" s="40"/>
      <c r="PJ35" s="40"/>
      <c r="PK35" s="40"/>
      <c r="PL35" s="40"/>
      <c r="PM35" s="40"/>
      <c r="PN35" s="40"/>
      <c r="PO35" s="40"/>
      <c r="PP35" s="40"/>
      <c r="PQ35" s="40"/>
      <c r="PR35" s="40"/>
      <c r="PS35" s="40"/>
      <c r="PT35" s="40"/>
      <c r="PU35" s="40"/>
      <c r="PV35" s="40"/>
      <c r="PW35" s="40"/>
      <c r="PX35" s="40"/>
      <c r="PY35" s="40"/>
      <c r="PZ35" s="40"/>
      <c r="QA35" s="40"/>
      <c r="QB35" s="40"/>
      <c r="QC35" s="40"/>
      <c r="QD35" s="40"/>
      <c r="QE35" s="40"/>
      <c r="QF35" s="40"/>
      <c r="QG35" s="40"/>
      <c r="QH35" s="40"/>
      <c r="QI35" s="40"/>
      <c r="QJ35" s="40"/>
      <c r="QK35" s="40"/>
      <c r="QL35" s="40"/>
      <c r="QM35" s="40"/>
      <c r="QN35" s="40"/>
      <c r="QO35" s="40"/>
      <c r="QP35" s="40"/>
      <c r="QQ35" s="40"/>
      <c r="QR35" s="40"/>
      <c r="QS35" s="40"/>
      <c r="QT35" s="40"/>
      <c r="QU35" s="40"/>
      <c r="QV35" s="40"/>
      <c r="QW35" s="40"/>
      <c r="QX35" s="40"/>
      <c r="QY35" s="40"/>
      <c r="QZ35" s="40"/>
      <c r="RA35" s="40"/>
      <c r="RB35" s="40"/>
      <c r="RC35" s="40"/>
      <c r="RD35" s="40"/>
      <c r="RE35" s="40"/>
      <c r="RF35" s="40"/>
      <c r="RG35" s="40"/>
      <c r="RH35" s="40"/>
      <c r="RI35" s="40"/>
      <c r="RJ35" s="40"/>
      <c r="RK35" s="40"/>
      <c r="RL35" s="40"/>
      <c r="RM35" s="40"/>
      <c r="RN35" s="40"/>
      <c r="RO35" s="40"/>
      <c r="RP35" s="40"/>
      <c r="RQ35" s="40"/>
      <c r="RR35" s="40"/>
      <c r="RS35" s="40"/>
      <c r="RT35" s="40"/>
      <c r="RU35" s="40"/>
      <c r="RV35" s="40"/>
      <c r="RW35" s="40"/>
      <c r="RX35" s="40"/>
      <c r="RY35" s="40"/>
      <c r="RZ35" s="40"/>
      <c r="SA35" s="40"/>
      <c r="SB35" s="40"/>
      <c r="SC35" s="40"/>
      <c r="SD35" s="40"/>
      <c r="SE35" s="40"/>
      <c r="SF35" s="40"/>
      <c r="SG35" s="40"/>
      <c r="SH35" s="40"/>
      <c r="SI35" s="40"/>
      <c r="SJ35" s="40"/>
      <c r="SK35" s="40"/>
      <c r="SL35" s="40"/>
      <c r="SM35" s="40"/>
      <c r="SN35" s="40"/>
      <c r="SO35" s="40"/>
      <c r="SP35" s="40"/>
      <c r="SQ35" s="40"/>
      <c r="SR35" s="40"/>
      <c r="SS35" s="40"/>
      <c r="ST35" s="40"/>
      <c r="SU35" s="40"/>
      <c r="SV35" s="40"/>
      <c r="SW35" s="40"/>
      <c r="SX35" s="40"/>
      <c r="SY35" s="40"/>
      <c r="SZ35" s="40"/>
      <c r="TA35" s="40"/>
      <c r="TB35" s="40"/>
      <c r="TC35" s="40"/>
      <c r="TD35" s="40"/>
      <c r="TE35" s="40"/>
      <c r="TF35" s="40"/>
      <c r="TG35" s="40"/>
      <c r="TH35" s="40"/>
      <c r="TI35" s="40"/>
      <c r="TJ35" s="40"/>
      <c r="TK35" s="40"/>
      <c r="TL35" s="40"/>
      <c r="TM35" s="40"/>
      <c r="TN35" s="40"/>
      <c r="TO35" s="40"/>
      <c r="TP35" s="40"/>
      <c r="TQ35" s="40"/>
      <c r="TR35" s="40"/>
      <c r="TS35" s="40"/>
      <c r="TT35" s="40"/>
      <c r="TU35" s="40"/>
      <c r="TV35" s="40"/>
      <c r="TW35" s="40"/>
      <c r="TX35" s="40"/>
      <c r="TY35" s="40"/>
      <c r="TZ35" s="40"/>
      <c r="UA35" s="40"/>
      <c r="UB35" s="40"/>
      <c r="UC35" s="40"/>
      <c r="UD35" s="40"/>
      <c r="UE35" s="40"/>
      <c r="UF35" s="40"/>
      <c r="UG35" s="40"/>
      <c r="UH35" s="40"/>
      <c r="UI35" s="40"/>
      <c r="UJ35" s="40"/>
      <c r="UK35" s="40"/>
      <c r="UL35" s="40"/>
      <c r="UM35" s="40"/>
      <c r="UN35" s="40"/>
      <c r="UO35" s="40"/>
      <c r="UP35" s="40"/>
      <c r="UQ35" s="40"/>
      <c r="UR35" s="40"/>
      <c r="US35" s="40"/>
      <c r="UT35" s="40"/>
      <c r="UU35" s="40"/>
      <c r="UV35" s="40"/>
      <c r="UW35" s="40"/>
      <c r="UX35" s="40"/>
      <c r="UY35" s="40"/>
      <c r="UZ35" s="40"/>
      <c r="VA35" s="40"/>
      <c r="VB35" s="40"/>
      <c r="VC35" s="40"/>
      <c r="VD35" s="40"/>
      <c r="VE35" s="40"/>
      <c r="VF35" s="40"/>
      <c r="VG35" s="40"/>
      <c r="VH35" s="40"/>
      <c r="VI35" s="40"/>
      <c r="VJ35" s="40"/>
      <c r="VK35" s="40"/>
      <c r="VL35" s="40"/>
      <c r="VM35" s="40"/>
      <c r="VN35" s="40"/>
      <c r="VO35" s="40"/>
      <c r="VP35" s="40"/>
      <c r="VQ35" s="40"/>
      <c r="VR35" s="40"/>
      <c r="VS35" s="40"/>
      <c r="VT35" s="40"/>
      <c r="VU35" s="40"/>
      <c r="VV35" s="40"/>
      <c r="VW35" s="40"/>
      <c r="VX35" s="40"/>
      <c r="VY35" s="40"/>
      <c r="VZ35" s="40"/>
      <c r="WA35" s="40"/>
      <c r="WB35" s="40"/>
      <c r="WC35" s="40"/>
      <c r="WD35" s="40"/>
      <c r="WE35" s="40"/>
      <c r="WF35" s="40"/>
      <c r="WG35" s="40"/>
      <c r="WH35" s="40"/>
      <c r="WI35" s="40"/>
      <c r="WJ35" s="40"/>
      <c r="WK35" s="40"/>
      <c r="WL35" s="40"/>
      <c r="WM35" s="40"/>
      <c r="WN35" s="40"/>
      <c r="WO35" s="40"/>
      <c r="WP35" s="40"/>
      <c r="WQ35" s="40"/>
      <c r="WR35" s="40"/>
      <c r="WS35" s="40"/>
      <c r="WT35" s="40"/>
      <c r="WU35" s="40"/>
      <c r="WV35" s="40"/>
      <c r="WW35" s="40"/>
      <c r="WX35" s="40"/>
      <c r="WY35" s="40"/>
      <c r="WZ35" s="40"/>
      <c r="XA35" s="40"/>
      <c r="XB35" s="40"/>
      <c r="XC35" s="40"/>
      <c r="XD35" s="40"/>
      <c r="XE35" s="40"/>
      <c r="XF35" s="40"/>
      <c r="XG35" s="40"/>
      <c r="XH35" s="40"/>
      <c r="XI35" s="40"/>
      <c r="XJ35" s="40"/>
      <c r="XK35" s="40"/>
      <c r="XL35" s="40"/>
      <c r="XM35" s="40"/>
      <c r="XN35" s="40"/>
      <c r="XO35" s="40"/>
      <c r="XP35" s="40"/>
      <c r="XQ35" s="40"/>
      <c r="XR35" s="40"/>
      <c r="XS35" s="40"/>
      <c r="XT35" s="40"/>
      <c r="XU35" s="40"/>
      <c r="XV35" s="40"/>
      <c r="XW35" s="40"/>
      <c r="XX35" s="40"/>
      <c r="XY35" s="40"/>
      <c r="XZ35" s="40"/>
      <c r="YA35" s="40"/>
      <c r="YB35" s="40"/>
      <c r="YC35" s="40"/>
      <c r="YD35" s="40"/>
      <c r="YE35" s="40"/>
      <c r="YF35" s="40"/>
      <c r="YG35" s="40"/>
      <c r="YH35" s="40"/>
      <c r="YI35" s="40"/>
      <c r="YJ35" s="40"/>
      <c r="YK35" s="40"/>
      <c r="YL35" s="40"/>
      <c r="YM35" s="40"/>
      <c r="YN35" s="40"/>
      <c r="YO35" s="40"/>
      <c r="YP35" s="40"/>
      <c r="YQ35" s="40"/>
      <c r="YR35" s="40"/>
      <c r="YS35" s="40"/>
      <c r="YT35" s="40"/>
      <c r="YU35" s="40"/>
      <c r="YV35" s="40"/>
      <c r="YW35" s="40"/>
      <c r="YX35" s="40"/>
      <c r="YY35" s="40"/>
      <c r="YZ35" s="40"/>
      <c r="ZA35" s="40"/>
      <c r="ZB35" s="40"/>
      <c r="ZC35" s="40"/>
      <c r="ZD35" s="40"/>
      <c r="ZE35" s="40"/>
      <c r="ZF35" s="40"/>
      <c r="ZG35" s="40"/>
      <c r="ZH35" s="40"/>
      <c r="ZI35" s="40"/>
      <c r="ZJ35" s="40"/>
      <c r="ZK35" s="40"/>
      <c r="ZL35" s="40"/>
      <c r="ZM35" s="40"/>
      <c r="ZN35" s="40"/>
      <c r="ZO35" s="40"/>
      <c r="ZP35" s="40"/>
      <c r="ZQ35" s="40"/>
      <c r="ZR35" s="40"/>
      <c r="ZS35" s="40"/>
      <c r="ZT35" s="40"/>
      <c r="ZU35" s="40"/>
      <c r="ZV35" s="40"/>
      <c r="ZW35" s="40"/>
      <c r="ZX35" s="40"/>
      <c r="ZY35" s="40"/>
      <c r="ZZ35" s="40"/>
      <c r="AAA35" s="40"/>
      <c r="AAB35" s="40"/>
      <c r="AAC35" s="40"/>
      <c r="AAD35" s="40"/>
      <c r="AAE35" s="40"/>
      <c r="AAF35" s="40"/>
      <c r="AAG35" s="40"/>
      <c r="AAH35" s="40"/>
      <c r="AAI35" s="40"/>
      <c r="AAJ35" s="40"/>
      <c r="AAK35" s="40"/>
      <c r="AAL35" s="40"/>
      <c r="AAM35" s="40"/>
      <c r="AAN35" s="40"/>
      <c r="AAO35" s="40"/>
      <c r="AAP35" s="40"/>
      <c r="AAQ35" s="40"/>
      <c r="AAR35" s="40"/>
      <c r="AAS35" s="40"/>
      <c r="AAT35" s="40"/>
      <c r="AAU35" s="40"/>
      <c r="AAV35" s="40"/>
      <c r="AAW35" s="40"/>
      <c r="AAX35" s="40"/>
      <c r="AAY35" s="40"/>
      <c r="AAZ35" s="40"/>
      <c r="ABA35" s="40"/>
      <c r="ABB35" s="40"/>
      <c r="ABC35" s="40"/>
      <c r="ABD35" s="40"/>
      <c r="ABE35" s="40"/>
      <c r="ABF35" s="40"/>
      <c r="ABG35" s="40"/>
      <c r="ABH35" s="40"/>
      <c r="ABI35" s="40"/>
      <c r="ABJ35" s="40"/>
      <c r="ABK35" s="40"/>
      <c r="ABL35" s="40"/>
      <c r="ABM35" s="40"/>
      <c r="ABN35" s="40"/>
      <c r="ABO35" s="40"/>
      <c r="ABP35" s="40"/>
      <c r="ABQ35" s="40"/>
      <c r="ABR35" s="40"/>
      <c r="ABS35" s="40"/>
      <c r="ABT35" s="40"/>
      <c r="ABU35" s="40"/>
      <c r="ABV35" s="40"/>
      <c r="ABW35" s="40"/>
      <c r="ABX35" s="40"/>
      <c r="ABY35" s="40"/>
      <c r="ABZ35" s="40"/>
      <c r="ACA35" s="40"/>
      <c r="ACB35" s="40"/>
      <c r="ACC35" s="40"/>
      <c r="ACD35" s="40"/>
      <c r="ACE35" s="40"/>
      <c r="ACF35" s="40"/>
      <c r="ACG35" s="40"/>
      <c r="ACH35" s="40"/>
      <c r="ACI35" s="40"/>
      <c r="ACJ35" s="40"/>
      <c r="ACK35" s="40"/>
      <c r="ACL35" s="40"/>
      <c r="ACM35" s="40"/>
      <c r="ACN35" s="40"/>
      <c r="ACO35" s="40"/>
      <c r="ACP35" s="40"/>
      <c r="ACQ35" s="40"/>
      <c r="ACR35" s="40"/>
      <c r="ACS35" s="40"/>
      <c r="ACT35" s="40"/>
      <c r="ACU35" s="40"/>
      <c r="ACV35" s="40"/>
      <c r="ACW35" s="40"/>
      <c r="ACX35" s="40"/>
      <c r="ACY35" s="40"/>
      <c r="ACZ35" s="40"/>
      <c r="ADA35" s="40"/>
      <c r="ADB35" s="40"/>
      <c r="ADC35" s="40"/>
      <c r="ADD35" s="40"/>
      <c r="ADE35" s="40"/>
      <c r="ADF35" s="40"/>
      <c r="ADG35" s="40"/>
      <c r="ADH35" s="40"/>
      <c r="ADI35" s="40"/>
      <c r="ADJ35" s="40"/>
      <c r="ADK35" s="40"/>
      <c r="ADL35" s="40"/>
      <c r="ADM35" s="40"/>
      <c r="ADN35" s="40"/>
      <c r="ADO35" s="40"/>
      <c r="ADP35" s="40"/>
      <c r="ADQ35" s="40"/>
      <c r="ADR35" s="40"/>
      <c r="ADS35" s="40"/>
      <c r="ADT35" s="40"/>
      <c r="ADU35" s="40"/>
      <c r="ADV35" s="40"/>
      <c r="ADW35" s="40"/>
      <c r="ADX35" s="40"/>
      <c r="ADY35" s="40"/>
      <c r="ADZ35" s="40"/>
      <c r="AEA35" s="40"/>
      <c r="AEB35" s="40"/>
      <c r="AEC35" s="40"/>
      <c r="AED35" s="40"/>
      <c r="AEE35" s="40"/>
      <c r="AEF35" s="40"/>
      <c r="AEG35" s="40"/>
      <c r="AEH35" s="40"/>
      <c r="AEI35" s="40"/>
      <c r="AEJ35" s="40"/>
      <c r="AEK35" s="40"/>
      <c r="AEL35" s="40"/>
      <c r="AEM35" s="40"/>
      <c r="AEN35" s="40"/>
      <c r="AEO35" s="40"/>
      <c r="AEP35" s="40"/>
      <c r="AEQ35" s="40"/>
      <c r="AER35" s="40"/>
      <c r="AES35" s="40"/>
      <c r="AET35" s="40"/>
      <c r="AEU35" s="40"/>
      <c r="AEV35" s="40"/>
      <c r="AEW35" s="40"/>
      <c r="AEX35" s="40"/>
      <c r="AEY35" s="40"/>
      <c r="AEZ35" s="40"/>
      <c r="AFA35" s="40"/>
      <c r="AFB35" s="40"/>
      <c r="AFC35" s="40"/>
      <c r="AFD35" s="40"/>
      <c r="AFE35" s="40"/>
      <c r="AFF35" s="40"/>
      <c r="AFG35" s="40"/>
      <c r="AFH35" s="40"/>
      <c r="AFI35" s="40"/>
      <c r="AFJ35" s="40"/>
      <c r="AFK35" s="40"/>
      <c r="AFL35" s="40"/>
      <c r="AFM35" s="40"/>
      <c r="AFN35" s="40"/>
      <c r="AFO35" s="40"/>
      <c r="AFP35" s="40"/>
      <c r="AFQ35" s="40"/>
      <c r="AFR35" s="40"/>
      <c r="AFS35" s="40"/>
      <c r="AFT35" s="40"/>
      <c r="AFU35" s="40"/>
      <c r="AFV35" s="40"/>
      <c r="AFW35" s="40"/>
      <c r="AFX35" s="40"/>
      <c r="AFY35" s="40"/>
      <c r="AFZ35" s="40"/>
      <c r="AGA35" s="40"/>
      <c r="AGB35" s="40"/>
      <c r="AGC35" s="40"/>
      <c r="AGD35" s="40"/>
      <c r="AGE35" s="40"/>
      <c r="AGF35" s="40"/>
      <c r="AGG35" s="40"/>
      <c r="AGH35" s="40"/>
      <c r="AGI35" s="40"/>
      <c r="AGJ35" s="40"/>
      <c r="AGK35" s="40"/>
      <c r="AGL35" s="40"/>
      <c r="AGM35" s="40"/>
      <c r="AGN35" s="40"/>
      <c r="AGO35" s="40"/>
      <c r="AGP35" s="40"/>
      <c r="AGQ35" s="40"/>
      <c r="AGR35" s="40"/>
      <c r="AGS35" s="40"/>
      <c r="AGT35" s="40"/>
      <c r="AGU35" s="40"/>
      <c r="AGV35" s="40"/>
      <c r="AGW35" s="40"/>
      <c r="AGX35" s="40"/>
      <c r="AGY35" s="40"/>
      <c r="AGZ35" s="40"/>
      <c r="AHA35" s="40"/>
      <c r="AHB35" s="40"/>
      <c r="AHC35" s="40"/>
      <c r="AHD35" s="40"/>
      <c r="AHE35" s="40"/>
      <c r="AHF35" s="40"/>
      <c r="AHG35" s="40"/>
      <c r="AHH35" s="40"/>
      <c r="AHI35" s="40"/>
      <c r="AHJ35" s="40"/>
      <c r="AHK35" s="40"/>
      <c r="AHL35" s="40"/>
      <c r="AHM35" s="40"/>
      <c r="AHN35" s="40"/>
      <c r="AHO35" s="40"/>
      <c r="AHP35" s="40"/>
      <c r="AHQ35" s="40"/>
      <c r="AHR35" s="40"/>
      <c r="AHS35" s="40"/>
      <c r="AHT35" s="40"/>
      <c r="AHU35" s="40"/>
      <c r="AHV35" s="40"/>
      <c r="AHW35" s="40"/>
      <c r="AHX35" s="40"/>
      <c r="AHY35" s="40"/>
      <c r="AHZ35" s="40"/>
      <c r="AIA35" s="40"/>
      <c r="AIB35" s="40"/>
      <c r="AIC35" s="40"/>
      <c r="AID35" s="40"/>
      <c r="AIE35" s="40"/>
      <c r="AIF35" s="40"/>
      <c r="AIG35" s="40"/>
      <c r="AIH35" s="40"/>
      <c r="AII35" s="40"/>
      <c r="AIJ35" s="40"/>
      <c r="AIK35" s="40"/>
      <c r="AIL35" s="40"/>
      <c r="AIM35" s="40"/>
      <c r="AIN35" s="40"/>
      <c r="AIO35" s="40"/>
      <c r="AIP35" s="40"/>
      <c r="AIQ35" s="40"/>
      <c r="AIR35" s="40"/>
      <c r="AIS35" s="40"/>
      <c r="AIT35" s="40"/>
      <c r="AIU35" s="40"/>
      <c r="AIV35" s="40"/>
      <c r="AIW35" s="40"/>
      <c r="AIX35" s="40"/>
      <c r="AIY35" s="40"/>
      <c r="AIZ35" s="40"/>
      <c r="AJA35" s="40"/>
      <c r="AJB35" s="40"/>
      <c r="AJC35" s="40"/>
      <c r="AJD35" s="40"/>
      <c r="AJE35" s="40"/>
      <c r="AJF35" s="40"/>
      <c r="AJG35" s="40"/>
      <c r="AJH35" s="40"/>
      <c r="AJI35" s="40"/>
      <c r="AJJ35" s="40"/>
      <c r="AJK35" s="40"/>
      <c r="AJL35" s="40"/>
      <c r="AJM35" s="40"/>
      <c r="AJN35" s="40"/>
      <c r="AJO35" s="40"/>
      <c r="AJP35" s="40"/>
      <c r="AJQ35" s="40"/>
      <c r="AJR35" s="40"/>
      <c r="AJS35" s="40"/>
      <c r="AJT35" s="40"/>
      <c r="AJU35" s="40"/>
      <c r="AJV35" s="40"/>
      <c r="AJW35" s="40"/>
      <c r="AJX35" s="40"/>
      <c r="AJY35" s="40"/>
      <c r="AJZ35" s="40"/>
      <c r="AKA35" s="40"/>
      <c r="AKB35" s="40"/>
      <c r="AKC35" s="40"/>
      <c r="AKD35" s="40"/>
      <c r="AKE35" s="40"/>
      <c r="AKF35" s="40"/>
      <c r="AKG35" s="40"/>
      <c r="AKH35" s="40"/>
      <c r="AKI35" s="40"/>
      <c r="AKJ35" s="40"/>
      <c r="AKK35" s="40"/>
      <c r="AKL35" s="40"/>
      <c r="AKM35" s="40"/>
      <c r="AKN35" s="40"/>
      <c r="AKO35" s="40"/>
      <c r="AKP35" s="40"/>
      <c r="AKQ35" s="40"/>
      <c r="AKR35" s="40"/>
      <c r="AKS35" s="40"/>
      <c r="AKT35" s="40"/>
      <c r="AKU35" s="40"/>
      <c r="AKV35" s="40"/>
      <c r="AKW35" s="40"/>
      <c r="AKX35" s="40"/>
      <c r="AKY35" s="40"/>
      <c r="AKZ35" s="40"/>
      <c r="ALA35" s="40"/>
      <c r="ALB35" s="40"/>
      <c r="ALC35" s="40"/>
      <c r="ALD35" s="40"/>
      <c r="ALE35" s="40"/>
      <c r="ALF35" s="40"/>
      <c r="ALG35" s="40"/>
      <c r="ALH35" s="40"/>
      <c r="ALI35" s="40"/>
      <c r="ALJ35" s="40"/>
      <c r="ALK35" s="40"/>
      <c r="ALL35" s="40"/>
      <c r="ALM35" s="40"/>
      <c r="ALN35" s="40"/>
      <c r="ALO35" s="40"/>
      <c r="ALP35" s="40"/>
      <c r="ALQ35" s="40"/>
      <c r="ALR35" s="40"/>
      <c r="ALS35" s="40"/>
      <c r="ALT35" s="40"/>
      <c r="ALU35" s="40"/>
      <c r="ALV35" s="40"/>
      <c r="ALW35" s="40"/>
      <c r="ALX35" s="40"/>
      <c r="ALY35" s="40"/>
      <c r="ALZ35" s="40"/>
      <c r="AMA35" s="40"/>
      <c r="AMB35" s="40"/>
      <c r="AMC35" s="40"/>
      <c r="AMD35" s="40"/>
      <c r="AME35" s="40"/>
      <c r="AMF35" s="40"/>
      <c r="AMG35" s="40"/>
      <c r="AMH35" s="40"/>
      <c r="AMI35" s="40"/>
      <c r="AMJ35" s="40"/>
    </row>
    <row r="36" spans="1:1024" ht="15" customHeight="1">
      <c r="C36" s="51" t="s">
        <v>44</v>
      </c>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40"/>
      <c r="FW36" s="40"/>
      <c r="FX36" s="40"/>
      <c r="FY36" s="40"/>
      <c r="FZ36" s="40"/>
      <c r="GA36" s="40"/>
      <c r="GB36" s="40"/>
      <c r="GC36" s="40"/>
      <c r="GD36" s="40"/>
      <c r="GE36" s="40"/>
      <c r="GF36" s="40"/>
      <c r="GG36" s="40"/>
      <c r="GH36" s="40"/>
      <c r="GI36" s="40"/>
      <c r="GJ36" s="40"/>
      <c r="GK36" s="40"/>
      <c r="GL36" s="40"/>
      <c r="GM36" s="40"/>
      <c r="GN36" s="40"/>
      <c r="GO36" s="40"/>
      <c r="GP36" s="40"/>
      <c r="GQ36" s="40"/>
      <c r="GR36" s="40"/>
      <c r="GS36" s="40"/>
      <c r="GT36" s="40"/>
      <c r="GU36" s="40"/>
      <c r="GV36" s="40"/>
      <c r="GW36" s="40"/>
      <c r="GX36" s="40"/>
      <c r="GY36" s="40"/>
      <c r="GZ36" s="40"/>
      <c r="HA36" s="40"/>
      <c r="HB36" s="40"/>
      <c r="HC36" s="40"/>
      <c r="HD36" s="40"/>
      <c r="HE36" s="40"/>
      <c r="HF36" s="40"/>
      <c r="HG36" s="40"/>
      <c r="HH36" s="40"/>
      <c r="HI36" s="40"/>
      <c r="HJ36" s="40"/>
      <c r="HK36" s="40"/>
      <c r="HL36" s="40"/>
      <c r="HM36" s="40"/>
      <c r="HN36" s="40"/>
      <c r="HO36" s="40"/>
      <c r="HP36" s="40"/>
      <c r="HQ36" s="40"/>
      <c r="HR36" s="40"/>
      <c r="HS36" s="40"/>
      <c r="HT36" s="40"/>
      <c r="HU36" s="40"/>
      <c r="HV36" s="40"/>
      <c r="HW36" s="40"/>
      <c r="HX36" s="40"/>
      <c r="HY36" s="40"/>
      <c r="HZ36" s="40"/>
      <c r="IA36" s="40"/>
      <c r="IB36" s="40"/>
      <c r="IC36" s="40"/>
      <c r="ID36" s="40"/>
      <c r="IE36" s="40"/>
      <c r="IF36" s="40"/>
      <c r="IG36" s="40"/>
      <c r="IH36" s="40"/>
      <c r="II36" s="40"/>
      <c r="IJ36" s="40"/>
      <c r="IK36" s="40"/>
      <c r="IL36" s="40"/>
      <c r="IM36" s="40"/>
      <c r="IN36" s="40"/>
      <c r="IO36" s="40"/>
      <c r="IP36" s="40"/>
      <c r="IQ36" s="40"/>
      <c r="IR36" s="40"/>
      <c r="IS36" s="40"/>
      <c r="IT36" s="40"/>
      <c r="IU36" s="40"/>
      <c r="IV36" s="40"/>
      <c r="IW36" s="40"/>
      <c r="IX36" s="40"/>
      <c r="IY36" s="40"/>
      <c r="IZ36" s="40"/>
      <c r="JA36" s="40"/>
      <c r="JB36" s="40"/>
      <c r="JC36" s="40"/>
      <c r="JD36" s="40"/>
      <c r="JE36" s="40"/>
      <c r="JF36" s="40"/>
      <c r="JG36" s="40"/>
      <c r="JH36" s="40"/>
      <c r="JI36" s="40"/>
      <c r="JJ36" s="40"/>
      <c r="JK36" s="40"/>
      <c r="JL36" s="40"/>
      <c r="JM36" s="40"/>
      <c r="JN36" s="40"/>
      <c r="JO36" s="40"/>
      <c r="JP36" s="40"/>
      <c r="JQ36" s="40"/>
      <c r="JR36" s="40"/>
      <c r="JS36" s="40"/>
      <c r="JT36" s="40"/>
      <c r="JU36" s="40"/>
      <c r="JV36" s="40"/>
      <c r="JW36" s="40"/>
      <c r="JX36" s="40"/>
      <c r="JY36" s="40"/>
      <c r="JZ36" s="40"/>
      <c r="KA36" s="40"/>
      <c r="KB36" s="40"/>
      <c r="KC36" s="40"/>
      <c r="KD36" s="40"/>
      <c r="KE36" s="40"/>
      <c r="KF36" s="40"/>
      <c r="KG36" s="40"/>
      <c r="KH36" s="40"/>
      <c r="KI36" s="40"/>
      <c r="KJ36" s="40"/>
      <c r="KK36" s="40"/>
      <c r="KL36" s="40"/>
      <c r="KM36" s="40"/>
      <c r="KN36" s="40"/>
      <c r="KO36" s="40"/>
      <c r="KP36" s="40"/>
      <c r="KQ36" s="40"/>
      <c r="KR36" s="40"/>
      <c r="KS36" s="40"/>
      <c r="KT36" s="40"/>
      <c r="KU36" s="40"/>
      <c r="KV36" s="40"/>
      <c r="KW36" s="40"/>
      <c r="KX36" s="40"/>
      <c r="KY36" s="40"/>
      <c r="KZ36" s="40"/>
      <c r="LA36" s="40"/>
      <c r="LB36" s="40"/>
      <c r="LC36" s="40"/>
      <c r="LD36" s="40"/>
      <c r="LE36" s="40"/>
      <c r="LF36" s="40"/>
      <c r="LG36" s="40"/>
      <c r="LH36" s="40"/>
      <c r="LI36" s="40"/>
      <c r="LJ36" s="40"/>
      <c r="LK36" s="40"/>
      <c r="LL36" s="40"/>
      <c r="LM36" s="40"/>
      <c r="LN36" s="40"/>
      <c r="LO36" s="40"/>
      <c r="LP36" s="40"/>
      <c r="LQ36" s="40"/>
      <c r="LR36" s="40"/>
      <c r="LS36" s="40"/>
      <c r="LT36" s="40"/>
      <c r="LU36" s="40"/>
      <c r="LV36" s="40"/>
      <c r="LW36" s="40"/>
      <c r="LX36" s="40"/>
      <c r="LY36" s="40"/>
      <c r="LZ36" s="40"/>
      <c r="MA36" s="40"/>
      <c r="MB36" s="40"/>
      <c r="MC36" s="40"/>
      <c r="MD36" s="40"/>
      <c r="ME36" s="40"/>
      <c r="MF36" s="40"/>
      <c r="MG36" s="40"/>
      <c r="MH36" s="40"/>
      <c r="MI36" s="40"/>
      <c r="MJ36" s="40"/>
      <c r="MK36" s="40"/>
      <c r="ML36" s="40"/>
      <c r="MM36" s="40"/>
      <c r="MN36" s="40"/>
      <c r="MO36" s="40"/>
      <c r="MP36" s="40"/>
      <c r="MQ36" s="40"/>
      <c r="MR36" s="40"/>
      <c r="MS36" s="40"/>
      <c r="MT36" s="40"/>
      <c r="MU36" s="40"/>
      <c r="MV36" s="40"/>
      <c r="MW36" s="40"/>
      <c r="MX36" s="40"/>
      <c r="MY36" s="40"/>
      <c r="MZ36" s="40"/>
      <c r="NA36" s="40"/>
      <c r="NB36" s="40"/>
      <c r="NC36" s="40"/>
      <c r="ND36" s="40"/>
      <c r="NE36" s="40"/>
      <c r="NF36" s="40"/>
      <c r="NG36" s="40"/>
      <c r="NH36" s="40"/>
      <c r="NI36" s="40"/>
      <c r="NJ36" s="40"/>
      <c r="NK36" s="40"/>
      <c r="NL36" s="40"/>
      <c r="NM36" s="40"/>
      <c r="NN36" s="40"/>
      <c r="NO36" s="40"/>
      <c r="NP36" s="40"/>
      <c r="NQ36" s="40"/>
      <c r="NR36" s="40"/>
      <c r="NS36" s="40"/>
      <c r="NT36" s="40"/>
      <c r="NU36" s="40"/>
      <c r="NV36" s="40"/>
      <c r="NW36" s="40"/>
      <c r="NX36" s="40"/>
      <c r="NY36" s="40"/>
      <c r="NZ36" s="40"/>
      <c r="OA36" s="40"/>
      <c r="OB36" s="40"/>
      <c r="OC36" s="40"/>
      <c r="OD36" s="40"/>
      <c r="OE36" s="40"/>
      <c r="OF36" s="40"/>
      <c r="OG36" s="40"/>
      <c r="OH36" s="40"/>
      <c r="OI36" s="40"/>
      <c r="OJ36" s="40"/>
      <c r="OK36" s="40"/>
      <c r="OL36" s="40"/>
      <c r="OM36" s="40"/>
      <c r="ON36" s="40"/>
      <c r="OO36" s="40"/>
      <c r="OP36" s="40"/>
      <c r="OQ36" s="40"/>
      <c r="OR36" s="40"/>
      <c r="OS36" s="40"/>
      <c r="OT36" s="40"/>
      <c r="OU36" s="40"/>
      <c r="OV36" s="40"/>
      <c r="OW36" s="40"/>
      <c r="OX36" s="40"/>
      <c r="OY36" s="40"/>
      <c r="OZ36" s="40"/>
      <c r="PA36" s="40"/>
      <c r="PB36" s="40"/>
      <c r="PC36" s="40"/>
      <c r="PD36" s="40"/>
      <c r="PE36" s="40"/>
      <c r="PF36" s="40"/>
      <c r="PG36" s="40"/>
      <c r="PH36" s="40"/>
      <c r="PI36" s="40"/>
      <c r="PJ36" s="40"/>
      <c r="PK36" s="40"/>
      <c r="PL36" s="40"/>
      <c r="PM36" s="40"/>
      <c r="PN36" s="40"/>
      <c r="PO36" s="40"/>
      <c r="PP36" s="40"/>
      <c r="PQ36" s="40"/>
      <c r="PR36" s="40"/>
      <c r="PS36" s="40"/>
      <c r="PT36" s="40"/>
      <c r="PU36" s="40"/>
      <c r="PV36" s="40"/>
      <c r="PW36" s="40"/>
      <c r="PX36" s="40"/>
      <c r="PY36" s="40"/>
      <c r="PZ36" s="40"/>
      <c r="QA36" s="40"/>
      <c r="QB36" s="40"/>
      <c r="QC36" s="40"/>
      <c r="QD36" s="40"/>
      <c r="QE36" s="40"/>
      <c r="QF36" s="40"/>
      <c r="QG36" s="40"/>
      <c r="QH36" s="40"/>
      <c r="QI36" s="40"/>
      <c r="QJ36" s="40"/>
      <c r="QK36" s="40"/>
      <c r="QL36" s="40"/>
      <c r="QM36" s="40"/>
      <c r="QN36" s="40"/>
      <c r="QO36" s="40"/>
      <c r="QP36" s="40"/>
      <c r="QQ36" s="40"/>
      <c r="QR36" s="40"/>
      <c r="QS36" s="40"/>
      <c r="QT36" s="40"/>
      <c r="QU36" s="40"/>
      <c r="QV36" s="40"/>
      <c r="QW36" s="40"/>
      <c r="QX36" s="40"/>
      <c r="QY36" s="40"/>
      <c r="QZ36" s="40"/>
      <c r="RA36" s="40"/>
      <c r="RB36" s="40"/>
      <c r="RC36" s="40"/>
      <c r="RD36" s="40"/>
      <c r="RE36" s="40"/>
      <c r="RF36" s="40"/>
      <c r="RG36" s="40"/>
      <c r="RH36" s="40"/>
      <c r="RI36" s="40"/>
      <c r="RJ36" s="40"/>
      <c r="RK36" s="40"/>
      <c r="RL36" s="40"/>
      <c r="RM36" s="40"/>
      <c r="RN36" s="40"/>
      <c r="RO36" s="40"/>
      <c r="RP36" s="40"/>
      <c r="RQ36" s="40"/>
      <c r="RR36" s="40"/>
      <c r="RS36" s="40"/>
      <c r="RT36" s="40"/>
      <c r="RU36" s="40"/>
      <c r="RV36" s="40"/>
      <c r="RW36" s="40"/>
      <c r="RX36" s="40"/>
      <c r="RY36" s="40"/>
      <c r="RZ36" s="40"/>
      <c r="SA36" s="40"/>
      <c r="SB36" s="40"/>
      <c r="SC36" s="40"/>
      <c r="SD36" s="40"/>
      <c r="SE36" s="40"/>
      <c r="SF36" s="40"/>
      <c r="SG36" s="40"/>
      <c r="SH36" s="40"/>
      <c r="SI36" s="40"/>
      <c r="SJ36" s="40"/>
      <c r="SK36" s="40"/>
      <c r="SL36" s="40"/>
      <c r="SM36" s="40"/>
      <c r="SN36" s="40"/>
      <c r="SO36" s="40"/>
      <c r="SP36" s="40"/>
      <c r="SQ36" s="40"/>
      <c r="SR36" s="40"/>
      <c r="SS36" s="40"/>
      <c r="ST36" s="40"/>
      <c r="SU36" s="40"/>
      <c r="SV36" s="40"/>
      <c r="SW36" s="40"/>
      <c r="SX36" s="40"/>
      <c r="SY36" s="40"/>
      <c r="SZ36" s="40"/>
      <c r="TA36" s="40"/>
      <c r="TB36" s="40"/>
      <c r="TC36" s="40"/>
      <c r="TD36" s="40"/>
      <c r="TE36" s="40"/>
      <c r="TF36" s="40"/>
      <c r="TG36" s="40"/>
      <c r="TH36" s="40"/>
      <c r="TI36" s="40"/>
      <c r="TJ36" s="40"/>
      <c r="TK36" s="40"/>
      <c r="TL36" s="40"/>
      <c r="TM36" s="40"/>
      <c r="TN36" s="40"/>
      <c r="TO36" s="40"/>
      <c r="TP36" s="40"/>
      <c r="TQ36" s="40"/>
      <c r="TR36" s="40"/>
      <c r="TS36" s="40"/>
      <c r="TT36" s="40"/>
      <c r="TU36" s="40"/>
      <c r="TV36" s="40"/>
      <c r="TW36" s="40"/>
      <c r="TX36" s="40"/>
      <c r="TY36" s="40"/>
      <c r="TZ36" s="40"/>
      <c r="UA36" s="40"/>
      <c r="UB36" s="40"/>
      <c r="UC36" s="40"/>
      <c r="UD36" s="40"/>
      <c r="UE36" s="40"/>
      <c r="UF36" s="40"/>
      <c r="UG36" s="40"/>
      <c r="UH36" s="40"/>
      <c r="UI36" s="40"/>
      <c r="UJ36" s="40"/>
      <c r="UK36" s="40"/>
      <c r="UL36" s="40"/>
      <c r="UM36" s="40"/>
      <c r="UN36" s="40"/>
      <c r="UO36" s="40"/>
      <c r="UP36" s="40"/>
      <c r="UQ36" s="40"/>
      <c r="UR36" s="40"/>
      <c r="US36" s="40"/>
      <c r="UT36" s="40"/>
      <c r="UU36" s="40"/>
      <c r="UV36" s="40"/>
      <c r="UW36" s="40"/>
      <c r="UX36" s="40"/>
      <c r="UY36" s="40"/>
      <c r="UZ36" s="40"/>
      <c r="VA36" s="40"/>
      <c r="VB36" s="40"/>
      <c r="VC36" s="40"/>
      <c r="VD36" s="40"/>
      <c r="VE36" s="40"/>
      <c r="VF36" s="40"/>
      <c r="VG36" s="40"/>
      <c r="VH36" s="40"/>
      <c r="VI36" s="40"/>
      <c r="VJ36" s="40"/>
      <c r="VK36" s="40"/>
      <c r="VL36" s="40"/>
      <c r="VM36" s="40"/>
      <c r="VN36" s="40"/>
      <c r="VO36" s="40"/>
      <c r="VP36" s="40"/>
      <c r="VQ36" s="40"/>
      <c r="VR36" s="40"/>
      <c r="VS36" s="40"/>
      <c r="VT36" s="40"/>
      <c r="VU36" s="40"/>
      <c r="VV36" s="40"/>
      <c r="VW36" s="40"/>
      <c r="VX36" s="40"/>
      <c r="VY36" s="40"/>
      <c r="VZ36" s="40"/>
      <c r="WA36" s="40"/>
      <c r="WB36" s="40"/>
      <c r="WC36" s="40"/>
      <c r="WD36" s="40"/>
      <c r="WE36" s="40"/>
      <c r="WF36" s="40"/>
      <c r="WG36" s="40"/>
      <c r="WH36" s="40"/>
      <c r="WI36" s="40"/>
      <c r="WJ36" s="40"/>
      <c r="WK36" s="40"/>
      <c r="WL36" s="40"/>
      <c r="WM36" s="40"/>
      <c r="WN36" s="40"/>
      <c r="WO36" s="40"/>
      <c r="WP36" s="40"/>
      <c r="WQ36" s="40"/>
      <c r="WR36" s="40"/>
      <c r="WS36" s="40"/>
      <c r="WT36" s="40"/>
      <c r="WU36" s="40"/>
      <c r="WV36" s="40"/>
      <c r="WW36" s="40"/>
      <c r="WX36" s="40"/>
      <c r="WY36" s="40"/>
      <c r="WZ36" s="40"/>
      <c r="XA36" s="40"/>
      <c r="XB36" s="40"/>
      <c r="XC36" s="40"/>
      <c r="XD36" s="40"/>
      <c r="XE36" s="40"/>
      <c r="XF36" s="40"/>
      <c r="XG36" s="40"/>
      <c r="XH36" s="40"/>
      <c r="XI36" s="40"/>
      <c r="XJ36" s="40"/>
      <c r="XK36" s="40"/>
      <c r="XL36" s="40"/>
      <c r="XM36" s="40"/>
      <c r="XN36" s="40"/>
      <c r="XO36" s="40"/>
      <c r="XP36" s="40"/>
      <c r="XQ36" s="40"/>
      <c r="XR36" s="40"/>
      <c r="XS36" s="40"/>
      <c r="XT36" s="40"/>
      <c r="XU36" s="40"/>
      <c r="XV36" s="40"/>
      <c r="XW36" s="40"/>
      <c r="XX36" s="40"/>
      <c r="XY36" s="40"/>
      <c r="XZ36" s="40"/>
      <c r="YA36" s="40"/>
      <c r="YB36" s="40"/>
      <c r="YC36" s="40"/>
      <c r="YD36" s="40"/>
      <c r="YE36" s="40"/>
      <c r="YF36" s="40"/>
      <c r="YG36" s="40"/>
      <c r="YH36" s="40"/>
      <c r="YI36" s="40"/>
      <c r="YJ36" s="40"/>
      <c r="YK36" s="40"/>
      <c r="YL36" s="40"/>
      <c r="YM36" s="40"/>
      <c r="YN36" s="40"/>
      <c r="YO36" s="40"/>
      <c r="YP36" s="40"/>
      <c r="YQ36" s="40"/>
      <c r="YR36" s="40"/>
      <c r="YS36" s="40"/>
      <c r="YT36" s="40"/>
      <c r="YU36" s="40"/>
      <c r="YV36" s="40"/>
      <c r="YW36" s="40"/>
      <c r="YX36" s="40"/>
      <c r="YY36" s="40"/>
      <c r="YZ36" s="40"/>
      <c r="ZA36" s="40"/>
      <c r="ZB36" s="40"/>
      <c r="ZC36" s="40"/>
      <c r="ZD36" s="40"/>
      <c r="ZE36" s="40"/>
      <c r="ZF36" s="40"/>
      <c r="ZG36" s="40"/>
      <c r="ZH36" s="40"/>
      <c r="ZI36" s="40"/>
      <c r="ZJ36" s="40"/>
      <c r="ZK36" s="40"/>
      <c r="ZL36" s="40"/>
      <c r="ZM36" s="40"/>
      <c r="ZN36" s="40"/>
      <c r="ZO36" s="40"/>
      <c r="ZP36" s="40"/>
      <c r="ZQ36" s="40"/>
      <c r="ZR36" s="40"/>
      <c r="ZS36" s="40"/>
      <c r="ZT36" s="40"/>
      <c r="ZU36" s="40"/>
      <c r="ZV36" s="40"/>
      <c r="ZW36" s="40"/>
      <c r="ZX36" s="40"/>
      <c r="ZY36" s="40"/>
      <c r="ZZ36" s="40"/>
      <c r="AAA36" s="40"/>
      <c r="AAB36" s="40"/>
      <c r="AAC36" s="40"/>
      <c r="AAD36" s="40"/>
      <c r="AAE36" s="40"/>
      <c r="AAF36" s="40"/>
      <c r="AAG36" s="40"/>
      <c r="AAH36" s="40"/>
      <c r="AAI36" s="40"/>
      <c r="AAJ36" s="40"/>
      <c r="AAK36" s="40"/>
      <c r="AAL36" s="40"/>
      <c r="AAM36" s="40"/>
      <c r="AAN36" s="40"/>
      <c r="AAO36" s="40"/>
      <c r="AAP36" s="40"/>
      <c r="AAQ36" s="40"/>
      <c r="AAR36" s="40"/>
      <c r="AAS36" s="40"/>
      <c r="AAT36" s="40"/>
      <c r="AAU36" s="40"/>
      <c r="AAV36" s="40"/>
      <c r="AAW36" s="40"/>
      <c r="AAX36" s="40"/>
      <c r="AAY36" s="40"/>
      <c r="AAZ36" s="40"/>
      <c r="ABA36" s="40"/>
      <c r="ABB36" s="40"/>
      <c r="ABC36" s="40"/>
      <c r="ABD36" s="40"/>
      <c r="ABE36" s="40"/>
      <c r="ABF36" s="40"/>
      <c r="ABG36" s="40"/>
      <c r="ABH36" s="40"/>
      <c r="ABI36" s="40"/>
      <c r="ABJ36" s="40"/>
      <c r="ABK36" s="40"/>
      <c r="ABL36" s="40"/>
      <c r="ABM36" s="40"/>
      <c r="ABN36" s="40"/>
      <c r="ABO36" s="40"/>
      <c r="ABP36" s="40"/>
      <c r="ABQ36" s="40"/>
      <c r="ABR36" s="40"/>
      <c r="ABS36" s="40"/>
      <c r="ABT36" s="40"/>
      <c r="ABU36" s="40"/>
      <c r="ABV36" s="40"/>
      <c r="ABW36" s="40"/>
      <c r="ABX36" s="40"/>
      <c r="ABY36" s="40"/>
      <c r="ABZ36" s="40"/>
      <c r="ACA36" s="40"/>
      <c r="ACB36" s="40"/>
      <c r="ACC36" s="40"/>
      <c r="ACD36" s="40"/>
      <c r="ACE36" s="40"/>
      <c r="ACF36" s="40"/>
      <c r="ACG36" s="40"/>
      <c r="ACH36" s="40"/>
      <c r="ACI36" s="40"/>
      <c r="ACJ36" s="40"/>
      <c r="ACK36" s="40"/>
      <c r="ACL36" s="40"/>
      <c r="ACM36" s="40"/>
      <c r="ACN36" s="40"/>
      <c r="ACO36" s="40"/>
      <c r="ACP36" s="40"/>
      <c r="ACQ36" s="40"/>
      <c r="ACR36" s="40"/>
      <c r="ACS36" s="40"/>
      <c r="ACT36" s="40"/>
      <c r="ACU36" s="40"/>
      <c r="ACV36" s="40"/>
      <c r="ACW36" s="40"/>
      <c r="ACX36" s="40"/>
      <c r="ACY36" s="40"/>
      <c r="ACZ36" s="40"/>
      <c r="ADA36" s="40"/>
      <c r="ADB36" s="40"/>
      <c r="ADC36" s="40"/>
      <c r="ADD36" s="40"/>
      <c r="ADE36" s="40"/>
      <c r="ADF36" s="40"/>
      <c r="ADG36" s="40"/>
      <c r="ADH36" s="40"/>
      <c r="ADI36" s="40"/>
      <c r="ADJ36" s="40"/>
      <c r="ADK36" s="40"/>
      <c r="ADL36" s="40"/>
      <c r="ADM36" s="40"/>
      <c r="ADN36" s="40"/>
      <c r="ADO36" s="40"/>
      <c r="ADP36" s="40"/>
      <c r="ADQ36" s="40"/>
      <c r="ADR36" s="40"/>
      <c r="ADS36" s="40"/>
      <c r="ADT36" s="40"/>
      <c r="ADU36" s="40"/>
      <c r="ADV36" s="40"/>
      <c r="ADW36" s="40"/>
      <c r="ADX36" s="40"/>
      <c r="ADY36" s="40"/>
      <c r="ADZ36" s="40"/>
      <c r="AEA36" s="40"/>
      <c r="AEB36" s="40"/>
      <c r="AEC36" s="40"/>
      <c r="AED36" s="40"/>
      <c r="AEE36" s="40"/>
      <c r="AEF36" s="40"/>
      <c r="AEG36" s="40"/>
      <c r="AEH36" s="40"/>
      <c r="AEI36" s="40"/>
      <c r="AEJ36" s="40"/>
      <c r="AEK36" s="40"/>
      <c r="AEL36" s="40"/>
      <c r="AEM36" s="40"/>
      <c r="AEN36" s="40"/>
      <c r="AEO36" s="40"/>
      <c r="AEP36" s="40"/>
      <c r="AEQ36" s="40"/>
      <c r="AER36" s="40"/>
      <c r="AES36" s="40"/>
      <c r="AET36" s="40"/>
      <c r="AEU36" s="40"/>
      <c r="AEV36" s="40"/>
      <c r="AEW36" s="40"/>
      <c r="AEX36" s="40"/>
      <c r="AEY36" s="40"/>
      <c r="AEZ36" s="40"/>
      <c r="AFA36" s="40"/>
      <c r="AFB36" s="40"/>
      <c r="AFC36" s="40"/>
      <c r="AFD36" s="40"/>
      <c r="AFE36" s="40"/>
      <c r="AFF36" s="40"/>
      <c r="AFG36" s="40"/>
      <c r="AFH36" s="40"/>
      <c r="AFI36" s="40"/>
      <c r="AFJ36" s="40"/>
      <c r="AFK36" s="40"/>
      <c r="AFL36" s="40"/>
      <c r="AFM36" s="40"/>
      <c r="AFN36" s="40"/>
      <c r="AFO36" s="40"/>
      <c r="AFP36" s="40"/>
      <c r="AFQ36" s="40"/>
      <c r="AFR36" s="40"/>
      <c r="AFS36" s="40"/>
      <c r="AFT36" s="40"/>
      <c r="AFU36" s="40"/>
      <c r="AFV36" s="40"/>
      <c r="AFW36" s="40"/>
      <c r="AFX36" s="40"/>
      <c r="AFY36" s="40"/>
      <c r="AFZ36" s="40"/>
      <c r="AGA36" s="40"/>
      <c r="AGB36" s="40"/>
      <c r="AGC36" s="40"/>
      <c r="AGD36" s="40"/>
      <c r="AGE36" s="40"/>
      <c r="AGF36" s="40"/>
      <c r="AGG36" s="40"/>
      <c r="AGH36" s="40"/>
      <c r="AGI36" s="40"/>
      <c r="AGJ36" s="40"/>
      <c r="AGK36" s="40"/>
      <c r="AGL36" s="40"/>
      <c r="AGM36" s="40"/>
      <c r="AGN36" s="40"/>
      <c r="AGO36" s="40"/>
      <c r="AGP36" s="40"/>
      <c r="AGQ36" s="40"/>
      <c r="AGR36" s="40"/>
      <c r="AGS36" s="40"/>
      <c r="AGT36" s="40"/>
      <c r="AGU36" s="40"/>
      <c r="AGV36" s="40"/>
      <c r="AGW36" s="40"/>
      <c r="AGX36" s="40"/>
      <c r="AGY36" s="40"/>
      <c r="AGZ36" s="40"/>
      <c r="AHA36" s="40"/>
      <c r="AHB36" s="40"/>
      <c r="AHC36" s="40"/>
      <c r="AHD36" s="40"/>
      <c r="AHE36" s="40"/>
      <c r="AHF36" s="40"/>
      <c r="AHG36" s="40"/>
      <c r="AHH36" s="40"/>
      <c r="AHI36" s="40"/>
      <c r="AHJ36" s="40"/>
      <c r="AHK36" s="40"/>
      <c r="AHL36" s="40"/>
      <c r="AHM36" s="40"/>
      <c r="AHN36" s="40"/>
      <c r="AHO36" s="40"/>
      <c r="AHP36" s="40"/>
      <c r="AHQ36" s="40"/>
      <c r="AHR36" s="40"/>
      <c r="AHS36" s="40"/>
      <c r="AHT36" s="40"/>
      <c r="AHU36" s="40"/>
      <c r="AHV36" s="40"/>
      <c r="AHW36" s="40"/>
      <c r="AHX36" s="40"/>
      <c r="AHY36" s="40"/>
      <c r="AHZ36" s="40"/>
      <c r="AIA36" s="40"/>
      <c r="AIB36" s="40"/>
      <c r="AIC36" s="40"/>
      <c r="AID36" s="40"/>
      <c r="AIE36" s="40"/>
      <c r="AIF36" s="40"/>
      <c r="AIG36" s="40"/>
      <c r="AIH36" s="40"/>
      <c r="AII36" s="40"/>
      <c r="AIJ36" s="40"/>
      <c r="AIK36" s="40"/>
      <c r="AIL36" s="40"/>
      <c r="AIM36" s="40"/>
      <c r="AIN36" s="40"/>
      <c r="AIO36" s="40"/>
      <c r="AIP36" s="40"/>
      <c r="AIQ36" s="40"/>
      <c r="AIR36" s="40"/>
      <c r="AIS36" s="40"/>
      <c r="AIT36" s="40"/>
      <c r="AIU36" s="40"/>
      <c r="AIV36" s="40"/>
      <c r="AIW36" s="40"/>
      <c r="AIX36" s="40"/>
      <c r="AIY36" s="40"/>
      <c r="AIZ36" s="40"/>
      <c r="AJA36" s="40"/>
      <c r="AJB36" s="40"/>
      <c r="AJC36" s="40"/>
      <c r="AJD36" s="40"/>
      <c r="AJE36" s="40"/>
      <c r="AJF36" s="40"/>
      <c r="AJG36" s="40"/>
      <c r="AJH36" s="40"/>
      <c r="AJI36" s="40"/>
      <c r="AJJ36" s="40"/>
      <c r="AJK36" s="40"/>
      <c r="AJL36" s="40"/>
      <c r="AJM36" s="40"/>
      <c r="AJN36" s="40"/>
      <c r="AJO36" s="40"/>
      <c r="AJP36" s="40"/>
      <c r="AJQ36" s="40"/>
      <c r="AJR36" s="40"/>
      <c r="AJS36" s="40"/>
      <c r="AJT36" s="40"/>
      <c r="AJU36" s="40"/>
      <c r="AJV36" s="40"/>
      <c r="AJW36" s="40"/>
      <c r="AJX36" s="40"/>
      <c r="AJY36" s="40"/>
      <c r="AJZ36" s="40"/>
      <c r="AKA36" s="40"/>
      <c r="AKB36" s="40"/>
      <c r="AKC36" s="40"/>
      <c r="AKD36" s="40"/>
      <c r="AKE36" s="40"/>
      <c r="AKF36" s="40"/>
      <c r="AKG36" s="40"/>
      <c r="AKH36" s="40"/>
      <c r="AKI36" s="40"/>
      <c r="AKJ36" s="40"/>
      <c r="AKK36" s="40"/>
      <c r="AKL36" s="40"/>
      <c r="AKM36" s="40"/>
      <c r="AKN36" s="40"/>
      <c r="AKO36" s="40"/>
      <c r="AKP36" s="40"/>
      <c r="AKQ36" s="40"/>
      <c r="AKR36" s="40"/>
      <c r="AKS36" s="40"/>
      <c r="AKT36" s="40"/>
      <c r="AKU36" s="40"/>
      <c r="AKV36" s="40"/>
      <c r="AKW36" s="40"/>
      <c r="AKX36" s="40"/>
      <c r="AKY36" s="40"/>
      <c r="AKZ36" s="40"/>
      <c r="ALA36" s="40"/>
      <c r="ALB36" s="40"/>
      <c r="ALC36" s="40"/>
      <c r="ALD36" s="40"/>
      <c r="ALE36" s="40"/>
      <c r="ALF36" s="40"/>
      <c r="ALG36" s="40"/>
      <c r="ALH36" s="40"/>
      <c r="ALI36" s="40"/>
      <c r="ALJ36" s="40"/>
      <c r="ALK36" s="40"/>
      <c r="ALL36" s="40"/>
      <c r="ALM36" s="40"/>
      <c r="ALN36" s="40"/>
      <c r="ALO36" s="40"/>
      <c r="ALP36" s="40"/>
      <c r="ALQ36" s="40"/>
      <c r="ALR36" s="40"/>
      <c r="ALS36" s="40"/>
      <c r="ALT36" s="40"/>
      <c r="ALU36" s="40"/>
      <c r="ALV36" s="40"/>
      <c r="ALW36" s="40"/>
      <c r="ALX36" s="40"/>
      <c r="ALY36" s="40"/>
      <c r="ALZ36" s="40"/>
      <c r="AMA36" s="40"/>
      <c r="AMB36" s="40"/>
      <c r="AMC36" s="40"/>
      <c r="AMD36" s="40"/>
      <c r="AME36" s="40"/>
      <c r="AMF36" s="40"/>
      <c r="AMG36" s="40"/>
      <c r="AMH36" s="40"/>
      <c r="AMI36" s="40"/>
      <c r="AMJ36" s="40"/>
    </row>
    <row r="37" spans="1:1024" ht="15" customHeight="1">
      <c r="C37" s="51" t="s">
        <v>45</v>
      </c>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c r="EV37" s="40"/>
      <c r="EW37" s="40"/>
      <c r="EX37" s="40"/>
      <c r="EY37" s="40"/>
      <c r="EZ37" s="40"/>
      <c r="FA37" s="40"/>
      <c r="FB37" s="40"/>
      <c r="FC37" s="40"/>
      <c r="FD37" s="40"/>
      <c r="FE37" s="40"/>
      <c r="FF37" s="40"/>
      <c r="FG37" s="40"/>
      <c r="FH37" s="40"/>
      <c r="FI37" s="40"/>
      <c r="FJ37" s="40"/>
      <c r="FK37" s="40"/>
      <c r="FL37" s="40"/>
      <c r="FM37" s="40"/>
      <c r="FN37" s="40"/>
      <c r="FO37" s="40"/>
      <c r="FP37" s="40"/>
      <c r="FQ37" s="40"/>
      <c r="FR37" s="40"/>
      <c r="FS37" s="40"/>
      <c r="FT37" s="40"/>
      <c r="FU37" s="40"/>
      <c r="FV37" s="40"/>
      <c r="FW37" s="40"/>
      <c r="FX37" s="40"/>
      <c r="FY37" s="40"/>
      <c r="FZ37" s="40"/>
      <c r="GA37" s="40"/>
      <c r="GB37" s="40"/>
      <c r="GC37" s="40"/>
      <c r="GD37" s="40"/>
      <c r="GE37" s="40"/>
      <c r="GF37" s="40"/>
      <c r="GG37" s="40"/>
      <c r="GH37" s="40"/>
      <c r="GI37" s="40"/>
      <c r="GJ37" s="40"/>
      <c r="GK37" s="40"/>
      <c r="GL37" s="40"/>
      <c r="GM37" s="40"/>
      <c r="GN37" s="40"/>
      <c r="GO37" s="40"/>
      <c r="GP37" s="40"/>
      <c r="GQ37" s="40"/>
      <c r="GR37" s="40"/>
      <c r="GS37" s="40"/>
      <c r="GT37" s="40"/>
      <c r="GU37" s="40"/>
      <c r="GV37" s="40"/>
      <c r="GW37" s="40"/>
      <c r="GX37" s="40"/>
      <c r="GY37" s="40"/>
      <c r="GZ37" s="40"/>
      <c r="HA37" s="40"/>
      <c r="HB37" s="40"/>
      <c r="HC37" s="40"/>
      <c r="HD37" s="40"/>
      <c r="HE37" s="40"/>
      <c r="HF37" s="40"/>
      <c r="HG37" s="40"/>
      <c r="HH37" s="40"/>
      <c r="HI37" s="40"/>
      <c r="HJ37" s="40"/>
      <c r="HK37" s="40"/>
      <c r="HL37" s="40"/>
      <c r="HM37" s="40"/>
      <c r="HN37" s="40"/>
      <c r="HO37" s="40"/>
      <c r="HP37" s="40"/>
      <c r="HQ37" s="40"/>
      <c r="HR37" s="40"/>
      <c r="HS37" s="40"/>
      <c r="HT37" s="40"/>
      <c r="HU37" s="40"/>
      <c r="HV37" s="40"/>
      <c r="HW37" s="40"/>
      <c r="HX37" s="40"/>
      <c r="HY37" s="40"/>
      <c r="HZ37" s="40"/>
      <c r="IA37" s="40"/>
      <c r="IB37" s="40"/>
      <c r="IC37" s="40"/>
      <c r="ID37" s="40"/>
      <c r="IE37" s="40"/>
      <c r="IF37" s="40"/>
      <c r="IG37" s="40"/>
      <c r="IH37" s="40"/>
      <c r="II37" s="40"/>
      <c r="IJ37" s="40"/>
      <c r="IK37" s="40"/>
      <c r="IL37" s="40"/>
      <c r="IM37" s="40"/>
      <c r="IN37" s="40"/>
      <c r="IO37" s="40"/>
      <c r="IP37" s="40"/>
      <c r="IQ37" s="40"/>
      <c r="IR37" s="40"/>
      <c r="IS37" s="40"/>
      <c r="IT37" s="40"/>
      <c r="IU37" s="40"/>
      <c r="IV37" s="40"/>
      <c r="IW37" s="40"/>
      <c r="IX37" s="40"/>
      <c r="IY37" s="40"/>
      <c r="IZ37" s="40"/>
      <c r="JA37" s="40"/>
      <c r="JB37" s="40"/>
      <c r="JC37" s="40"/>
      <c r="JD37" s="40"/>
      <c r="JE37" s="40"/>
      <c r="JF37" s="40"/>
      <c r="JG37" s="40"/>
      <c r="JH37" s="40"/>
      <c r="JI37" s="40"/>
      <c r="JJ37" s="40"/>
      <c r="JK37" s="40"/>
      <c r="JL37" s="40"/>
      <c r="JM37" s="40"/>
      <c r="JN37" s="40"/>
      <c r="JO37" s="40"/>
      <c r="JP37" s="40"/>
      <c r="JQ37" s="40"/>
      <c r="JR37" s="40"/>
      <c r="JS37" s="40"/>
      <c r="JT37" s="40"/>
      <c r="JU37" s="40"/>
      <c r="JV37" s="40"/>
      <c r="JW37" s="40"/>
      <c r="JX37" s="40"/>
      <c r="JY37" s="40"/>
      <c r="JZ37" s="40"/>
      <c r="KA37" s="40"/>
      <c r="KB37" s="40"/>
      <c r="KC37" s="40"/>
      <c r="KD37" s="40"/>
      <c r="KE37" s="40"/>
      <c r="KF37" s="40"/>
      <c r="KG37" s="40"/>
      <c r="KH37" s="40"/>
      <c r="KI37" s="40"/>
      <c r="KJ37" s="40"/>
      <c r="KK37" s="40"/>
      <c r="KL37" s="40"/>
      <c r="KM37" s="40"/>
      <c r="KN37" s="40"/>
      <c r="KO37" s="40"/>
      <c r="KP37" s="40"/>
      <c r="KQ37" s="40"/>
      <c r="KR37" s="40"/>
      <c r="KS37" s="40"/>
      <c r="KT37" s="40"/>
      <c r="KU37" s="40"/>
      <c r="KV37" s="40"/>
      <c r="KW37" s="40"/>
      <c r="KX37" s="40"/>
      <c r="KY37" s="40"/>
      <c r="KZ37" s="40"/>
      <c r="LA37" s="40"/>
      <c r="LB37" s="40"/>
      <c r="LC37" s="40"/>
      <c r="LD37" s="40"/>
      <c r="LE37" s="40"/>
      <c r="LF37" s="40"/>
      <c r="LG37" s="40"/>
      <c r="LH37" s="40"/>
      <c r="LI37" s="40"/>
      <c r="LJ37" s="40"/>
      <c r="LK37" s="40"/>
      <c r="LL37" s="40"/>
      <c r="LM37" s="40"/>
      <c r="LN37" s="40"/>
      <c r="LO37" s="40"/>
      <c r="LP37" s="40"/>
      <c r="LQ37" s="40"/>
      <c r="LR37" s="40"/>
      <c r="LS37" s="40"/>
      <c r="LT37" s="40"/>
      <c r="LU37" s="40"/>
      <c r="LV37" s="40"/>
      <c r="LW37" s="40"/>
      <c r="LX37" s="40"/>
      <c r="LY37" s="40"/>
      <c r="LZ37" s="40"/>
      <c r="MA37" s="40"/>
      <c r="MB37" s="40"/>
      <c r="MC37" s="40"/>
      <c r="MD37" s="40"/>
      <c r="ME37" s="40"/>
      <c r="MF37" s="40"/>
      <c r="MG37" s="40"/>
      <c r="MH37" s="40"/>
      <c r="MI37" s="40"/>
      <c r="MJ37" s="40"/>
      <c r="MK37" s="40"/>
      <c r="ML37" s="40"/>
      <c r="MM37" s="40"/>
      <c r="MN37" s="40"/>
      <c r="MO37" s="40"/>
      <c r="MP37" s="40"/>
      <c r="MQ37" s="40"/>
      <c r="MR37" s="40"/>
      <c r="MS37" s="40"/>
      <c r="MT37" s="40"/>
      <c r="MU37" s="40"/>
      <c r="MV37" s="40"/>
      <c r="MW37" s="40"/>
      <c r="MX37" s="40"/>
      <c r="MY37" s="40"/>
      <c r="MZ37" s="40"/>
      <c r="NA37" s="40"/>
      <c r="NB37" s="40"/>
      <c r="NC37" s="40"/>
      <c r="ND37" s="40"/>
      <c r="NE37" s="40"/>
      <c r="NF37" s="40"/>
      <c r="NG37" s="40"/>
      <c r="NH37" s="40"/>
      <c r="NI37" s="40"/>
      <c r="NJ37" s="40"/>
      <c r="NK37" s="40"/>
      <c r="NL37" s="40"/>
      <c r="NM37" s="40"/>
      <c r="NN37" s="40"/>
      <c r="NO37" s="40"/>
      <c r="NP37" s="40"/>
      <c r="NQ37" s="40"/>
      <c r="NR37" s="40"/>
      <c r="NS37" s="40"/>
      <c r="NT37" s="40"/>
      <c r="NU37" s="40"/>
      <c r="NV37" s="40"/>
      <c r="NW37" s="40"/>
      <c r="NX37" s="40"/>
      <c r="NY37" s="40"/>
      <c r="NZ37" s="40"/>
      <c r="OA37" s="40"/>
      <c r="OB37" s="40"/>
      <c r="OC37" s="40"/>
      <c r="OD37" s="40"/>
      <c r="OE37" s="40"/>
      <c r="OF37" s="40"/>
      <c r="OG37" s="40"/>
      <c r="OH37" s="40"/>
      <c r="OI37" s="40"/>
      <c r="OJ37" s="40"/>
      <c r="OK37" s="40"/>
      <c r="OL37" s="40"/>
      <c r="OM37" s="40"/>
      <c r="ON37" s="40"/>
      <c r="OO37" s="40"/>
      <c r="OP37" s="40"/>
      <c r="OQ37" s="40"/>
      <c r="OR37" s="40"/>
      <c r="OS37" s="40"/>
      <c r="OT37" s="40"/>
      <c r="OU37" s="40"/>
      <c r="OV37" s="40"/>
      <c r="OW37" s="40"/>
      <c r="OX37" s="40"/>
      <c r="OY37" s="40"/>
      <c r="OZ37" s="40"/>
      <c r="PA37" s="40"/>
      <c r="PB37" s="40"/>
      <c r="PC37" s="40"/>
      <c r="PD37" s="40"/>
      <c r="PE37" s="40"/>
      <c r="PF37" s="40"/>
      <c r="PG37" s="40"/>
      <c r="PH37" s="40"/>
      <c r="PI37" s="40"/>
      <c r="PJ37" s="40"/>
      <c r="PK37" s="40"/>
      <c r="PL37" s="40"/>
      <c r="PM37" s="40"/>
      <c r="PN37" s="40"/>
      <c r="PO37" s="40"/>
      <c r="PP37" s="40"/>
      <c r="PQ37" s="40"/>
      <c r="PR37" s="40"/>
      <c r="PS37" s="40"/>
      <c r="PT37" s="40"/>
      <c r="PU37" s="40"/>
      <c r="PV37" s="40"/>
      <c r="PW37" s="40"/>
      <c r="PX37" s="40"/>
      <c r="PY37" s="40"/>
      <c r="PZ37" s="40"/>
      <c r="QA37" s="40"/>
      <c r="QB37" s="40"/>
      <c r="QC37" s="40"/>
      <c r="QD37" s="40"/>
      <c r="QE37" s="40"/>
      <c r="QF37" s="40"/>
      <c r="QG37" s="40"/>
      <c r="QH37" s="40"/>
      <c r="QI37" s="40"/>
      <c r="QJ37" s="40"/>
      <c r="QK37" s="40"/>
      <c r="QL37" s="40"/>
      <c r="QM37" s="40"/>
      <c r="QN37" s="40"/>
      <c r="QO37" s="40"/>
      <c r="QP37" s="40"/>
      <c r="QQ37" s="40"/>
      <c r="QR37" s="40"/>
      <c r="QS37" s="40"/>
      <c r="QT37" s="40"/>
      <c r="QU37" s="40"/>
      <c r="QV37" s="40"/>
      <c r="QW37" s="40"/>
      <c r="QX37" s="40"/>
      <c r="QY37" s="40"/>
      <c r="QZ37" s="40"/>
      <c r="RA37" s="40"/>
      <c r="RB37" s="40"/>
      <c r="RC37" s="40"/>
      <c r="RD37" s="40"/>
      <c r="RE37" s="40"/>
      <c r="RF37" s="40"/>
      <c r="RG37" s="40"/>
      <c r="RH37" s="40"/>
      <c r="RI37" s="40"/>
      <c r="RJ37" s="40"/>
      <c r="RK37" s="40"/>
      <c r="RL37" s="40"/>
      <c r="RM37" s="40"/>
      <c r="RN37" s="40"/>
      <c r="RO37" s="40"/>
      <c r="RP37" s="40"/>
      <c r="RQ37" s="40"/>
      <c r="RR37" s="40"/>
      <c r="RS37" s="40"/>
      <c r="RT37" s="40"/>
      <c r="RU37" s="40"/>
      <c r="RV37" s="40"/>
      <c r="RW37" s="40"/>
      <c r="RX37" s="40"/>
      <c r="RY37" s="40"/>
      <c r="RZ37" s="40"/>
      <c r="SA37" s="40"/>
      <c r="SB37" s="40"/>
      <c r="SC37" s="40"/>
      <c r="SD37" s="40"/>
      <c r="SE37" s="40"/>
      <c r="SF37" s="40"/>
      <c r="SG37" s="40"/>
      <c r="SH37" s="40"/>
      <c r="SI37" s="40"/>
      <c r="SJ37" s="40"/>
      <c r="SK37" s="40"/>
      <c r="SL37" s="40"/>
      <c r="SM37" s="40"/>
      <c r="SN37" s="40"/>
      <c r="SO37" s="40"/>
      <c r="SP37" s="40"/>
      <c r="SQ37" s="40"/>
      <c r="SR37" s="40"/>
      <c r="SS37" s="40"/>
      <c r="ST37" s="40"/>
      <c r="SU37" s="40"/>
      <c r="SV37" s="40"/>
      <c r="SW37" s="40"/>
      <c r="SX37" s="40"/>
      <c r="SY37" s="40"/>
      <c r="SZ37" s="40"/>
      <c r="TA37" s="40"/>
      <c r="TB37" s="40"/>
      <c r="TC37" s="40"/>
      <c r="TD37" s="40"/>
      <c r="TE37" s="40"/>
      <c r="TF37" s="40"/>
      <c r="TG37" s="40"/>
      <c r="TH37" s="40"/>
      <c r="TI37" s="40"/>
      <c r="TJ37" s="40"/>
      <c r="TK37" s="40"/>
      <c r="TL37" s="40"/>
      <c r="TM37" s="40"/>
      <c r="TN37" s="40"/>
      <c r="TO37" s="40"/>
      <c r="TP37" s="40"/>
      <c r="TQ37" s="40"/>
      <c r="TR37" s="40"/>
      <c r="TS37" s="40"/>
      <c r="TT37" s="40"/>
      <c r="TU37" s="40"/>
      <c r="TV37" s="40"/>
      <c r="TW37" s="40"/>
      <c r="TX37" s="40"/>
      <c r="TY37" s="40"/>
      <c r="TZ37" s="40"/>
      <c r="UA37" s="40"/>
      <c r="UB37" s="40"/>
      <c r="UC37" s="40"/>
      <c r="UD37" s="40"/>
      <c r="UE37" s="40"/>
      <c r="UF37" s="40"/>
      <c r="UG37" s="40"/>
      <c r="UH37" s="40"/>
      <c r="UI37" s="40"/>
      <c r="UJ37" s="40"/>
      <c r="UK37" s="40"/>
      <c r="UL37" s="40"/>
      <c r="UM37" s="40"/>
      <c r="UN37" s="40"/>
      <c r="UO37" s="40"/>
      <c r="UP37" s="40"/>
      <c r="UQ37" s="40"/>
      <c r="UR37" s="40"/>
      <c r="US37" s="40"/>
      <c r="UT37" s="40"/>
      <c r="UU37" s="40"/>
      <c r="UV37" s="40"/>
      <c r="UW37" s="40"/>
      <c r="UX37" s="40"/>
      <c r="UY37" s="40"/>
      <c r="UZ37" s="40"/>
      <c r="VA37" s="40"/>
      <c r="VB37" s="40"/>
      <c r="VC37" s="40"/>
      <c r="VD37" s="40"/>
      <c r="VE37" s="40"/>
      <c r="VF37" s="40"/>
      <c r="VG37" s="40"/>
      <c r="VH37" s="40"/>
      <c r="VI37" s="40"/>
      <c r="VJ37" s="40"/>
      <c r="VK37" s="40"/>
      <c r="VL37" s="40"/>
      <c r="VM37" s="40"/>
      <c r="VN37" s="40"/>
      <c r="VO37" s="40"/>
      <c r="VP37" s="40"/>
      <c r="VQ37" s="40"/>
      <c r="VR37" s="40"/>
      <c r="VS37" s="40"/>
      <c r="VT37" s="40"/>
      <c r="VU37" s="40"/>
      <c r="VV37" s="40"/>
      <c r="VW37" s="40"/>
      <c r="VX37" s="40"/>
      <c r="VY37" s="40"/>
      <c r="VZ37" s="40"/>
      <c r="WA37" s="40"/>
      <c r="WB37" s="40"/>
      <c r="WC37" s="40"/>
      <c r="WD37" s="40"/>
      <c r="WE37" s="40"/>
      <c r="WF37" s="40"/>
      <c r="WG37" s="40"/>
      <c r="WH37" s="40"/>
      <c r="WI37" s="40"/>
      <c r="WJ37" s="40"/>
      <c r="WK37" s="40"/>
      <c r="WL37" s="40"/>
      <c r="WM37" s="40"/>
      <c r="WN37" s="40"/>
      <c r="WO37" s="40"/>
      <c r="WP37" s="40"/>
      <c r="WQ37" s="40"/>
      <c r="WR37" s="40"/>
      <c r="WS37" s="40"/>
      <c r="WT37" s="40"/>
      <c r="WU37" s="40"/>
      <c r="WV37" s="40"/>
      <c r="WW37" s="40"/>
      <c r="WX37" s="40"/>
      <c r="WY37" s="40"/>
      <c r="WZ37" s="40"/>
      <c r="XA37" s="40"/>
      <c r="XB37" s="40"/>
      <c r="XC37" s="40"/>
      <c r="XD37" s="40"/>
      <c r="XE37" s="40"/>
      <c r="XF37" s="40"/>
      <c r="XG37" s="40"/>
      <c r="XH37" s="40"/>
      <c r="XI37" s="40"/>
      <c r="XJ37" s="40"/>
      <c r="XK37" s="40"/>
      <c r="XL37" s="40"/>
      <c r="XM37" s="40"/>
      <c r="XN37" s="40"/>
      <c r="XO37" s="40"/>
      <c r="XP37" s="40"/>
      <c r="XQ37" s="40"/>
      <c r="XR37" s="40"/>
      <c r="XS37" s="40"/>
      <c r="XT37" s="40"/>
      <c r="XU37" s="40"/>
      <c r="XV37" s="40"/>
      <c r="XW37" s="40"/>
      <c r="XX37" s="40"/>
      <c r="XY37" s="40"/>
      <c r="XZ37" s="40"/>
      <c r="YA37" s="40"/>
      <c r="YB37" s="40"/>
      <c r="YC37" s="40"/>
      <c r="YD37" s="40"/>
      <c r="YE37" s="40"/>
      <c r="YF37" s="40"/>
      <c r="YG37" s="40"/>
      <c r="YH37" s="40"/>
      <c r="YI37" s="40"/>
      <c r="YJ37" s="40"/>
      <c r="YK37" s="40"/>
      <c r="YL37" s="40"/>
      <c r="YM37" s="40"/>
      <c r="YN37" s="40"/>
      <c r="YO37" s="40"/>
      <c r="YP37" s="40"/>
      <c r="YQ37" s="40"/>
      <c r="YR37" s="40"/>
      <c r="YS37" s="40"/>
      <c r="YT37" s="40"/>
      <c r="YU37" s="40"/>
      <c r="YV37" s="40"/>
      <c r="YW37" s="40"/>
      <c r="YX37" s="40"/>
      <c r="YY37" s="40"/>
      <c r="YZ37" s="40"/>
      <c r="ZA37" s="40"/>
      <c r="ZB37" s="40"/>
      <c r="ZC37" s="40"/>
      <c r="ZD37" s="40"/>
      <c r="ZE37" s="40"/>
      <c r="ZF37" s="40"/>
      <c r="ZG37" s="40"/>
      <c r="ZH37" s="40"/>
      <c r="ZI37" s="40"/>
      <c r="ZJ37" s="40"/>
      <c r="ZK37" s="40"/>
      <c r="ZL37" s="40"/>
      <c r="ZM37" s="40"/>
      <c r="ZN37" s="40"/>
      <c r="ZO37" s="40"/>
      <c r="ZP37" s="40"/>
      <c r="ZQ37" s="40"/>
      <c r="ZR37" s="40"/>
      <c r="ZS37" s="40"/>
      <c r="ZT37" s="40"/>
      <c r="ZU37" s="40"/>
      <c r="ZV37" s="40"/>
      <c r="ZW37" s="40"/>
      <c r="ZX37" s="40"/>
      <c r="ZY37" s="40"/>
      <c r="ZZ37" s="40"/>
      <c r="AAA37" s="40"/>
      <c r="AAB37" s="40"/>
      <c r="AAC37" s="40"/>
      <c r="AAD37" s="40"/>
      <c r="AAE37" s="40"/>
      <c r="AAF37" s="40"/>
      <c r="AAG37" s="40"/>
      <c r="AAH37" s="40"/>
      <c r="AAI37" s="40"/>
      <c r="AAJ37" s="40"/>
      <c r="AAK37" s="40"/>
      <c r="AAL37" s="40"/>
      <c r="AAM37" s="40"/>
      <c r="AAN37" s="40"/>
      <c r="AAO37" s="40"/>
      <c r="AAP37" s="40"/>
      <c r="AAQ37" s="40"/>
      <c r="AAR37" s="40"/>
      <c r="AAS37" s="40"/>
      <c r="AAT37" s="40"/>
      <c r="AAU37" s="40"/>
      <c r="AAV37" s="40"/>
      <c r="AAW37" s="40"/>
      <c r="AAX37" s="40"/>
      <c r="AAY37" s="40"/>
      <c r="AAZ37" s="40"/>
      <c r="ABA37" s="40"/>
      <c r="ABB37" s="40"/>
      <c r="ABC37" s="40"/>
      <c r="ABD37" s="40"/>
      <c r="ABE37" s="40"/>
      <c r="ABF37" s="40"/>
      <c r="ABG37" s="40"/>
      <c r="ABH37" s="40"/>
      <c r="ABI37" s="40"/>
      <c r="ABJ37" s="40"/>
      <c r="ABK37" s="40"/>
      <c r="ABL37" s="40"/>
      <c r="ABM37" s="40"/>
      <c r="ABN37" s="40"/>
      <c r="ABO37" s="40"/>
      <c r="ABP37" s="40"/>
      <c r="ABQ37" s="40"/>
      <c r="ABR37" s="40"/>
      <c r="ABS37" s="40"/>
      <c r="ABT37" s="40"/>
      <c r="ABU37" s="40"/>
      <c r="ABV37" s="40"/>
      <c r="ABW37" s="40"/>
      <c r="ABX37" s="40"/>
      <c r="ABY37" s="40"/>
      <c r="ABZ37" s="40"/>
      <c r="ACA37" s="40"/>
      <c r="ACB37" s="40"/>
      <c r="ACC37" s="40"/>
      <c r="ACD37" s="40"/>
      <c r="ACE37" s="40"/>
      <c r="ACF37" s="40"/>
      <c r="ACG37" s="40"/>
      <c r="ACH37" s="40"/>
      <c r="ACI37" s="40"/>
      <c r="ACJ37" s="40"/>
      <c r="ACK37" s="40"/>
      <c r="ACL37" s="40"/>
      <c r="ACM37" s="40"/>
      <c r="ACN37" s="40"/>
      <c r="ACO37" s="40"/>
      <c r="ACP37" s="40"/>
      <c r="ACQ37" s="40"/>
      <c r="ACR37" s="40"/>
      <c r="ACS37" s="40"/>
      <c r="ACT37" s="40"/>
      <c r="ACU37" s="40"/>
      <c r="ACV37" s="40"/>
      <c r="ACW37" s="40"/>
      <c r="ACX37" s="40"/>
      <c r="ACY37" s="40"/>
      <c r="ACZ37" s="40"/>
      <c r="ADA37" s="40"/>
      <c r="ADB37" s="40"/>
      <c r="ADC37" s="40"/>
      <c r="ADD37" s="40"/>
      <c r="ADE37" s="40"/>
      <c r="ADF37" s="40"/>
      <c r="ADG37" s="40"/>
      <c r="ADH37" s="40"/>
      <c r="ADI37" s="40"/>
      <c r="ADJ37" s="40"/>
      <c r="ADK37" s="40"/>
      <c r="ADL37" s="40"/>
      <c r="ADM37" s="40"/>
      <c r="ADN37" s="40"/>
      <c r="ADO37" s="40"/>
      <c r="ADP37" s="40"/>
      <c r="ADQ37" s="40"/>
      <c r="ADR37" s="40"/>
      <c r="ADS37" s="40"/>
      <c r="ADT37" s="40"/>
      <c r="ADU37" s="40"/>
      <c r="ADV37" s="40"/>
      <c r="ADW37" s="40"/>
      <c r="ADX37" s="40"/>
      <c r="ADY37" s="40"/>
      <c r="ADZ37" s="40"/>
      <c r="AEA37" s="40"/>
      <c r="AEB37" s="40"/>
      <c r="AEC37" s="40"/>
      <c r="AED37" s="40"/>
      <c r="AEE37" s="40"/>
      <c r="AEF37" s="40"/>
      <c r="AEG37" s="40"/>
      <c r="AEH37" s="40"/>
      <c r="AEI37" s="40"/>
      <c r="AEJ37" s="40"/>
      <c r="AEK37" s="40"/>
      <c r="AEL37" s="40"/>
      <c r="AEM37" s="40"/>
      <c r="AEN37" s="40"/>
      <c r="AEO37" s="40"/>
      <c r="AEP37" s="40"/>
      <c r="AEQ37" s="40"/>
      <c r="AER37" s="40"/>
      <c r="AES37" s="40"/>
      <c r="AET37" s="40"/>
      <c r="AEU37" s="40"/>
      <c r="AEV37" s="40"/>
      <c r="AEW37" s="40"/>
      <c r="AEX37" s="40"/>
      <c r="AEY37" s="40"/>
      <c r="AEZ37" s="40"/>
      <c r="AFA37" s="40"/>
      <c r="AFB37" s="40"/>
      <c r="AFC37" s="40"/>
      <c r="AFD37" s="40"/>
      <c r="AFE37" s="40"/>
      <c r="AFF37" s="40"/>
      <c r="AFG37" s="40"/>
      <c r="AFH37" s="40"/>
      <c r="AFI37" s="40"/>
      <c r="AFJ37" s="40"/>
      <c r="AFK37" s="40"/>
      <c r="AFL37" s="40"/>
      <c r="AFM37" s="40"/>
      <c r="AFN37" s="40"/>
      <c r="AFO37" s="40"/>
      <c r="AFP37" s="40"/>
      <c r="AFQ37" s="40"/>
      <c r="AFR37" s="40"/>
      <c r="AFS37" s="40"/>
      <c r="AFT37" s="40"/>
      <c r="AFU37" s="40"/>
      <c r="AFV37" s="40"/>
      <c r="AFW37" s="40"/>
      <c r="AFX37" s="40"/>
      <c r="AFY37" s="40"/>
      <c r="AFZ37" s="40"/>
      <c r="AGA37" s="40"/>
      <c r="AGB37" s="40"/>
      <c r="AGC37" s="40"/>
      <c r="AGD37" s="40"/>
      <c r="AGE37" s="40"/>
      <c r="AGF37" s="40"/>
      <c r="AGG37" s="40"/>
      <c r="AGH37" s="40"/>
      <c r="AGI37" s="40"/>
      <c r="AGJ37" s="40"/>
      <c r="AGK37" s="40"/>
      <c r="AGL37" s="40"/>
      <c r="AGM37" s="40"/>
      <c r="AGN37" s="40"/>
      <c r="AGO37" s="40"/>
      <c r="AGP37" s="40"/>
      <c r="AGQ37" s="40"/>
      <c r="AGR37" s="40"/>
      <c r="AGS37" s="40"/>
      <c r="AGT37" s="40"/>
      <c r="AGU37" s="40"/>
      <c r="AGV37" s="40"/>
      <c r="AGW37" s="40"/>
      <c r="AGX37" s="40"/>
      <c r="AGY37" s="40"/>
      <c r="AGZ37" s="40"/>
      <c r="AHA37" s="40"/>
      <c r="AHB37" s="40"/>
      <c r="AHC37" s="40"/>
      <c r="AHD37" s="40"/>
      <c r="AHE37" s="40"/>
      <c r="AHF37" s="40"/>
      <c r="AHG37" s="40"/>
      <c r="AHH37" s="40"/>
      <c r="AHI37" s="40"/>
      <c r="AHJ37" s="40"/>
      <c r="AHK37" s="40"/>
      <c r="AHL37" s="40"/>
      <c r="AHM37" s="40"/>
      <c r="AHN37" s="40"/>
      <c r="AHO37" s="40"/>
      <c r="AHP37" s="40"/>
      <c r="AHQ37" s="40"/>
      <c r="AHR37" s="40"/>
      <c r="AHS37" s="40"/>
      <c r="AHT37" s="40"/>
      <c r="AHU37" s="40"/>
      <c r="AHV37" s="40"/>
      <c r="AHW37" s="40"/>
      <c r="AHX37" s="40"/>
      <c r="AHY37" s="40"/>
      <c r="AHZ37" s="40"/>
      <c r="AIA37" s="40"/>
      <c r="AIB37" s="40"/>
      <c r="AIC37" s="40"/>
      <c r="AID37" s="40"/>
      <c r="AIE37" s="40"/>
      <c r="AIF37" s="40"/>
      <c r="AIG37" s="40"/>
      <c r="AIH37" s="40"/>
      <c r="AII37" s="40"/>
      <c r="AIJ37" s="40"/>
      <c r="AIK37" s="40"/>
      <c r="AIL37" s="40"/>
      <c r="AIM37" s="40"/>
      <c r="AIN37" s="40"/>
      <c r="AIO37" s="40"/>
      <c r="AIP37" s="40"/>
      <c r="AIQ37" s="40"/>
      <c r="AIR37" s="40"/>
      <c r="AIS37" s="40"/>
      <c r="AIT37" s="40"/>
      <c r="AIU37" s="40"/>
      <c r="AIV37" s="40"/>
      <c r="AIW37" s="40"/>
      <c r="AIX37" s="40"/>
      <c r="AIY37" s="40"/>
      <c r="AIZ37" s="40"/>
      <c r="AJA37" s="40"/>
      <c r="AJB37" s="40"/>
      <c r="AJC37" s="40"/>
      <c r="AJD37" s="40"/>
      <c r="AJE37" s="40"/>
      <c r="AJF37" s="40"/>
      <c r="AJG37" s="40"/>
      <c r="AJH37" s="40"/>
      <c r="AJI37" s="40"/>
      <c r="AJJ37" s="40"/>
      <c r="AJK37" s="40"/>
      <c r="AJL37" s="40"/>
      <c r="AJM37" s="40"/>
      <c r="AJN37" s="40"/>
      <c r="AJO37" s="40"/>
      <c r="AJP37" s="40"/>
      <c r="AJQ37" s="40"/>
      <c r="AJR37" s="40"/>
      <c r="AJS37" s="40"/>
      <c r="AJT37" s="40"/>
      <c r="AJU37" s="40"/>
      <c r="AJV37" s="40"/>
      <c r="AJW37" s="40"/>
      <c r="AJX37" s="40"/>
      <c r="AJY37" s="40"/>
      <c r="AJZ37" s="40"/>
      <c r="AKA37" s="40"/>
      <c r="AKB37" s="40"/>
      <c r="AKC37" s="40"/>
      <c r="AKD37" s="40"/>
      <c r="AKE37" s="40"/>
      <c r="AKF37" s="40"/>
      <c r="AKG37" s="40"/>
      <c r="AKH37" s="40"/>
      <c r="AKI37" s="40"/>
      <c r="AKJ37" s="40"/>
      <c r="AKK37" s="40"/>
      <c r="AKL37" s="40"/>
      <c r="AKM37" s="40"/>
      <c r="AKN37" s="40"/>
      <c r="AKO37" s="40"/>
      <c r="AKP37" s="40"/>
      <c r="AKQ37" s="40"/>
      <c r="AKR37" s="40"/>
      <c r="AKS37" s="40"/>
      <c r="AKT37" s="40"/>
      <c r="AKU37" s="40"/>
      <c r="AKV37" s="40"/>
      <c r="AKW37" s="40"/>
      <c r="AKX37" s="40"/>
      <c r="AKY37" s="40"/>
      <c r="AKZ37" s="40"/>
      <c r="ALA37" s="40"/>
      <c r="ALB37" s="40"/>
      <c r="ALC37" s="40"/>
      <c r="ALD37" s="40"/>
      <c r="ALE37" s="40"/>
      <c r="ALF37" s="40"/>
      <c r="ALG37" s="40"/>
      <c r="ALH37" s="40"/>
      <c r="ALI37" s="40"/>
      <c r="ALJ37" s="40"/>
      <c r="ALK37" s="40"/>
      <c r="ALL37" s="40"/>
      <c r="ALM37" s="40"/>
      <c r="ALN37" s="40"/>
      <c r="ALO37" s="40"/>
      <c r="ALP37" s="40"/>
      <c r="ALQ37" s="40"/>
      <c r="ALR37" s="40"/>
      <c r="ALS37" s="40"/>
      <c r="ALT37" s="40"/>
      <c r="ALU37" s="40"/>
      <c r="ALV37" s="40"/>
      <c r="ALW37" s="40"/>
      <c r="ALX37" s="40"/>
      <c r="ALY37" s="40"/>
      <c r="ALZ37" s="40"/>
      <c r="AMA37" s="40"/>
      <c r="AMB37" s="40"/>
      <c r="AMC37" s="40"/>
      <c r="AMD37" s="40"/>
      <c r="AME37" s="40"/>
      <c r="AMF37" s="40"/>
      <c r="AMG37" s="40"/>
      <c r="AMH37" s="40"/>
      <c r="AMI37" s="40"/>
      <c r="AMJ37" s="40"/>
    </row>
    <row r="38" spans="1:1024" ht="15" customHeight="1">
      <c r="C38" s="51" t="s">
        <v>46</v>
      </c>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c r="EV38" s="40"/>
      <c r="EW38" s="40"/>
      <c r="EX38" s="40"/>
      <c r="EY38" s="40"/>
      <c r="EZ38" s="40"/>
      <c r="FA38" s="40"/>
      <c r="FB38" s="40"/>
      <c r="FC38" s="40"/>
      <c r="FD38" s="40"/>
      <c r="FE38" s="40"/>
      <c r="FF38" s="40"/>
      <c r="FG38" s="40"/>
      <c r="FH38" s="40"/>
      <c r="FI38" s="40"/>
      <c r="FJ38" s="40"/>
      <c r="FK38" s="40"/>
      <c r="FL38" s="40"/>
      <c r="FM38" s="40"/>
      <c r="FN38" s="40"/>
      <c r="FO38" s="40"/>
      <c r="FP38" s="40"/>
      <c r="FQ38" s="40"/>
      <c r="FR38" s="40"/>
      <c r="FS38" s="40"/>
      <c r="FT38" s="40"/>
      <c r="FU38" s="40"/>
      <c r="FV38" s="40"/>
      <c r="FW38" s="40"/>
      <c r="FX38" s="40"/>
      <c r="FY38" s="40"/>
      <c r="FZ38" s="40"/>
      <c r="GA38" s="40"/>
      <c r="GB38" s="40"/>
      <c r="GC38" s="40"/>
      <c r="GD38" s="40"/>
      <c r="GE38" s="40"/>
      <c r="GF38" s="40"/>
      <c r="GG38" s="40"/>
      <c r="GH38" s="40"/>
      <c r="GI38" s="40"/>
      <c r="GJ38" s="40"/>
      <c r="GK38" s="40"/>
      <c r="GL38" s="40"/>
      <c r="GM38" s="40"/>
      <c r="GN38" s="40"/>
      <c r="GO38" s="40"/>
      <c r="GP38" s="40"/>
      <c r="GQ38" s="40"/>
      <c r="GR38" s="40"/>
      <c r="GS38" s="40"/>
      <c r="GT38" s="40"/>
      <c r="GU38" s="40"/>
      <c r="GV38" s="40"/>
      <c r="GW38" s="40"/>
      <c r="GX38" s="40"/>
      <c r="GY38" s="40"/>
      <c r="GZ38" s="40"/>
      <c r="HA38" s="40"/>
      <c r="HB38" s="40"/>
      <c r="HC38" s="40"/>
      <c r="HD38" s="40"/>
      <c r="HE38" s="40"/>
      <c r="HF38" s="40"/>
      <c r="HG38" s="40"/>
      <c r="HH38" s="40"/>
      <c r="HI38" s="40"/>
      <c r="HJ38" s="40"/>
      <c r="HK38" s="40"/>
      <c r="HL38" s="40"/>
      <c r="HM38" s="40"/>
      <c r="HN38" s="40"/>
      <c r="HO38" s="40"/>
      <c r="HP38" s="40"/>
      <c r="HQ38" s="40"/>
      <c r="HR38" s="40"/>
      <c r="HS38" s="40"/>
      <c r="HT38" s="40"/>
      <c r="HU38" s="40"/>
      <c r="HV38" s="40"/>
      <c r="HW38" s="40"/>
      <c r="HX38" s="40"/>
      <c r="HY38" s="40"/>
      <c r="HZ38" s="40"/>
      <c r="IA38" s="40"/>
      <c r="IB38" s="40"/>
      <c r="IC38" s="40"/>
      <c r="ID38" s="40"/>
      <c r="IE38" s="40"/>
      <c r="IF38" s="40"/>
      <c r="IG38" s="40"/>
      <c r="IH38" s="40"/>
      <c r="II38" s="40"/>
      <c r="IJ38" s="40"/>
      <c r="IK38" s="40"/>
      <c r="IL38" s="40"/>
      <c r="IM38" s="40"/>
      <c r="IN38" s="40"/>
      <c r="IO38" s="40"/>
      <c r="IP38" s="40"/>
      <c r="IQ38" s="40"/>
      <c r="IR38" s="40"/>
      <c r="IS38" s="40"/>
      <c r="IT38" s="40"/>
      <c r="IU38" s="40"/>
      <c r="IV38" s="40"/>
      <c r="IW38" s="40"/>
      <c r="IX38" s="40"/>
      <c r="IY38" s="40"/>
      <c r="IZ38" s="40"/>
      <c r="JA38" s="40"/>
      <c r="JB38" s="40"/>
      <c r="JC38" s="40"/>
      <c r="JD38" s="40"/>
      <c r="JE38" s="40"/>
      <c r="JF38" s="40"/>
      <c r="JG38" s="40"/>
      <c r="JH38" s="40"/>
      <c r="JI38" s="40"/>
      <c r="JJ38" s="40"/>
      <c r="JK38" s="40"/>
      <c r="JL38" s="40"/>
      <c r="JM38" s="40"/>
      <c r="JN38" s="40"/>
      <c r="JO38" s="40"/>
      <c r="JP38" s="40"/>
      <c r="JQ38" s="40"/>
      <c r="JR38" s="40"/>
      <c r="JS38" s="40"/>
      <c r="JT38" s="40"/>
      <c r="JU38" s="40"/>
      <c r="JV38" s="40"/>
      <c r="JW38" s="40"/>
      <c r="JX38" s="40"/>
      <c r="JY38" s="40"/>
      <c r="JZ38" s="40"/>
      <c r="KA38" s="40"/>
      <c r="KB38" s="40"/>
      <c r="KC38" s="40"/>
      <c r="KD38" s="40"/>
      <c r="KE38" s="40"/>
      <c r="KF38" s="40"/>
      <c r="KG38" s="40"/>
      <c r="KH38" s="40"/>
      <c r="KI38" s="40"/>
      <c r="KJ38" s="40"/>
      <c r="KK38" s="40"/>
      <c r="KL38" s="40"/>
      <c r="KM38" s="40"/>
      <c r="KN38" s="40"/>
      <c r="KO38" s="40"/>
      <c r="KP38" s="40"/>
      <c r="KQ38" s="40"/>
      <c r="KR38" s="40"/>
      <c r="KS38" s="40"/>
      <c r="KT38" s="40"/>
      <c r="KU38" s="40"/>
      <c r="KV38" s="40"/>
      <c r="KW38" s="40"/>
      <c r="KX38" s="40"/>
      <c r="KY38" s="40"/>
      <c r="KZ38" s="40"/>
      <c r="LA38" s="40"/>
      <c r="LB38" s="40"/>
      <c r="LC38" s="40"/>
      <c r="LD38" s="40"/>
      <c r="LE38" s="40"/>
      <c r="LF38" s="40"/>
      <c r="LG38" s="40"/>
      <c r="LH38" s="40"/>
      <c r="LI38" s="40"/>
      <c r="LJ38" s="40"/>
      <c r="LK38" s="40"/>
      <c r="LL38" s="40"/>
      <c r="LM38" s="40"/>
      <c r="LN38" s="40"/>
      <c r="LO38" s="40"/>
      <c r="LP38" s="40"/>
      <c r="LQ38" s="40"/>
      <c r="LR38" s="40"/>
      <c r="LS38" s="40"/>
      <c r="LT38" s="40"/>
      <c r="LU38" s="40"/>
      <c r="LV38" s="40"/>
      <c r="LW38" s="40"/>
      <c r="LX38" s="40"/>
      <c r="LY38" s="40"/>
      <c r="LZ38" s="40"/>
      <c r="MA38" s="40"/>
      <c r="MB38" s="40"/>
      <c r="MC38" s="40"/>
      <c r="MD38" s="40"/>
      <c r="ME38" s="40"/>
      <c r="MF38" s="40"/>
      <c r="MG38" s="40"/>
      <c r="MH38" s="40"/>
      <c r="MI38" s="40"/>
      <c r="MJ38" s="40"/>
      <c r="MK38" s="40"/>
      <c r="ML38" s="40"/>
      <c r="MM38" s="40"/>
      <c r="MN38" s="40"/>
      <c r="MO38" s="40"/>
      <c r="MP38" s="40"/>
      <c r="MQ38" s="40"/>
      <c r="MR38" s="40"/>
      <c r="MS38" s="40"/>
      <c r="MT38" s="40"/>
      <c r="MU38" s="40"/>
      <c r="MV38" s="40"/>
      <c r="MW38" s="40"/>
      <c r="MX38" s="40"/>
      <c r="MY38" s="40"/>
      <c r="MZ38" s="40"/>
      <c r="NA38" s="40"/>
      <c r="NB38" s="40"/>
      <c r="NC38" s="40"/>
      <c r="ND38" s="40"/>
      <c r="NE38" s="40"/>
      <c r="NF38" s="40"/>
      <c r="NG38" s="40"/>
      <c r="NH38" s="40"/>
      <c r="NI38" s="40"/>
      <c r="NJ38" s="40"/>
      <c r="NK38" s="40"/>
      <c r="NL38" s="40"/>
      <c r="NM38" s="40"/>
      <c r="NN38" s="40"/>
      <c r="NO38" s="40"/>
      <c r="NP38" s="40"/>
      <c r="NQ38" s="40"/>
      <c r="NR38" s="40"/>
      <c r="NS38" s="40"/>
      <c r="NT38" s="40"/>
      <c r="NU38" s="40"/>
      <c r="NV38" s="40"/>
      <c r="NW38" s="40"/>
      <c r="NX38" s="40"/>
      <c r="NY38" s="40"/>
      <c r="NZ38" s="40"/>
      <c r="OA38" s="40"/>
      <c r="OB38" s="40"/>
      <c r="OC38" s="40"/>
      <c r="OD38" s="40"/>
      <c r="OE38" s="40"/>
      <c r="OF38" s="40"/>
      <c r="OG38" s="40"/>
      <c r="OH38" s="40"/>
      <c r="OI38" s="40"/>
      <c r="OJ38" s="40"/>
      <c r="OK38" s="40"/>
      <c r="OL38" s="40"/>
      <c r="OM38" s="40"/>
      <c r="ON38" s="40"/>
      <c r="OO38" s="40"/>
      <c r="OP38" s="40"/>
      <c r="OQ38" s="40"/>
      <c r="OR38" s="40"/>
      <c r="OS38" s="40"/>
      <c r="OT38" s="40"/>
      <c r="OU38" s="40"/>
      <c r="OV38" s="40"/>
      <c r="OW38" s="40"/>
      <c r="OX38" s="40"/>
      <c r="OY38" s="40"/>
      <c r="OZ38" s="40"/>
      <c r="PA38" s="40"/>
      <c r="PB38" s="40"/>
      <c r="PC38" s="40"/>
      <c r="PD38" s="40"/>
      <c r="PE38" s="40"/>
      <c r="PF38" s="40"/>
      <c r="PG38" s="40"/>
      <c r="PH38" s="40"/>
      <c r="PI38" s="40"/>
      <c r="PJ38" s="40"/>
      <c r="PK38" s="40"/>
      <c r="PL38" s="40"/>
      <c r="PM38" s="40"/>
      <c r="PN38" s="40"/>
      <c r="PO38" s="40"/>
      <c r="PP38" s="40"/>
      <c r="PQ38" s="40"/>
      <c r="PR38" s="40"/>
      <c r="PS38" s="40"/>
      <c r="PT38" s="40"/>
      <c r="PU38" s="40"/>
      <c r="PV38" s="40"/>
      <c r="PW38" s="40"/>
      <c r="PX38" s="40"/>
      <c r="PY38" s="40"/>
      <c r="PZ38" s="40"/>
      <c r="QA38" s="40"/>
      <c r="QB38" s="40"/>
      <c r="QC38" s="40"/>
      <c r="QD38" s="40"/>
      <c r="QE38" s="40"/>
      <c r="QF38" s="40"/>
      <c r="QG38" s="40"/>
      <c r="QH38" s="40"/>
      <c r="QI38" s="40"/>
      <c r="QJ38" s="40"/>
      <c r="QK38" s="40"/>
      <c r="QL38" s="40"/>
      <c r="QM38" s="40"/>
      <c r="QN38" s="40"/>
      <c r="QO38" s="40"/>
      <c r="QP38" s="40"/>
      <c r="QQ38" s="40"/>
      <c r="QR38" s="40"/>
      <c r="QS38" s="40"/>
      <c r="QT38" s="40"/>
      <c r="QU38" s="40"/>
      <c r="QV38" s="40"/>
      <c r="QW38" s="40"/>
      <c r="QX38" s="40"/>
      <c r="QY38" s="40"/>
      <c r="QZ38" s="40"/>
      <c r="RA38" s="40"/>
      <c r="RB38" s="40"/>
      <c r="RC38" s="40"/>
      <c r="RD38" s="40"/>
      <c r="RE38" s="40"/>
      <c r="RF38" s="40"/>
      <c r="RG38" s="40"/>
      <c r="RH38" s="40"/>
      <c r="RI38" s="40"/>
      <c r="RJ38" s="40"/>
      <c r="RK38" s="40"/>
      <c r="RL38" s="40"/>
      <c r="RM38" s="40"/>
      <c r="RN38" s="40"/>
      <c r="RO38" s="40"/>
      <c r="RP38" s="40"/>
      <c r="RQ38" s="40"/>
      <c r="RR38" s="40"/>
      <c r="RS38" s="40"/>
      <c r="RT38" s="40"/>
      <c r="RU38" s="40"/>
      <c r="RV38" s="40"/>
      <c r="RW38" s="40"/>
      <c r="RX38" s="40"/>
      <c r="RY38" s="40"/>
      <c r="RZ38" s="40"/>
      <c r="SA38" s="40"/>
      <c r="SB38" s="40"/>
      <c r="SC38" s="40"/>
      <c r="SD38" s="40"/>
      <c r="SE38" s="40"/>
      <c r="SF38" s="40"/>
      <c r="SG38" s="40"/>
      <c r="SH38" s="40"/>
      <c r="SI38" s="40"/>
      <c r="SJ38" s="40"/>
      <c r="SK38" s="40"/>
      <c r="SL38" s="40"/>
      <c r="SM38" s="40"/>
      <c r="SN38" s="40"/>
      <c r="SO38" s="40"/>
      <c r="SP38" s="40"/>
      <c r="SQ38" s="40"/>
      <c r="SR38" s="40"/>
      <c r="SS38" s="40"/>
      <c r="ST38" s="40"/>
      <c r="SU38" s="40"/>
      <c r="SV38" s="40"/>
      <c r="SW38" s="40"/>
      <c r="SX38" s="40"/>
      <c r="SY38" s="40"/>
      <c r="SZ38" s="40"/>
      <c r="TA38" s="40"/>
      <c r="TB38" s="40"/>
      <c r="TC38" s="40"/>
      <c r="TD38" s="40"/>
      <c r="TE38" s="40"/>
      <c r="TF38" s="40"/>
      <c r="TG38" s="40"/>
      <c r="TH38" s="40"/>
      <c r="TI38" s="40"/>
      <c r="TJ38" s="40"/>
      <c r="TK38" s="40"/>
      <c r="TL38" s="40"/>
      <c r="TM38" s="40"/>
      <c r="TN38" s="40"/>
      <c r="TO38" s="40"/>
      <c r="TP38" s="40"/>
      <c r="TQ38" s="40"/>
      <c r="TR38" s="40"/>
      <c r="TS38" s="40"/>
      <c r="TT38" s="40"/>
      <c r="TU38" s="40"/>
      <c r="TV38" s="40"/>
      <c r="TW38" s="40"/>
      <c r="TX38" s="40"/>
      <c r="TY38" s="40"/>
      <c r="TZ38" s="40"/>
      <c r="UA38" s="40"/>
      <c r="UB38" s="40"/>
      <c r="UC38" s="40"/>
      <c r="UD38" s="40"/>
      <c r="UE38" s="40"/>
      <c r="UF38" s="40"/>
      <c r="UG38" s="40"/>
      <c r="UH38" s="40"/>
      <c r="UI38" s="40"/>
      <c r="UJ38" s="40"/>
      <c r="UK38" s="40"/>
      <c r="UL38" s="40"/>
      <c r="UM38" s="40"/>
      <c r="UN38" s="40"/>
      <c r="UO38" s="40"/>
      <c r="UP38" s="40"/>
      <c r="UQ38" s="40"/>
      <c r="UR38" s="40"/>
      <c r="US38" s="40"/>
      <c r="UT38" s="40"/>
      <c r="UU38" s="40"/>
      <c r="UV38" s="40"/>
      <c r="UW38" s="40"/>
      <c r="UX38" s="40"/>
      <c r="UY38" s="40"/>
      <c r="UZ38" s="40"/>
      <c r="VA38" s="40"/>
      <c r="VB38" s="40"/>
      <c r="VC38" s="40"/>
      <c r="VD38" s="40"/>
      <c r="VE38" s="40"/>
      <c r="VF38" s="40"/>
      <c r="VG38" s="40"/>
      <c r="VH38" s="40"/>
      <c r="VI38" s="40"/>
      <c r="VJ38" s="40"/>
      <c r="VK38" s="40"/>
      <c r="VL38" s="40"/>
      <c r="VM38" s="40"/>
      <c r="VN38" s="40"/>
      <c r="VO38" s="40"/>
      <c r="VP38" s="40"/>
      <c r="VQ38" s="40"/>
      <c r="VR38" s="40"/>
      <c r="VS38" s="40"/>
      <c r="VT38" s="40"/>
      <c r="VU38" s="40"/>
      <c r="VV38" s="40"/>
      <c r="VW38" s="40"/>
      <c r="VX38" s="40"/>
      <c r="VY38" s="40"/>
      <c r="VZ38" s="40"/>
      <c r="WA38" s="40"/>
      <c r="WB38" s="40"/>
      <c r="WC38" s="40"/>
      <c r="WD38" s="40"/>
      <c r="WE38" s="40"/>
      <c r="WF38" s="40"/>
      <c r="WG38" s="40"/>
      <c r="WH38" s="40"/>
      <c r="WI38" s="40"/>
      <c r="WJ38" s="40"/>
      <c r="WK38" s="40"/>
      <c r="WL38" s="40"/>
      <c r="WM38" s="40"/>
      <c r="WN38" s="40"/>
      <c r="WO38" s="40"/>
      <c r="WP38" s="40"/>
      <c r="WQ38" s="40"/>
      <c r="WR38" s="40"/>
      <c r="WS38" s="40"/>
      <c r="WT38" s="40"/>
      <c r="WU38" s="40"/>
      <c r="WV38" s="40"/>
      <c r="WW38" s="40"/>
      <c r="WX38" s="40"/>
      <c r="WY38" s="40"/>
      <c r="WZ38" s="40"/>
      <c r="XA38" s="40"/>
      <c r="XB38" s="40"/>
      <c r="XC38" s="40"/>
      <c r="XD38" s="40"/>
      <c r="XE38" s="40"/>
      <c r="XF38" s="40"/>
      <c r="XG38" s="40"/>
      <c r="XH38" s="40"/>
      <c r="XI38" s="40"/>
      <c r="XJ38" s="40"/>
      <c r="XK38" s="40"/>
      <c r="XL38" s="40"/>
      <c r="XM38" s="40"/>
      <c r="XN38" s="40"/>
      <c r="XO38" s="40"/>
      <c r="XP38" s="40"/>
      <c r="XQ38" s="40"/>
      <c r="XR38" s="40"/>
      <c r="XS38" s="40"/>
      <c r="XT38" s="40"/>
      <c r="XU38" s="40"/>
      <c r="XV38" s="40"/>
      <c r="XW38" s="40"/>
      <c r="XX38" s="40"/>
      <c r="XY38" s="40"/>
      <c r="XZ38" s="40"/>
      <c r="YA38" s="40"/>
      <c r="YB38" s="40"/>
      <c r="YC38" s="40"/>
      <c r="YD38" s="40"/>
      <c r="YE38" s="40"/>
      <c r="YF38" s="40"/>
      <c r="YG38" s="40"/>
      <c r="YH38" s="40"/>
      <c r="YI38" s="40"/>
      <c r="YJ38" s="40"/>
      <c r="YK38" s="40"/>
      <c r="YL38" s="40"/>
      <c r="YM38" s="40"/>
      <c r="YN38" s="40"/>
      <c r="YO38" s="40"/>
      <c r="YP38" s="40"/>
      <c r="YQ38" s="40"/>
      <c r="YR38" s="40"/>
      <c r="YS38" s="40"/>
      <c r="YT38" s="40"/>
      <c r="YU38" s="40"/>
      <c r="YV38" s="40"/>
      <c r="YW38" s="40"/>
      <c r="YX38" s="40"/>
      <c r="YY38" s="40"/>
      <c r="YZ38" s="40"/>
      <c r="ZA38" s="40"/>
      <c r="ZB38" s="40"/>
      <c r="ZC38" s="40"/>
      <c r="ZD38" s="40"/>
      <c r="ZE38" s="40"/>
      <c r="ZF38" s="40"/>
      <c r="ZG38" s="40"/>
      <c r="ZH38" s="40"/>
      <c r="ZI38" s="40"/>
      <c r="ZJ38" s="40"/>
      <c r="ZK38" s="40"/>
      <c r="ZL38" s="40"/>
      <c r="ZM38" s="40"/>
      <c r="ZN38" s="40"/>
      <c r="ZO38" s="40"/>
      <c r="ZP38" s="40"/>
      <c r="ZQ38" s="40"/>
      <c r="ZR38" s="40"/>
      <c r="ZS38" s="40"/>
      <c r="ZT38" s="40"/>
      <c r="ZU38" s="40"/>
      <c r="ZV38" s="40"/>
      <c r="ZW38" s="40"/>
      <c r="ZX38" s="40"/>
      <c r="ZY38" s="40"/>
      <c r="ZZ38" s="40"/>
      <c r="AAA38" s="40"/>
      <c r="AAB38" s="40"/>
      <c r="AAC38" s="40"/>
      <c r="AAD38" s="40"/>
      <c r="AAE38" s="40"/>
      <c r="AAF38" s="40"/>
      <c r="AAG38" s="40"/>
      <c r="AAH38" s="40"/>
      <c r="AAI38" s="40"/>
      <c r="AAJ38" s="40"/>
      <c r="AAK38" s="40"/>
      <c r="AAL38" s="40"/>
      <c r="AAM38" s="40"/>
      <c r="AAN38" s="40"/>
      <c r="AAO38" s="40"/>
      <c r="AAP38" s="40"/>
      <c r="AAQ38" s="40"/>
      <c r="AAR38" s="40"/>
      <c r="AAS38" s="40"/>
      <c r="AAT38" s="40"/>
      <c r="AAU38" s="40"/>
      <c r="AAV38" s="40"/>
      <c r="AAW38" s="40"/>
      <c r="AAX38" s="40"/>
      <c r="AAY38" s="40"/>
      <c r="AAZ38" s="40"/>
      <c r="ABA38" s="40"/>
      <c r="ABB38" s="40"/>
      <c r="ABC38" s="40"/>
      <c r="ABD38" s="40"/>
      <c r="ABE38" s="40"/>
      <c r="ABF38" s="40"/>
      <c r="ABG38" s="40"/>
      <c r="ABH38" s="40"/>
      <c r="ABI38" s="40"/>
      <c r="ABJ38" s="40"/>
      <c r="ABK38" s="40"/>
      <c r="ABL38" s="40"/>
      <c r="ABM38" s="40"/>
      <c r="ABN38" s="40"/>
      <c r="ABO38" s="40"/>
      <c r="ABP38" s="40"/>
      <c r="ABQ38" s="40"/>
      <c r="ABR38" s="40"/>
      <c r="ABS38" s="40"/>
      <c r="ABT38" s="40"/>
      <c r="ABU38" s="40"/>
      <c r="ABV38" s="40"/>
      <c r="ABW38" s="40"/>
      <c r="ABX38" s="40"/>
      <c r="ABY38" s="40"/>
      <c r="ABZ38" s="40"/>
      <c r="ACA38" s="40"/>
      <c r="ACB38" s="40"/>
      <c r="ACC38" s="40"/>
      <c r="ACD38" s="40"/>
      <c r="ACE38" s="40"/>
      <c r="ACF38" s="40"/>
      <c r="ACG38" s="40"/>
      <c r="ACH38" s="40"/>
      <c r="ACI38" s="40"/>
      <c r="ACJ38" s="40"/>
      <c r="ACK38" s="40"/>
      <c r="ACL38" s="40"/>
      <c r="ACM38" s="40"/>
      <c r="ACN38" s="40"/>
      <c r="ACO38" s="40"/>
      <c r="ACP38" s="40"/>
      <c r="ACQ38" s="40"/>
      <c r="ACR38" s="40"/>
      <c r="ACS38" s="40"/>
      <c r="ACT38" s="40"/>
      <c r="ACU38" s="40"/>
      <c r="ACV38" s="40"/>
      <c r="ACW38" s="40"/>
      <c r="ACX38" s="40"/>
      <c r="ACY38" s="40"/>
      <c r="ACZ38" s="40"/>
      <c r="ADA38" s="40"/>
      <c r="ADB38" s="40"/>
      <c r="ADC38" s="40"/>
      <c r="ADD38" s="40"/>
      <c r="ADE38" s="40"/>
      <c r="ADF38" s="40"/>
      <c r="ADG38" s="40"/>
      <c r="ADH38" s="40"/>
      <c r="ADI38" s="40"/>
      <c r="ADJ38" s="40"/>
      <c r="ADK38" s="40"/>
      <c r="ADL38" s="40"/>
      <c r="ADM38" s="40"/>
      <c r="ADN38" s="40"/>
      <c r="ADO38" s="40"/>
      <c r="ADP38" s="40"/>
      <c r="ADQ38" s="40"/>
      <c r="ADR38" s="40"/>
      <c r="ADS38" s="40"/>
      <c r="ADT38" s="40"/>
      <c r="ADU38" s="40"/>
      <c r="ADV38" s="40"/>
      <c r="ADW38" s="40"/>
      <c r="ADX38" s="40"/>
      <c r="ADY38" s="40"/>
      <c r="ADZ38" s="40"/>
      <c r="AEA38" s="40"/>
      <c r="AEB38" s="40"/>
      <c r="AEC38" s="40"/>
      <c r="AED38" s="40"/>
      <c r="AEE38" s="40"/>
      <c r="AEF38" s="40"/>
      <c r="AEG38" s="40"/>
      <c r="AEH38" s="40"/>
      <c r="AEI38" s="40"/>
      <c r="AEJ38" s="40"/>
      <c r="AEK38" s="40"/>
      <c r="AEL38" s="40"/>
      <c r="AEM38" s="40"/>
      <c r="AEN38" s="40"/>
      <c r="AEO38" s="40"/>
      <c r="AEP38" s="40"/>
      <c r="AEQ38" s="40"/>
      <c r="AER38" s="40"/>
      <c r="AES38" s="40"/>
      <c r="AET38" s="40"/>
      <c r="AEU38" s="40"/>
      <c r="AEV38" s="40"/>
      <c r="AEW38" s="40"/>
      <c r="AEX38" s="40"/>
      <c r="AEY38" s="40"/>
      <c r="AEZ38" s="40"/>
      <c r="AFA38" s="40"/>
      <c r="AFB38" s="40"/>
      <c r="AFC38" s="40"/>
      <c r="AFD38" s="40"/>
      <c r="AFE38" s="40"/>
      <c r="AFF38" s="40"/>
      <c r="AFG38" s="40"/>
      <c r="AFH38" s="40"/>
      <c r="AFI38" s="40"/>
      <c r="AFJ38" s="40"/>
      <c r="AFK38" s="40"/>
      <c r="AFL38" s="40"/>
      <c r="AFM38" s="40"/>
      <c r="AFN38" s="40"/>
      <c r="AFO38" s="40"/>
      <c r="AFP38" s="40"/>
      <c r="AFQ38" s="40"/>
      <c r="AFR38" s="40"/>
      <c r="AFS38" s="40"/>
      <c r="AFT38" s="40"/>
      <c r="AFU38" s="40"/>
      <c r="AFV38" s="40"/>
      <c r="AFW38" s="40"/>
      <c r="AFX38" s="40"/>
      <c r="AFY38" s="40"/>
      <c r="AFZ38" s="40"/>
      <c r="AGA38" s="40"/>
      <c r="AGB38" s="40"/>
      <c r="AGC38" s="40"/>
      <c r="AGD38" s="40"/>
      <c r="AGE38" s="40"/>
      <c r="AGF38" s="40"/>
      <c r="AGG38" s="40"/>
      <c r="AGH38" s="40"/>
      <c r="AGI38" s="40"/>
      <c r="AGJ38" s="40"/>
      <c r="AGK38" s="40"/>
      <c r="AGL38" s="40"/>
      <c r="AGM38" s="40"/>
      <c r="AGN38" s="40"/>
      <c r="AGO38" s="40"/>
      <c r="AGP38" s="40"/>
      <c r="AGQ38" s="40"/>
      <c r="AGR38" s="40"/>
      <c r="AGS38" s="40"/>
      <c r="AGT38" s="40"/>
      <c r="AGU38" s="40"/>
      <c r="AGV38" s="40"/>
      <c r="AGW38" s="40"/>
      <c r="AGX38" s="40"/>
      <c r="AGY38" s="40"/>
      <c r="AGZ38" s="40"/>
      <c r="AHA38" s="40"/>
      <c r="AHB38" s="40"/>
      <c r="AHC38" s="40"/>
      <c r="AHD38" s="40"/>
      <c r="AHE38" s="40"/>
      <c r="AHF38" s="40"/>
      <c r="AHG38" s="40"/>
      <c r="AHH38" s="40"/>
      <c r="AHI38" s="40"/>
      <c r="AHJ38" s="40"/>
      <c r="AHK38" s="40"/>
      <c r="AHL38" s="40"/>
      <c r="AHM38" s="40"/>
      <c r="AHN38" s="40"/>
      <c r="AHO38" s="40"/>
      <c r="AHP38" s="40"/>
      <c r="AHQ38" s="40"/>
      <c r="AHR38" s="40"/>
      <c r="AHS38" s="40"/>
      <c r="AHT38" s="40"/>
      <c r="AHU38" s="40"/>
      <c r="AHV38" s="40"/>
      <c r="AHW38" s="40"/>
      <c r="AHX38" s="40"/>
      <c r="AHY38" s="40"/>
      <c r="AHZ38" s="40"/>
      <c r="AIA38" s="40"/>
      <c r="AIB38" s="40"/>
      <c r="AIC38" s="40"/>
      <c r="AID38" s="40"/>
      <c r="AIE38" s="40"/>
      <c r="AIF38" s="40"/>
      <c r="AIG38" s="40"/>
      <c r="AIH38" s="40"/>
      <c r="AII38" s="40"/>
      <c r="AIJ38" s="40"/>
      <c r="AIK38" s="40"/>
      <c r="AIL38" s="40"/>
      <c r="AIM38" s="40"/>
      <c r="AIN38" s="40"/>
      <c r="AIO38" s="40"/>
      <c r="AIP38" s="40"/>
      <c r="AIQ38" s="40"/>
      <c r="AIR38" s="40"/>
      <c r="AIS38" s="40"/>
      <c r="AIT38" s="40"/>
      <c r="AIU38" s="40"/>
      <c r="AIV38" s="40"/>
      <c r="AIW38" s="40"/>
      <c r="AIX38" s="40"/>
      <c r="AIY38" s="40"/>
      <c r="AIZ38" s="40"/>
      <c r="AJA38" s="40"/>
      <c r="AJB38" s="40"/>
      <c r="AJC38" s="40"/>
      <c r="AJD38" s="40"/>
      <c r="AJE38" s="40"/>
      <c r="AJF38" s="40"/>
      <c r="AJG38" s="40"/>
      <c r="AJH38" s="40"/>
      <c r="AJI38" s="40"/>
      <c r="AJJ38" s="40"/>
      <c r="AJK38" s="40"/>
      <c r="AJL38" s="40"/>
      <c r="AJM38" s="40"/>
      <c r="AJN38" s="40"/>
      <c r="AJO38" s="40"/>
      <c r="AJP38" s="40"/>
      <c r="AJQ38" s="40"/>
      <c r="AJR38" s="40"/>
      <c r="AJS38" s="40"/>
      <c r="AJT38" s="40"/>
      <c r="AJU38" s="40"/>
      <c r="AJV38" s="40"/>
      <c r="AJW38" s="40"/>
      <c r="AJX38" s="40"/>
      <c r="AJY38" s="40"/>
      <c r="AJZ38" s="40"/>
      <c r="AKA38" s="40"/>
      <c r="AKB38" s="40"/>
      <c r="AKC38" s="40"/>
      <c r="AKD38" s="40"/>
      <c r="AKE38" s="40"/>
      <c r="AKF38" s="40"/>
      <c r="AKG38" s="40"/>
      <c r="AKH38" s="40"/>
      <c r="AKI38" s="40"/>
      <c r="AKJ38" s="40"/>
      <c r="AKK38" s="40"/>
      <c r="AKL38" s="40"/>
      <c r="AKM38" s="40"/>
      <c r="AKN38" s="40"/>
      <c r="AKO38" s="40"/>
      <c r="AKP38" s="40"/>
      <c r="AKQ38" s="40"/>
      <c r="AKR38" s="40"/>
      <c r="AKS38" s="40"/>
      <c r="AKT38" s="40"/>
      <c r="AKU38" s="40"/>
      <c r="AKV38" s="40"/>
      <c r="AKW38" s="40"/>
      <c r="AKX38" s="40"/>
      <c r="AKY38" s="40"/>
      <c r="AKZ38" s="40"/>
      <c r="ALA38" s="40"/>
      <c r="ALB38" s="40"/>
      <c r="ALC38" s="40"/>
      <c r="ALD38" s="40"/>
      <c r="ALE38" s="40"/>
      <c r="ALF38" s="40"/>
      <c r="ALG38" s="40"/>
      <c r="ALH38" s="40"/>
      <c r="ALI38" s="40"/>
      <c r="ALJ38" s="40"/>
      <c r="ALK38" s="40"/>
      <c r="ALL38" s="40"/>
      <c r="ALM38" s="40"/>
      <c r="ALN38" s="40"/>
      <c r="ALO38" s="40"/>
      <c r="ALP38" s="40"/>
      <c r="ALQ38" s="40"/>
      <c r="ALR38" s="40"/>
      <c r="ALS38" s="40"/>
      <c r="ALT38" s="40"/>
      <c r="ALU38" s="40"/>
      <c r="ALV38" s="40"/>
      <c r="ALW38" s="40"/>
      <c r="ALX38" s="40"/>
      <c r="ALY38" s="40"/>
      <c r="ALZ38" s="40"/>
      <c r="AMA38" s="40"/>
      <c r="AMB38" s="40"/>
      <c r="AMC38" s="40"/>
      <c r="AMD38" s="40"/>
      <c r="AME38" s="40"/>
      <c r="AMF38" s="40"/>
      <c r="AMG38" s="40"/>
      <c r="AMH38" s="40"/>
      <c r="AMI38" s="40"/>
      <c r="AMJ38" s="40"/>
    </row>
    <row r="39" spans="1:1024" s="70" customFormat="1" ht="15" customHeight="1">
      <c r="B39" s="52"/>
      <c r="C39" s="54" t="s">
        <v>47</v>
      </c>
      <c r="D39" s="90"/>
      <c r="E39" s="52"/>
      <c r="F39" s="53"/>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row>
    <row r="40" spans="1:1024" ht="15" customHeight="1">
      <c r="A40" s="40"/>
      <c r="B40" s="40"/>
      <c r="C40" s="109" t="s">
        <v>48</v>
      </c>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c r="EV40" s="40"/>
      <c r="EW40" s="40"/>
      <c r="EX40" s="40"/>
      <c r="EY40" s="40"/>
      <c r="EZ40" s="40"/>
      <c r="FA40" s="40"/>
      <c r="FB40" s="40"/>
      <c r="FC40" s="40"/>
      <c r="FD40" s="40"/>
      <c r="FE40" s="40"/>
      <c r="FF40" s="40"/>
      <c r="FG40" s="40"/>
      <c r="FH40" s="40"/>
      <c r="FI40" s="40"/>
      <c r="FJ40" s="40"/>
      <c r="FK40" s="40"/>
      <c r="FL40" s="40"/>
      <c r="FM40" s="40"/>
      <c r="FN40" s="40"/>
      <c r="FO40" s="40"/>
      <c r="FP40" s="40"/>
      <c r="FQ40" s="40"/>
      <c r="FR40" s="40"/>
      <c r="FS40" s="40"/>
      <c r="FT40" s="40"/>
      <c r="FU40" s="40"/>
      <c r="FV40" s="40"/>
      <c r="FW40" s="40"/>
      <c r="FX40" s="40"/>
      <c r="FY40" s="40"/>
      <c r="FZ40" s="40"/>
      <c r="GA40" s="40"/>
      <c r="GB40" s="40"/>
      <c r="GC40" s="40"/>
      <c r="GD40" s="40"/>
      <c r="GE40" s="40"/>
      <c r="GF40" s="40"/>
      <c r="GG40" s="40"/>
      <c r="GH40" s="40"/>
      <c r="GI40" s="40"/>
      <c r="GJ40" s="40"/>
      <c r="GK40" s="40"/>
      <c r="GL40" s="40"/>
      <c r="GM40" s="40"/>
      <c r="GN40" s="40"/>
      <c r="GO40" s="40"/>
      <c r="GP40" s="40"/>
      <c r="GQ40" s="40"/>
      <c r="GR40" s="40"/>
      <c r="GS40" s="40"/>
      <c r="GT40" s="40"/>
      <c r="GU40" s="40"/>
      <c r="GV40" s="40"/>
      <c r="GW40" s="40"/>
      <c r="GX40" s="40"/>
      <c r="GY40" s="40"/>
      <c r="GZ40" s="40"/>
      <c r="HA40" s="40"/>
      <c r="HB40" s="40"/>
      <c r="HC40" s="40"/>
      <c r="HD40" s="40"/>
      <c r="HE40" s="40"/>
      <c r="HF40" s="40"/>
      <c r="HG40" s="40"/>
      <c r="HH40" s="40"/>
      <c r="HI40" s="40"/>
      <c r="HJ40" s="40"/>
      <c r="HK40" s="40"/>
      <c r="HL40" s="40"/>
      <c r="HM40" s="40"/>
      <c r="HN40" s="40"/>
      <c r="HO40" s="40"/>
      <c r="HP40" s="40"/>
      <c r="HQ40" s="40"/>
      <c r="HR40" s="40"/>
      <c r="HS40" s="40"/>
      <c r="HT40" s="40"/>
      <c r="HU40" s="40"/>
      <c r="HV40" s="40"/>
      <c r="HW40" s="40"/>
      <c r="HX40" s="40"/>
      <c r="HY40" s="40"/>
      <c r="HZ40" s="40"/>
      <c r="IA40" s="40"/>
      <c r="IB40" s="40"/>
      <c r="IC40" s="40"/>
      <c r="ID40" s="40"/>
      <c r="IE40" s="40"/>
      <c r="IF40" s="40"/>
      <c r="IG40" s="40"/>
      <c r="IH40" s="40"/>
      <c r="II40" s="40"/>
      <c r="IJ40" s="40"/>
      <c r="IK40" s="40"/>
      <c r="IL40" s="40"/>
      <c r="IM40" s="40"/>
      <c r="IN40" s="40"/>
      <c r="IO40" s="40"/>
      <c r="IP40" s="40"/>
      <c r="IQ40" s="40"/>
      <c r="IR40" s="40"/>
      <c r="IS40" s="40"/>
      <c r="IT40" s="40"/>
      <c r="IU40" s="40"/>
      <c r="IV40" s="40"/>
      <c r="IW40" s="40"/>
      <c r="IX40" s="40"/>
      <c r="IY40" s="40"/>
      <c r="IZ40" s="40"/>
      <c r="JA40" s="40"/>
      <c r="JB40" s="40"/>
      <c r="JC40" s="40"/>
      <c r="JD40" s="40"/>
      <c r="JE40" s="40"/>
      <c r="JF40" s="40"/>
      <c r="JG40" s="40"/>
      <c r="JH40" s="40"/>
      <c r="JI40" s="40"/>
      <c r="JJ40" s="40"/>
      <c r="JK40" s="40"/>
      <c r="JL40" s="40"/>
      <c r="JM40" s="40"/>
      <c r="JN40" s="40"/>
      <c r="JO40" s="40"/>
      <c r="JP40" s="40"/>
      <c r="JQ40" s="40"/>
      <c r="JR40" s="40"/>
      <c r="JS40" s="40"/>
      <c r="JT40" s="40"/>
      <c r="JU40" s="40"/>
      <c r="JV40" s="40"/>
      <c r="JW40" s="40"/>
      <c r="JX40" s="40"/>
      <c r="JY40" s="40"/>
      <c r="JZ40" s="40"/>
      <c r="KA40" s="40"/>
      <c r="KB40" s="40"/>
      <c r="KC40" s="40"/>
      <c r="KD40" s="40"/>
      <c r="KE40" s="40"/>
      <c r="KF40" s="40"/>
      <c r="KG40" s="40"/>
      <c r="KH40" s="40"/>
      <c r="KI40" s="40"/>
      <c r="KJ40" s="40"/>
      <c r="KK40" s="40"/>
      <c r="KL40" s="40"/>
      <c r="KM40" s="40"/>
      <c r="KN40" s="40"/>
      <c r="KO40" s="40"/>
      <c r="KP40" s="40"/>
      <c r="KQ40" s="40"/>
      <c r="KR40" s="40"/>
      <c r="KS40" s="40"/>
      <c r="KT40" s="40"/>
      <c r="KU40" s="40"/>
      <c r="KV40" s="40"/>
      <c r="KW40" s="40"/>
      <c r="KX40" s="40"/>
      <c r="KY40" s="40"/>
      <c r="KZ40" s="40"/>
      <c r="LA40" s="40"/>
      <c r="LB40" s="40"/>
      <c r="LC40" s="40"/>
      <c r="LD40" s="40"/>
      <c r="LE40" s="40"/>
      <c r="LF40" s="40"/>
      <c r="LG40" s="40"/>
      <c r="LH40" s="40"/>
      <c r="LI40" s="40"/>
      <c r="LJ40" s="40"/>
      <c r="LK40" s="40"/>
      <c r="LL40" s="40"/>
      <c r="LM40" s="40"/>
      <c r="LN40" s="40"/>
      <c r="LO40" s="40"/>
      <c r="LP40" s="40"/>
      <c r="LQ40" s="40"/>
      <c r="LR40" s="40"/>
      <c r="LS40" s="40"/>
      <c r="LT40" s="40"/>
      <c r="LU40" s="40"/>
      <c r="LV40" s="40"/>
      <c r="LW40" s="40"/>
      <c r="LX40" s="40"/>
      <c r="LY40" s="40"/>
      <c r="LZ40" s="40"/>
      <c r="MA40" s="40"/>
      <c r="MB40" s="40"/>
      <c r="MC40" s="40"/>
      <c r="MD40" s="40"/>
      <c r="ME40" s="40"/>
      <c r="MF40" s="40"/>
      <c r="MG40" s="40"/>
      <c r="MH40" s="40"/>
      <c r="MI40" s="40"/>
      <c r="MJ40" s="40"/>
      <c r="MK40" s="40"/>
      <c r="ML40" s="40"/>
      <c r="MM40" s="40"/>
      <c r="MN40" s="40"/>
      <c r="MO40" s="40"/>
      <c r="MP40" s="40"/>
      <c r="MQ40" s="40"/>
      <c r="MR40" s="40"/>
      <c r="MS40" s="40"/>
      <c r="MT40" s="40"/>
      <c r="MU40" s="40"/>
      <c r="MV40" s="40"/>
      <c r="MW40" s="40"/>
      <c r="MX40" s="40"/>
      <c r="MY40" s="40"/>
      <c r="MZ40" s="40"/>
      <c r="NA40" s="40"/>
      <c r="NB40" s="40"/>
      <c r="NC40" s="40"/>
      <c r="ND40" s="40"/>
      <c r="NE40" s="40"/>
      <c r="NF40" s="40"/>
      <c r="NG40" s="40"/>
      <c r="NH40" s="40"/>
      <c r="NI40" s="40"/>
      <c r="NJ40" s="40"/>
      <c r="NK40" s="40"/>
      <c r="NL40" s="40"/>
      <c r="NM40" s="40"/>
      <c r="NN40" s="40"/>
      <c r="NO40" s="40"/>
      <c r="NP40" s="40"/>
      <c r="NQ40" s="40"/>
      <c r="NR40" s="40"/>
      <c r="NS40" s="40"/>
      <c r="NT40" s="40"/>
      <c r="NU40" s="40"/>
      <c r="NV40" s="40"/>
      <c r="NW40" s="40"/>
      <c r="NX40" s="40"/>
      <c r="NY40" s="40"/>
      <c r="NZ40" s="40"/>
      <c r="OA40" s="40"/>
      <c r="OB40" s="40"/>
      <c r="OC40" s="40"/>
      <c r="OD40" s="40"/>
      <c r="OE40" s="40"/>
      <c r="OF40" s="40"/>
      <c r="OG40" s="40"/>
      <c r="OH40" s="40"/>
      <c r="OI40" s="40"/>
      <c r="OJ40" s="40"/>
      <c r="OK40" s="40"/>
      <c r="OL40" s="40"/>
      <c r="OM40" s="40"/>
      <c r="ON40" s="40"/>
      <c r="OO40" s="40"/>
      <c r="OP40" s="40"/>
      <c r="OQ40" s="40"/>
      <c r="OR40" s="40"/>
      <c r="OS40" s="40"/>
      <c r="OT40" s="40"/>
      <c r="OU40" s="40"/>
      <c r="OV40" s="40"/>
      <c r="OW40" s="40"/>
      <c r="OX40" s="40"/>
      <c r="OY40" s="40"/>
      <c r="OZ40" s="40"/>
      <c r="PA40" s="40"/>
      <c r="PB40" s="40"/>
      <c r="PC40" s="40"/>
      <c r="PD40" s="40"/>
      <c r="PE40" s="40"/>
      <c r="PF40" s="40"/>
      <c r="PG40" s="40"/>
      <c r="PH40" s="40"/>
      <c r="PI40" s="40"/>
      <c r="PJ40" s="40"/>
      <c r="PK40" s="40"/>
      <c r="PL40" s="40"/>
      <c r="PM40" s="40"/>
      <c r="PN40" s="40"/>
      <c r="PO40" s="40"/>
      <c r="PP40" s="40"/>
      <c r="PQ40" s="40"/>
      <c r="PR40" s="40"/>
      <c r="PS40" s="40"/>
      <c r="PT40" s="40"/>
      <c r="PU40" s="40"/>
      <c r="PV40" s="40"/>
      <c r="PW40" s="40"/>
      <c r="PX40" s="40"/>
      <c r="PY40" s="40"/>
      <c r="PZ40" s="40"/>
      <c r="QA40" s="40"/>
      <c r="QB40" s="40"/>
      <c r="QC40" s="40"/>
      <c r="QD40" s="40"/>
      <c r="QE40" s="40"/>
      <c r="QF40" s="40"/>
      <c r="QG40" s="40"/>
      <c r="QH40" s="40"/>
      <c r="QI40" s="40"/>
      <c r="QJ40" s="40"/>
      <c r="QK40" s="40"/>
      <c r="QL40" s="40"/>
      <c r="QM40" s="40"/>
      <c r="QN40" s="40"/>
      <c r="QO40" s="40"/>
      <c r="QP40" s="40"/>
      <c r="QQ40" s="40"/>
      <c r="QR40" s="40"/>
      <c r="QS40" s="40"/>
      <c r="QT40" s="40"/>
      <c r="QU40" s="40"/>
      <c r="QV40" s="40"/>
      <c r="QW40" s="40"/>
      <c r="QX40" s="40"/>
      <c r="QY40" s="40"/>
      <c r="QZ40" s="40"/>
      <c r="RA40" s="40"/>
      <c r="RB40" s="40"/>
      <c r="RC40" s="40"/>
      <c r="RD40" s="40"/>
      <c r="RE40" s="40"/>
      <c r="RF40" s="40"/>
      <c r="RG40" s="40"/>
      <c r="RH40" s="40"/>
      <c r="RI40" s="40"/>
      <c r="RJ40" s="40"/>
      <c r="RK40" s="40"/>
      <c r="RL40" s="40"/>
      <c r="RM40" s="40"/>
      <c r="RN40" s="40"/>
      <c r="RO40" s="40"/>
      <c r="RP40" s="40"/>
      <c r="RQ40" s="40"/>
      <c r="RR40" s="40"/>
      <c r="RS40" s="40"/>
      <c r="RT40" s="40"/>
      <c r="RU40" s="40"/>
      <c r="RV40" s="40"/>
      <c r="RW40" s="40"/>
      <c r="RX40" s="40"/>
      <c r="RY40" s="40"/>
      <c r="RZ40" s="40"/>
      <c r="SA40" s="40"/>
      <c r="SB40" s="40"/>
      <c r="SC40" s="40"/>
      <c r="SD40" s="40"/>
      <c r="SE40" s="40"/>
      <c r="SF40" s="40"/>
      <c r="SG40" s="40"/>
      <c r="SH40" s="40"/>
      <c r="SI40" s="40"/>
      <c r="SJ40" s="40"/>
      <c r="SK40" s="40"/>
      <c r="SL40" s="40"/>
      <c r="SM40" s="40"/>
      <c r="SN40" s="40"/>
      <c r="SO40" s="40"/>
      <c r="SP40" s="40"/>
      <c r="SQ40" s="40"/>
      <c r="SR40" s="40"/>
      <c r="SS40" s="40"/>
      <c r="ST40" s="40"/>
      <c r="SU40" s="40"/>
      <c r="SV40" s="40"/>
      <c r="SW40" s="40"/>
      <c r="SX40" s="40"/>
      <c r="SY40" s="40"/>
      <c r="SZ40" s="40"/>
      <c r="TA40" s="40"/>
      <c r="TB40" s="40"/>
      <c r="TC40" s="40"/>
      <c r="TD40" s="40"/>
      <c r="TE40" s="40"/>
      <c r="TF40" s="40"/>
      <c r="TG40" s="40"/>
      <c r="TH40" s="40"/>
      <c r="TI40" s="40"/>
      <c r="TJ40" s="40"/>
      <c r="TK40" s="40"/>
      <c r="TL40" s="40"/>
      <c r="TM40" s="40"/>
      <c r="TN40" s="40"/>
      <c r="TO40" s="40"/>
      <c r="TP40" s="40"/>
      <c r="TQ40" s="40"/>
      <c r="TR40" s="40"/>
      <c r="TS40" s="40"/>
      <c r="TT40" s="40"/>
      <c r="TU40" s="40"/>
      <c r="TV40" s="40"/>
      <c r="TW40" s="40"/>
      <c r="TX40" s="40"/>
      <c r="TY40" s="40"/>
      <c r="TZ40" s="40"/>
      <c r="UA40" s="40"/>
      <c r="UB40" s="40"/>
      <c r="UC40" s="40"/>
      <c r="UD40" s="40"/>
      <c r="UE40" s="40"/>
      <c r="UF40" s="40"/>
      <c r="UG40" s="40"/>
      <c r="UH40" s="40"/>
      <c r="UI40" s="40"/>
      <c r="UJ40" s="40"/>
      <c r="UK40" s="40"/>
      <c r="UL40" s="40"/>
      <c r="UM40" s="40"/>
      <c r="UN40" s="40"/>
      <c r="UO40" s="40"/>
      <c r="UP40" s="40"/>
      <c r="UQ40" s="40"/>
      <c r="UR40" s="40"/>
      <c r="US40" s="40"/>
      <c r="UT40" s="40"/>
      <c r="UU40" s="40"/>
      <c r="UV40" s="40"/>
      <c r="UW40" s="40"/>
      <c r="UX40" s="40"/>
      <c r="UY40" s="40"/>
      <c r="UZ40" s="40"/>
      <c r="VA40" s="40"/>
      <c r="VB40" s="40"/>
      <c r="VC40" s="40"/>
      <c r="VD40" s="40"/>
      <c r="VE40" s="40"/>
      <c r="VF40" s="40"/>
      <c r="VG40" s="40"/>
      <c r="VH40" s="40"/>
      <c r="VI40" s="40"/>
      <c r="VJ40" s="40"/>
      <c r="VK40" s="40"/>
      <c r="VL40" s="40"/>
      <c r="VM40" s="40"/>
      <c r="VN40" s="40"/>
      <c r="VO40" s="40"/>
      <c r="VP40" s="40"/>
      <c r="VQ40" s="40"/>
      <c r="VR40" s="40"/>
      <c r="VS40" s="40"/>
      <c r="VT40" s="40"/>
      <c r="VU40" s="40"/>
      <c r="VV40" s="40"/>
      <c r="VW40" s="40"/>
      <c r="VX40" s="40"/>
      <c r="VY40" s="40"/>
      <c r="VZ40" s="40"/>
      <c r="WA40" s="40"/>
      <c r="WB40" s="40"/>
      <c r="WC40" s="40"/>
      <c r="WD40" s="40"/>
      <c r="WE40" s="40"/>
      <c r="WF40" s="40"/>
      <c r="WG40" s="40"/>
      <c r="WH40" s="40"/>
      <c r="WI40" s="40"/>
      <c r="WJ40" s="40"/>
      <c r="WK40" s="40"/>
      <c r="WL40" s="40"/>
      <c r="WM40" s="40"/>
      <c r="WN40" s="40"/>
      <c r="WO40" s="40"/>
      <c r="WP40" s="40"/>
      <c r="WQ40" s="40"/>
      <c r="WR40" s="40"/>
      <c r="WS40" s="40"/>
      <c r="WT40" s="40"/>
      <c r="WU40" s="40"/>
      <c r="WV40" s="40"/>
      <c r="WW40" s="40"/>
      <c r="WX40" s="40"/>
      <c r="WY40" s="40"/>
      <c r="WZ40" s="40"/>
      <c r="XA40" s="40"/>
      <c r="XB40" s="40"/>
      <c r="XC40" s="40"/>
      <c r="XD40" s="40"/>
      <c r="XE40" s="40"/>
      <c r="XF40" s="40"/>
      <c r="XG40" s="40"/>
      <c r="XH40" s="40"/>
      <c r="XI40" s="40"/>
      <c r="XJ40" s="40"/>
      <c r="XK40" s="40"/>
      <c r="XL40" s="40"/>
      <c r="XM40" s="40"/>
      <c r="XN40" s="40"/>
      <c r="XO40" s="40"/>
      <c r="XP40" s="40"/>
      <c r="XQ40" s="40"/>
      <c r="XR40" s="40"/>
      <c r="XS40" s="40"/>
      <c r="XT40" s="40"/>
      <c r="XU40" s="40"/>
      <c r="XV40" s="40"/>
      <c r="XW40" s="40"/>
      <c r="XX40" s="40"/>
      <c r="XY40" s="40"/>
      <c r="XZ40" s="40"/>
      <c r="YA40" s="40"/>
      <c r="YB40" s="40"/>
      <c r="YC40" s="40"/>
      <c r="YD40" s="40"/>
      <c r="YE40" s="40"/>
      <c r="YF40" s="40"/>
      <c r="YG40" s="40"/>
      <c r="YH40" s="40"/>
      <c r="YI40" s="40"/>
      <c r="YJ40" s="40"/>
      <c r="YK40" s="40"/>
      <c r="YL40" s="40"/>
      <c r="YM40" s="40"/>
      <c r="YN40" s="40"/>
      <c r="YO40" s="40"/>
      <c r="YP40" s="40"/>
      <c r="YQ40" s="40"/>
      <c r="YR40" s="40"/>
      <c r="YS40" s="40"/>
      <c r="YT40" s="40"/>
      <c r="YU40" s="40"/>
      <c r="YV40" s="40"/>
      <c r="YW40" s="40"/>
      <c r="YX40" s="40"/>
      <c r="YY40" s="40"/>
      <c r="YZ40" s="40"/>
      <c r="ZA40" s="40"/>
      <c r="ZB40" s="40"/>
      <c r="ZC40" s="40"/>
      <c r="ZD40" s="40"/>
      <c r="ZE40" s="40"/>
      <c r="ZF40" s="40"/>
      <c r="ZG40" s="40"/>
      <c r="ZH40" s="40"/>
      <c r="ZI40" s="40"/>
      <c r="ZJ40" s="40"/>
      <c r="ZK40" s="40"/>
      <c r="ZL40" s="40"/>
      <c r="ZM40" s="40"/>
      <c r="ZN40" s="40"/>
      <c r="ZO40" s="40"/>
      <c r="ZP40" s="40"/>
      <c r="ZQ40" s="40"/>
      <c r="ZR40" s="40"/>
      <c r="ZS40" s="40"/>
      <c r="ZT40" s="40"/>
      <c r="ZU40" s="40"/>
      <c r="ZV40" s="40"/>
      <c r="ZW40" s="40"/>
      <c r="ZX40" s="40"/>
      <c r="ZY40" s="40"/>
      <c r="ZZ40" s="40"/>
      <c r="AAA40" s="40"/>
      <c r="AAB40" s="40"/>
      <c r="AAC40" s="40"/>
      <c r="AAD40" s="40"/>
      <c r="AAE40" s="40"/>
      <c r="AAF40" s="40"/>
      <c r="AAG40" s="40"/>
      <c r="AAH40" s="40"/>
      <c r="AAI40" s="40"/>
      <c r="AAJ40" s="40"/>
      <c r="AAK40" s="40"/>
      <c r="AAL40" s="40"/>
      <c r="AAM40" s="40"/>
      <c r="AAN40" s="40"/>
      <c r="AAO40" s="40"/>
      <c r="AAP40" s="40"/>
      <c r="AAQ40" s="40"/>
      <c r="AAR40" s="40"/>
      <c r="AAS40" s="40"/>
      <c r="AAT40" s="40"/>
      <c r="AAU40" s="40"/>
      <c r="AAV40" s="40"/>
      <c r="AAW40" s="40"/>
      <c r="AAX40" s="40"/>
      <c r="AAY40" s="40"/>
      <c r="AAZ40" s="40"/>
      <c r="ABA40" s="40"/>
      <c r="ABB40" s="40"/>
      <c r="ABC40" s="40"/>
      <c r="ABD40" s="40"/>
      <c r="ABE40" s="40"/>
      <c r="ABF40" s="40"/>
      <c r="ABG40" s="40"/>
      <c r="ABH40" s="40"/>
      <c r="ABI40" s="40"/>
      <c r="ABJ40" s="40"/>
      <c r="ABK40" s="40"/>
      <c r="ABL40" s="40"/>
      <c r="ABM40" s="40"/>
      <c r="ABN40" s="40"/>
      <c r="ABO40" s="40"/>
      <c r="ABP40" s="40"/>
      <c r="ABQ40" s="40"/>
      <c r="ABR40" s="40"/>
      <c r="ABS40" s="40"/>
      <c r="ABT40" s="40"/>
      <c r="ABU40" s="40"/>
      <c r="ABV40" s="40"/>
      <c r="ABW40" s="40"/>
      <c r="ABX40" s="40"/>
      <c r="ABY40" s="40"/>
      <c r="ABZ40" s="40"/>
      <c r="ACA40" s="40"/>
      <c r="ACB40" s="40"/>
      <c r="ACC40" s="40"/>
      <c r="ACD40" s="40"/>
      <c r="ACE40" s="40"/>
      <c r="ACF40" s="40"/>
      <c r="ACG40" s="40"/>
      <c r="ACH40" s="40"/>
      <c r="ACI40" s="40"/>
      <c r="ACJ40" s="40"/>
      <c r="ACK40" s="40"/>
      <c r="ACL40" s="40"/>
      <c r="ACM40" s="40"/>
      <c r="ACN40" s="40"/>
      <c r="ACO40" s="40"/>
      <c r="ACP40" s="40"/>
      <c r="ACQ40" s="40"/>
      <c r="ACR40" s="40"/>
      <c r="ACS40" s="40"/>
      <c r="ACT40" s="40"/>
      <c r="ACU40" s="40"/>
      <c r="ACV40" s="40"/>
      <c r="ACW40" s="40"/>
      <c r="ACX40" s="40"/>
      <c r="ACY40" s="40"/>
      <c r="ACZ40" s="40"/>
      <c r="ADA40" s="40"/>
      <c r="ADB40" s="40"/>
      <c r="ADC40" s="40"/>
      <c r="ADD40" s="40"/>
      <c r="ADE40" s="40"/>
      <c r="ADF40" s="40"/>
      <c r="ADG40" s="40"/>
      <c r="ADH40" s="40"/>
      <c r="ADI40" s="40"/>
      <c r="ADJ40" s="40"/>
      <c r="ADK40" s="40"/>
      <c r="ADL40" s="40"/>
      <c r="ADM40" s="40"/>
      <c r="ADN40" s="40"/>
      <c r="ADO40" s="40"/>
      <c r="ADP40" s="40"/>
      <c r="ADQ40" s="40"/>
      <c r="ADR40" s="40"/>
      <c r="ADS40" s="40"/>
      <c r="ADT40" s="40"/>
      <c r="ADU40" s="40"/>
      <c r="ADV40" s="40"/>
      <c r="ADW40" s="40"/>
      <c r="ADX40" s="40"/>
      <c r="ADY40" s="40"/>
      <c r="ADZ40" s="40"/>
      <c r="AEA40" s="40"/>
      <c r="AEB40" s="40"/>
      <c r="AEC40" s="40"/>
      <c r="AED40" s="40"/>
      <c r="AEE40" s="40"/>
      <c r="AEF40" s="40"/>
      <c r="AEG40" s="40"/>
      <c r="AEH40" s="40"/>
      <c r="AEI40" s="40"/>
      <c r="AEJ40" s="40"/>
      <c r="AEK40" s="40"/>
      <c r="AEL40" s="40"/>
      <c r="AEM40" s="40"/>
      <c r="AEN40" s="40"/>
      <c r="AEO40" s="40"/>
      <c r="AEP40" s="40"/>
      <c r="AEQ40" s="40"/>
      <c r="AER40" s="40"/>
      <c r="AES40" s="40"/>
      <c r="AET40" s="40"/>
      <c r="AEU40" s="40"/>
      <c r="AEV40" s="40"/>
      <c r="AEW40" s="40"/>
      <c r="AEX40" s="40"/>
      <c r="AEY40" s="40"/>
      <c r="AEZ40" s="40"/>
      <c r="AFA40" s="40"/>
      <c r="AFB40" s="40"/>
      <c r="AFC40" s="40"/>
      <c r="AFD40" s="40"/>
      <c r="AFE40" s="40"/>
      <c r="AFF40" s="40"/>
      <c r="AFG40" s="40"/>
      <c r="AFH40" s="40"/>
      <c r="AFI40" s="40"/>
      <c r="AFJ40" s="40"/>
      <c r="AFK40" s="40"/>
      <c r="AFL40" s="40"/>
      <c r="AFM40" s="40"/>
      <c r="AFN40" s="40"/>
      <c r="AFO40" s="40"/>
      <c r="AFP40" s="40"/>
      <c r="AFQ40" s="40"/>
      <c r="AFR40" s="40"/>
      <c r="AFS40" s="40"/>
      <c r="AFT40" s="40"/>
      <c r="AFU40" s="40"/>
      <c r="AFV40" s="40"/>
      <c r="AFW40" s="40"/>
      <c r="AFX40" s="40"/>
      <c r="AFY40" s="40"/>
      <c r="AFZ40" s="40"/>
      <c r="AGA40" s="40"/>
      <c r="AGB40" s="40"/>
      <c r="AGC40" s="40"/>
      <c r="AGD40" s="40"/>
      <c r="AGE40" s="40"/>
      <c r="AGF40" s="40"/>
      <c r="AGG40" s="40"/>
      <c r="AGH40" s="40"/>
      <c r="AGI40" s="40"/>
      <c r="AGJ40" s="40"/>
      <c r="AGK40" s="40"/>
      <c r="AGL40" s="40"/>
      <c r="AGM40" s="40"/>
      <c r="AGN40" s="40"/>
      <c r="AGO40" s="40"/>
      <c r="AGP40" s="40"/>
      <c r="AGQ40" s="40"/>
      <c r="AGR40" s="40"/>
      <c r="AGS40" s="40"/>
      <c r="AGT40" s="40"/>
      <c r="AGU40" s="40"/>
      <c r="AGV40" s="40"/>
      <c r="AGW40" s="40"/>
      <c r="AGX40" s="40"/>
      <c r="AGY40" s="40"/>
      <c r="AGZ40" s="40"/>
      <c r="AHA40" s="40"/>
      <c r="AHB40" s="40"/>
      <c r="AHC40" s="40"/>
      <c r="AHD40" s="40"/>
      <c r="AHE40" s="40"/>
      <c r="AHF40" s="40"/>
      <c r="AHG40" s="40"/>
      <c r="AHH40" s="40"/>
      <c r="AHI40" s="40"/>
      <c r="AHJ40" s="40"/>
      <c r="AHK40" s="40"/>
      <c r="AHL40" s="40"/>
      <c r="AHM40" s="40"/>
      <c r="AHN40" s="40"/>
      <c r="AHO40" s="40"/>
      <c r="AHP40" s="40"/>
      <c r="AHQ40" s="40"/>
      <c r="AHR40" s="40"/>
      <c r="AHS40" s="40"/>
      <c r="AHT40" s="40"/>
      <c r="AHU40" s="40"/>
      <c r="AHV40" s="40"/>
      <c r="AHW40" s="40"/>
      <c r="AHX40" s="40"/>
      <c r="AHY40" s="40"/>
      <c r="AHZ40" s="40"/>
      <c r="AIA40" s="40"/>
      <c r="AIB40" s="40"/>
      <c r="AIC40" s="40"/>
      <c r="AID40" s="40"/>
      <c r="AIE40" s="40"/>
      <c r="AIF40" s="40"/>
      <c r="AIG40" s="40"/>
      <c r="AIH40" s="40"/>
      <c r="AII40" s="40"/>
      <c r="AIJ40" s="40"/>
      <c r="AIK40" s="40"/>
      <c r="AIL40" s="40"/>
      <c r="AIM40" s="40"/>
      <c r="AIN40" s="40"/>
      <c r="AIO40" s="40"/>
      <c r="AIP40" s="40"/>
      <c r="AIQ40" s="40"/>
      <c r="AIR40" s="40"/>
      <c r="AIS40" s="40"/>
      <c r="AIT40" s="40"/>
      <c r="AIU40" s="40"/>
      <c r="AIV40" s="40"/>
      <c r="AIW40" s="40"/>
      <c r="AIX40" s="40"/>
      <c r="AIY40" s="40"/>
      <c r="AIZ40" s="40"/>
      <c r="AJA40" s="40"/>
      <c r="AJB40" s="40"/>
      <c r="AJC40" s="40"/>
      <c r="AJD40" s="40"/>
      <c r="AJE40" s="40"/>
      <c r="AJF40" s="40"/>
      <c r="AJG40" s="40"/>
      <c r="AJH40" s="40"/>
      <c r="AJI40" s="40"/>
      <c r="AJJ40" s="40"/>
      <c r="AJK40" s="40"/>
      <c r="AJL40" s="40"/>
      <c r="AJM40" s="40"/>
      <c r="AJN40" s="40"/>
      <c r="AJO40" s="40"/>
      <c r="AJP40" s="40"/>
      <c r="AJQ40" s="40"/>
      <c r="AJR40" s="40"/>
      <c r="AJS40" s="40"/>
      <c r="AJT40" s="40"/>
      <c r="AJU40" s="40"/>
      <c r="AJV40" s="40"/>
      <c r="AJW40" s="40"/>
      <c r="AJX40" s="40"/>
      <c r="AJY40" s="40"/>
      <c r="AJZ40" s="40"/>
      <c r="AKA40" s="40"/>
      <c r="AKB40" s="40"/>
      <c r="AKC40" s="40"/>
      <c r="AKD40" s="40"/>
      <c r="AKE40" s="40"/>
      <c r="AKF40" s="40"/>
      <c r="AKG40" s="40"/>
      <c r="AKH40" s="40"/>
      <c r="AKI40" s="40"/>
      <c r="AKJ40" s="40"/>
      <c r="AKK40" s="40"/>
      <c r="AKL40" s="40"/>
      <c r="AKM40" s="40"/>
      <c r="AKN40" s="40"/>
      <c r="AKO40" s="40"/>
      <c r="AKP40" s="40"/>
      <c r="AKQ40" s="40"/>
      <c r="AKR40" s="40"/>
      <c r="AKS40" s="40"/>
      <c r="AKT40" s="40"/>
      <c r="AKU40" s="40"/>
      <c r="AKV40" s="40"/>
      <c r="AKW40" s="40"/>
      <c r="AKX40" s="40"/>
      <c r="AKY40" s="40"/>
      <c r="AKZ40" s="40"/>
      <c r="ALA40" s="40"/>
      <c r="ALB40" s="40"/>
      <c r="ALC40" s="40"/>
      <c r="ALD40" s="40"/>
      <c r="ALE40" s="40"/>
      <c r="ALF40" s="40"/>
      <c r="ALG40" s="40"/>
      <c r="ALH40" s="40"/>
      <c r="ALI40" s="40"/>
      <c r="ALJ40" s="40"/>
      <c r="ALK40" s="40"/>
      <c r="ALL40" s="40"/>
      <c r="ALM40" s="40"/>
      <c r="ALN40" s="40"/>
      <c r="ALO40" s="40"/>
      <c r="ALP40" s="40"/>
      <c r="ALQ40" s="40"/>
      <c r="ALR40" s="40"/>
      <c r="ALS40" s="40"/>
      <c r="ALT40" s="40"/>
      <c r="ALU40" s="40"/>
      <c r="ALV40" s="40"/>
      <c r="ALW40" s="40"/>
      <c r="ALX40" s="40"/>
      <c r="ALY40" s="40"/>
      <c r="ALZ40" s="40"/>
      <c r="AMA40" s="40"/>
      <c r="AMB40" s="40"/>
      <c r="AMC40" s="40"/>
      <c r="AMD40" s="40"/>
      <c r="AME40" s="40"/>
      <c r="AMF40" s="40"/>
      <c r="AMG40" s="40"/>
      <c r="AMH40" s="40"/>
      <c r="AMI40" s="40"/>
      <c r="AMJ40" s="40"/>
    </row>
    <row r="41" spans="1:1024" s="70" customFormat="1" ht="15" customHeight="1">
      <c r="B41" s="52"/>
      <c r="C41" s="54"/>
      <c r="D41" s="90"/>
      <c r="E41" s="52"/>
      <c r="F41" s="53"/>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row>
    <row r="42" spans="1:1024" s="70" customFormat="1" ht="15" customHeight="1">
      <c r="B42" s="52"/>
      <c r="C42" s="54"/>
      <c r="D42" s="90"/>
      <c r="E42" s="52"/>
      <c r="F42" s="53"/>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row>
    <row r="43" spans="1:1024" ht="15" customHeight="1">
      <c r="C43" s="137" t="s">
        <v>49</v>
      </c>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c r="EV43" s="40"/>
      <c r="EW43" s="40"/>
      <c r="EX43" s="40"/>
      <c r="EY43" s="40"/>
      <c r="EZ43" s="40"/>
      <c r="FA43" s="40"/>
      <c r="FB43" s="40"/>
      <c r="FC43" s="40"/>
      <c r="FD43" s="40"/>
      <c r="FE43" s="40"/>
      <c r="FF43" s="40"/>
      <c r="FG43" s="40"/>
      <c r="FH43" s="40"/>
      <c r="FI43" s="40"/>
      <c r="FJ43" s="40"/>
      <c r="FK43" s="40"/>
      <c r="FL43" s="40"/>
      <c r="FM43" s="40"/>
      <c r="FN43" s="40"/>
      <c r="FO43" s="40"/>
      <c r="FP43" s="40"/>
      <c r="FQ43" s="40"/>
      <c r="FR43" s="40"/>
      <c r="FS43" s="40"/>
      <c r="FT43" s="40"/>
      <c r="FU43" s="40"/>
      <c r="FV43" s="40"/>
      <c r="FW43" s="40"/>
      <c r="FX43" s="40"/>
      <c r="FY43" s="40"/>
      <c r="FZ43" s="40"/>
      <c r="GA43" s="40"/>
      <c r="GB43" s="40"/>
      <c r="GC43" s="40"/>
      <c r="GD43" s="40"/>
      <c r="GE43" s="40"/>
      <c r="GF43" s="40"/>
      <c r="GG43" s="40"/>
      <c r="GH43" s="40"/>
      <c r="GI43" s="40"/>
      <c r="GJ43" s="40"/>
      <c r="GK43" s="40"/>
      <c r="GL43" s="40"/>
      <c r="GM43" s="40"/>
      <c r="GN43" s="40"/>
      <c r="GO43" s="40"/>
      <c r="GP43" s="40"/>
      <c r="GQ43" s="40"/>
      <c r="GR43" s="40"/>
      <c r="GS43" s="40"/>
      <c r="GT43" s="40"/>
      <c r="GU43" s="40"/>
      <c r="GV43" s="40"/>
      <c r="GW43" s="40"/>
      <c r="GX43" s="40"/>
      <c r="GY43" s="40"/>
      <c r="GZ43" s="40"/>
      <c r="HA43" s="40"/>
      <c r="HB43" s="40"/>
      <c r="HC43" s="40"/>
      <c r="HD43" s="40"/>
      <c r="HE43" s="40"/>
      <c r="HF43" s="40"/>
      <c r="HG43" s="40"/>
      <c r="HH43" s="40"/>
      <c r="HI43" s="40"/>
      <c r="HJ43" s="40"/>
      <c r="HK43" s="40"/>
      <c r="HL43" s="40"/>
      <c r="HM43" s="40"/>
      <c r="HN43" s="40"/>
      <c r="HO43" s="40"/>
      <c r="HP43" s="40"/>
      <c r="HQ43" s="40"/>
      <c r="HR43" s="40"/>
      <c r="HS43" s="40"/>
      <c r="HT43" s="40"/>
      <c r="HU43" s="40"/>
      <c r="HV43" s="40"/>
      <c r="HW43" s="40"/>
      <c r="HX43" s="40"/>
      <c r="HY43" s="40"/>
      <c r="HZ43" s="40"/>
      <c r="IA43" s="40"/>
      <c r="IB43" s="40"/>
      <c r="IC43" s="40"/>
      <c r="ID43" s="40"/>
      <c r="IE43" s="40"/>
      <c r="IF43" s="40"/>
      <c r="IG43" s="40"/>
      <c r="IH43" s="40"/>
      <c r="II43" s="40"/>
      <c r="IJ43" s="40"/>
      <c r="IK43" s="40"/>
      <c r="IL43" s="40"/>
      <c r="IM43" s="40"/>
      <c r="IN43" s="40"/>
      <c r="IO43" s="40"/>
      <c r="IP43" s="40"/>
      <c r="IQ43" s="40"/>
      <c r="IR43" s="40"/>
      <c r="IS43" s="40"/>
      <c r="IT43" s="40"/>
      <c r="IU43" s="40"/>
      <c r="IV43" s="40"/>
      <c r="IW43" s="40"/>
      <c r="IX43" s="40"/>
      <c r="IY43" s="40"/>
      <c r="IZ43" s="40"/>
      <c r="JA43" s="40"/>
      <c r="JB43" s="40"/>
      <c r="JC43" s="40"/>
      <c r="JD43" s="40"/>
      <c r="JE43" s="40"/>
      <c r="JF43" s="40"/>
      <c r="JG43" s="40"/>
      <c r="JH43" s="40"/>
      <c r="JI43" s="40"/>
      <c r="JJ43" s="40"/>
      <c r="JK43" s="40"/>
      <c r="JL43" s="40"/>
      <c r="JM43" s="40"/>
      <c r="JN43" s="40"/>
      <c r="JO43" s="40"/>
      <c r="JP43" s="40"/>
      <c r="JQ43" s="40"/>
      <c r="JR43" s="40"/>
      <c r="JS43" s="40"/>
      <c r="JT43" s="40"/>
      <c r="JU43" s="40"/>
      <c r="JV43" s="40"/>
      <c r="JW43" s="40"/>
      <c r="JX43" s="40"/>
      <c r="JY43" s="40"/>
      <c r="JZ43" s="40"/>
      <c r="KA43" s="40"/>
      <c r="KB43" s="40"/>
      <c r="KC43" s="40"/>
      <c r="KD43" s="40"/>
      <c r="KE43" s="40"/>
      <c r="KF43" s="40"/>
      <c r="KG43" s="40"/>
      <c r="KH43" s="40"/>
      <c r="KI43" s="40"/>
      <c r="KJ43" s="40"/>
      <c r="KK43" s="40"/>
      <c r="KL43" s="40"/>
      <c r="KM43" s="40"/>
      <c r="KN43" s="40"/>
      <c r="KO43" s="40"/>
      <c r="KP43" s="40"/>
      <c r="KQ43" s="40"/>
      <c r="KR43" s="40"/>
      <c r="KS43" s="40"/>
      <c r="KT43" s="40"/>
      <c r="KU43" s="40"/>
      <c r="KV43" s="40"/>
      <c r="KW43" s="40"/>
      <c r="KX43" s="40"/>
      <c r="KY43" s="40"/>
      <c r="KZ43" s="40"/>
      <c r="LA43" s="40"/>
      <c r="LB43" s="40"/>
      <c r="LC43" s="40"/>
      <c r="LD43" s="40"/>
      <c r="LE43" s="40"/>
      <c r="LF43" s="40"/>
      <c r="LG43" s="40"/>
      <c r="LH43" s="40"/>
      <c r="LI43" s="40"/>
      <c r="LJ43" s="40"/>
      <c r="LK43" s="40"/>
      <c r="LL43" s="40"/>
      <c r="LM43" s="40"/>
      <c r="LN43" s="40"/>
      <c r="LO43" s="40"/>
      <c r="LP43" s="40"/>
      <c r="LQ43" s="40"/>
      <c r="LR43" s="40"/>
      <c r="LS43" s="40"/>
      <c r="LT43" s="40"/>
      <c r="LU43" s="40"/>
      <c r="LV43" s="40"/>
      <c r="LW43" s="40"/>
      <c r="LX43" s="40"/>
      <c r="LY43" s="40"/>
      <c r="LZ43" s="40"/>
      <c r="MA43" s="40"/>
      <c r="MB43" s="40"/>
      <c r="MC43" s="40"/>
      <c r="MD43" s="40"/>
      <c r="ME43" s="40"/>
      <c r="MF43" s="40"/>
      <c r="MG43" s="40"/>
      <c r="MH43" s="40"/>
      <c r="MI43" s="40"/>
      <c r="MJ43" s="40"/>
      <c r="MK43" s="40"/>
      <c r="ML43" s="40"/>
      <c r="MM43" s="40"/>
      <c r="MN43" s="40"/>
      <c r="MO43" s="40"/>
      <c r="MP43" s="40"/>
      <c r="MQ43" s="40"/>
      <c r="MR43" s="40"/>
      <c r="MS43" s="40"/>
      <c r="MT43" s="40"/>
      <c r="MU43" s="40"/>
      <c r="MV43" s="40"/>
      <c r="MW43" s="40"/>
      <c r="MX43" s="40"/>
      <c r="MY43" s="40"/>
      <c r="MZ43" s="40"/>
      <c r="NA43" s="40"/>
      <c r="NB43" s="40"/>
      <c r="NC43" s="40"/>
      <c r="ND43" s="40"/>
      <c r="NE43" s="40"/>
      <c r="NF43" s="40"/>
      <c r="NG43" s="40"/>
      <c r="NH43" s="40"/>
      <c r="NI43" s="40"/>
      <c r="NJ43" s="40"/>
      <c r="NK43" s="40"/>
      <c r="NL43" s="40"/>
      <c r="NM43" s="40"/>
      <c r="NN43" s="40"/>
      <c r="NO43" s="40"/>
      <c r="NP43" s="40"/>
      <c r="NQ43" s="40"/>
      <c r="NR43" s="40"/>
      <c r="NS43" s="40"/>
      <c r="NT43" s="40"/>
      <c r="NU43" s="40"/>
      <c r="NV43" s="40"/>
      <c r="NW43" s="40"/>
      <c r="NX43" s="40"/>
      <c r="NY43" s="40"/>
      <c r="NZ43" s="40"/>
      <c r="OA43" s="40"/>
      <c r="OB43" s="40"/>
      <c r="OC43" s="40"/>
      <c r="OD43" s="40"/>
      <c r="OE43" s="40"/>
      <c r="OF43" s="40"/>
      <c r="OG43" s="40"/>
      <c r="OH43" s="40"/>
      <c r="OI43" s="40"/>
      <c r="OJ43" s="40"/>
      <c r="OK43" s="40"/>
      <c r="OL43" s="40"/>
      <c r="OM43" s="40"/>
      <c r="ON43" s="40"/>
      <c r="OO43" s="40"/>
      <c r="OP43" s="40"/>
      <c r="OQ43" s="40"/>
      <c r="OR43" s="40"/>
      <c r="OS43" s="40"/>
      <c r="OT43" s="40"/>
      <c r="OU43" s="40"/>
      <c r="OV43" s="40"/>
      <c r="OW43" s="40"/>
      <c r="OX43" s="40"/>
      <c r="OY43" s="40"/>
      <c r="OZ43" s="40"/>
      <c r="PA43" s="40"/>
      <c r="PB43" s="40"/>
      <c r="PC43" s="40"/>
      <c r="PD43" s="40"/>
      <c r="PE43" s="40"/>
      <c r="PF43" s="40"/>
      <c r="PG43" s="40"/>
      <c r="PH43" s="40"/>
      <c r="PI43" s="40"/>
      <c r="PJ43" s="40"/>
      <c r="PK43" s="40"/>
      <c r="PL43" s="40"/>
      <c r="PM43" s="40"/>
      <c r="PN43" s="40"/>
      <c r="PO43" s="40"/>
      <c r="PP43" s="40"/>
      <c r="PQ43" s="40"/>
      <c r="PR43" s="40"/>
      <c r="PS43" s="40"/>
      <c r="PT43" s="40"/>
      <c r="PU43" s="40"/>
      <c r="PV43" s="40"/>
      <c r="PW43" s="40"/>
      <c r="PX43" s="40"/>
      <c r="PY43" s="40"/>
      <c r="PZ43" s="40"/>
      <c r="QA43" s="40"/>
      <c r="QB43" s="40"/>
      <c r="QC43" s="40"/>
      <c r="QD43" s="40"/>
      <c r="QE43" s="40"/>
      <c r="QF43" s="40"/>
      <c r="QG43" s="40"/>
      <c r="QH43" s="40"/>
      <c r="QI43" s="40"/>
      <c r="QJ43" s="40"/>
      <c r="QK43" s="40"/>
      <c r="QL43" s="40"/>
      <c r="QM43" s="40"/>
      <c r="QN43" s="40"/>
      <c r="QO43" s="40"/>
      <c r="QP43" s="40"/>
      <c r="QQ43" s="40"/>
      <c r="QR43" s="40"/>
      <c r="QS43" s="40"/>
      <c r="QT43" s="40"/>
      <c r="QU43" s="40"/>
      <c r="QV43" s="40"/>
      <c r="QW43" s="40"/>
      <c r="QX43" s="40"/>
      <c r="QY43" s="40"/>
      <c r="QZ43" s="40"/>
      <c r="RA43" s="40"/>
      <c r="RB43" s="40"/>
      <c r="RC43" s="40"/>
      <c r="RD43" s="40"/>
      <c r="RE43" s="40"/>
      <c r="RF43" s="40"/>
      <c r="RG43" s="40"/>
      <c r="RH43" s="40"/>
      <c r="RI43" s="40"/>
      <c r="RJ43" s="40"/>
      <c r="RK43" s="40"/>
      <c r="RL43" s="40"/>
      <c r="RM43" s="40"/>
      <c r="RN43" s="40"/>
      <c r="RO43" s="40"/>
      <c r="RP43" s="40"/>
      <c r="RQ43" s="40"/>
      <c r="RR43" s="40"/>
      <c r="RS43" s="40"/>
      <c r="RT43" s="40"/>
      <c r="RU43" s="40"/>
      <c r="RV43" s="40"/>
      <c r="RW43" s="40"/>
      <c r="RX43" s="40"/>
      <c r="RY43" s="40"/>
      <c r="RZ43" s="40"/>
      <c r="SA43" s="40"/>
      <c r="SB43" s="40"/>
      <c r="SC43" s="40"/>
      <c r="SD43" s="40"/>
      <c r="SE43" s="40"/>
      <c r="SF43" s="40"/>
      <c r="SG43" s="40"/>
      <c r="SH43" s="40"/>
      <c r="SI43" s="40"/>
      <c r="SJ43" s="40"/>
      <c r="SK43" s="40"/>
      <c r="SL43" s="40"/>
      <c r="SM43" s="40"/>
      <c r="SN43" s="40"/>
      <c r="SO43" s="40"/>
      <c r="SP43" s="40"/>
      <c r="SQ43" s="40"/>
      <c r="SR43" s="40"/>
      <c r="SS43" s="40"/>
      <c r="ST43" s="40"/>
      <c r="SU43" s="40"/>
      <c r="SV43" s="40"/>
      <c r="SW43" s="40"/>
      <c r="SX43" s="40"/>
      <c r="SY43" s="40"/>
      <c r="SZ43" s="40"/>
      <c r="TA43" s="40"/>
      <c r="TB43" s="40"/>
      <c r="TC43" s="40"/>
      <c r="TD43" s="40"/>
      <c r="TE43" s="40"/>
      <c r="TF43" s="40"/>
      <c r="TG43" s="40"/>
      <c r="TH43" s="40"/>
      <c r="TI43" s="40"/>
      <c r="TJ43" s="40"/>
      <c r="TK43" s="40"/>
      <c r="TL43" s="40"/>
      <c r="TM43" s="40"/>
      <c r="TN43" s="40"/>
      <c r="TO43" s="40"/>
      <c r="TP43" s="40"/>
      <c r="TQ43" s="40"/>
      <c r="TR43" s="40"/>
      <c r="TS43" s="40"/>
      <c r="TT43" s="40"/>
      <c r="TU43" s="40"/>
      <c r="TV43" s="40"/>
      <c r="TW43" s="40"/>
      <c r="TX43" s="40"/>
      <c r="TY43" s="40"/>
      <c r="TZ43" s="40"/>
      <c r="UA43" s="40"/>
      <c r="UB43" s="40"/>
      <c r="UC43" s="40"/>
      <c r="UD43" s="40"/>
      <c r="UE43" s="40"/>
      <c r="UF43" s="40"/>
      <c r="UG43" s="40"/>
      <c r="UH43" s="40"/>
      <c r="UI43" s="40"/>
      <c r="UJ43" s="40"/>
      <c r="UK43" s="40"/>
      <c r="UL43" s="40"/>
      <c r="UM43" s="40"/>
      <c r="UN43" s="40"/>
      <c r="UO43" s="40"/>
      <c r="UP43" s="40"/>
      <c r="UQ43" s="40"/>
      <c r="UR43" s="40"/>
      <c r="US43" s="40"/>
      <c r="UT43" s="40"/>
      <c r="UU43" s="40"/>
      <c r="UV43" s="40"/>
      <c r="UW43" s="40"/>
      <c r="UX43" s="40"/>
      <c r="UY43" s="40"/>
      <c r="UZ43" s="40"/>
      <c r="VA43" s="40"/>
      <c r="VB43" s="40"/>
      <c r="VC43" s="40"/>
      <c r="VD43" s="40"/>
      <c r="VE43" s="40"/>
      <c r="VF43" s="40"/>
      <c r="VG43" s="40"/>
      <c r="VH43" s="40"/>
      <c r="VI43" s="40"/>
      <c r="VJ43" s="40"/>
      <c r="VK43" s="40"/>
      <c r="VL43" s="40"/>
      <c r="VM43" s="40"/>
      <c r="VN43" s="40"/>
      <c r="VO43" s="40"/>
      <c r="VP43" s="40"/>
      <c r="VQ43" s="40"/>
      <c r="VR43" s="40"/>
      <c r="VS43" s="40"/>
      <c r="VT43" s="40"/>
      <c r="VU43" s="40"/>
      <c r="VV43" s="40"/>
      <c r="VW43" s="40"/>
      <c r="VX43" s="40"/>
      <c r="VY43" s="40"/>
      <c r="VZ43" s="40"/>
      <c r="WA43" s="40"/>
      <c r="WB43" s="40"/>
      <c r="WC43" s="40"/>
      <c r="WD43" s="40"/>
      <c r="WE43" s="40"/>
      <c r="WF43" s="40"/>
      <c r="WG43" s="40"/>
      <c r="WH43" s="40"/>
      <c r="WI43" s="40"/>
      <c r="WJ43" s="40"/>
      <c r="WK43" s="40"/>
      <c r="WL43" s="40"/>
      <c r="WM43" s="40"/>
      <c r="WN43" s="40"/>
      <c r="WO43" s="40"/>
      <c r="WP43" s="40"/>
      <c r="WQ43" s="40"/>
      <c r="WR43" s="40"/>
      <c r="WS43" s="40"/>
      <c r="WT43" s="40"/>
      <c r="WU43" s="40"/>
      <c r="WV43" s="40"/>
      <c r="WW43" s="40"/>
      <c r="WX43" s="40"/>
      <c r="WY43" s="40"/>
      <c r="WZ43" s="40"/>
      <c r="XA43" s="40"/>
      <c r="XB43" s="40"/>
      <c r="XC43" s="40"/>
      <c r="XD43" s="40"/>
      <c r="XE43" s="40"/>
      <c r="XF43" s="40"/>
      <c r="XG43" s="40"/>
      <c r="XH43" s="40"/>
      <c r="XI43" s="40"/>
      <c r="XJ43" s="40"/>
      <c r="XK43" s="40"/>
      <c r="XL43" s="40"/>
      <c r="XM43" s="40"/>
      <c r="XN43" s="40"/>
      <c r="XO43" s="40"/>
      <c r="XP43" s="40"/>
      <c r="XQ43" s="40"/>
      <c r="XR43" s="40"/>
      <c r="XS43" s="40"/>
      <c r="XT43" s="40"/>
      <c r="XU43" s="40"/>
      <c r="XV43" s="40"/>
      <c r="XW43" s="40"/>
      <c r="XX43" s="40"/>
      <c r="XY43" s="40"/>
      <c r="XZ43" s="40"/>
      <c r="YA43" s="40"/>
      <c r="YB43" s="40"/>
      <c r="YC43" s="40"/>
      <c r="YD43" s="40"/>
      <c r="YE43" s="40"/>
      <c r="YF43" s="40"/>
      <c r="YG43" s="40"/>
      <c r="YH43" s="40"/>
      <c r="YI43" s="40"/>
      <c r="YJ43" s="40"/>
      <c r="YK43" s="40"/>
      <c r="YL43" s="40"/>
      <c r="YM43" s="40"/>
      <c r="YN43" s="40"/>
      <c r="YO43" s="40"/>
      <c r="YP43" s="40"/>
      <c r="YQ43" s="40"/>
      <c r="YR43" s="40"/>
      <c r="YS43" s="40"/>
      <c r="YT43" s="40"/>
      <c r="YU43" s="40"/>
      <c r="YV43" s="40"/>
      <c r="YW43" s="40"/>
      <c r="YX43" s="40"/>
      <c r="YY43" s="40"/>
      <c r="YZ43" s="40"/>
      <c r="ZA43" s="40"/>
      <c r="ZB43" s="40"/>
      <c r="ZC43" s="40"/>
      <c r="ZD43" s="40"/>
      <c r="ZE43" s="40"/>
      <c r="ZF43" s="40"/>
      <c r="ZG43" s="40"/>
      <c r="ZH43" s="40"/>
      <c r="ZI43" s="40"/>
      <c r="ZJ43" s="40"/>
      <c r="ZK43" s="40"/>
      <c r="ZL43" s="40"/>
      <c r="ZM43" s="40"/>
      <c r="ZN43" s="40"/>
      <c r="ZO43" s="40"/>
      <c r="ZP43" s="40"/>
      <c r="ZQ43" s="40"/>
      <c r="ZR43" s="40"/>
      <c r="ZS43" s="40"/>
      <c r="ZT43" s="40"/>
      <c r="ZU43" s="40"/>
      <c r="ZV43" s="40"/>
      <c r="ZW43" s="40"/>
      <c r="ZX43" s="40"/>
      <c r="ZY43" s="40"/>
      <c r="ZZ43" s="40"/>
      <c r="AAA43" s="40"/>
      <c r="AAB43" s="40"/>
      <c r="AAC43" s="40"/>
      <c r="AAD43" s="40"/>
      <c r="AAE43" s="40"/>
      <c r="AAF43" s="40"/>
      <c r="AAG43" s="40"/>
      <c r="AAH43" s="40"/>
      <c r="AAI43" s="40"/>
      <c r="AAJ43" s="40"/>
      <c r="AAK43" s="40"/>
      <c r="AAL43" s="40"/>
      <c r="AAM43" s="40"/>
      <c r="AAN43" s="40"/>
      <c r="AAO43" s="40"/>
      <c r="AAP43" s="40"/>
      <c r="AAQ43" s="40"/>
      <c r="AAR43" s="40"/>
      <c r="AAS43" s="40"/>
      <c r="AAT43" s="40"/>
      <c r="AAU43" s="40"/>
      <c r="AAV43" s="40"/>
      <c r="AAW43" s="40"/>
      <c r="AAX43" s="40"/>
      <c r="AAY43" s="40"/>
      <c r="AAZ43" s="40"/>
      <c r="ABA43" s="40"/>
      <c r="ABB43" s="40"/>
      <c r="ABC43" s="40"/>
      <c r="ABD43" s="40"/>
      <c r="ABE43" s="40"/>
      <c r="ABF43" s="40"/>
      <c r="ABG43" s="40"/>
      <c r="ABH43" s="40"/>
      <c r="ABI43" s="40"/>
      <c r="ABJ43" s="40"/>
      <c r="ABK43" s="40"/>
      <c r="ABL43" s="40"/>
      <c r="ABM43" s="40"/>
      <c r="ABN43" s="40"/>
      <c r="ABO43" s="40"/>
      <c r="ABP43" s="40"/>
      <c r="ABQ43" s="40"/>
      <c r="ABR43" s="40"/>
      <c r="ABS43" s="40"/>
      <c r="ABT43" s="40"/>
      <c r="ABU43" s="40"/>
      <c r="ABV43" s="40"/>
      <c r="ABW43" s="40"/>
      <c r="ABX43" s="40"/>
      <c r="ABY43" s="40"/>
      <c r="ABZ43" s="40"/>
      <c r="ACA43" s="40"/>
      <c r="ACB43" s="40"/>
      <c r="ACC43" s="40"/>
      <c r="ACD43" s="40"/>
      <c r="ACE43" s="40"/>
      <c r="ACF43" s="40"/>
      <c r="ACG43" s="40"/>
      <c r="ACH43" s="40"/>
      <c r="ACI43" s="40"/>
      <c r="ACJ43" s="40"/>
      <c r="ACK43" s="40"/>
      <c r="ACL43" s="40"/>
      <c r="ACM43" s="40"/>
      <c r="ACN43" s="40"/>
      <c r="ACO43" s="40"/>
      <c r="ACP43" s="40"/>
      <c r="ACQ43" s="40"/>
      <c r="ACR43" s="40"/>
      <c r="ACS43" s="40"/>
      <c r="ACT43" s="40"/>
      <c r="ACU43" s="40"/>
      <c r="ACV43" s="40"/>
      <c r="ACW43" s="40"/>
      <c r="ACX43" s="40"/>
      <c r="ACY43" s="40"/>
      <c r="ACZ43" s="40"/>
      <c r="ADA43" s="40"/>
      <c r="ADB43" s="40"/>
      <c r="ADC43" s="40"/>
      <c r="ADD43" s="40"/>
      <c r="ADE43" s="40"/>
      <c r="ADF43" s="40"/>
      <c r="ADG43" s="40"/>
      <c r="ADH43" s="40"/>
      <c r="ADI43" s="40"/>
      <c r="ADJ43" s="40"/>
      <c r="ADK43" s="40"/>
      <c r="ADL43" s="40"/>
      <c r="ADM43" s="40"/>
      <c r="ADN43" s="40"/>
      <c r="ADO43" s="40"/>
      <c r="ADP43" s="40"/>
      <c r="ADQ43" s="40"/>
      <c r="ADR43" s="40"/>
      <c r="ADS43" s="40"/>
      <c r="ADT43" s="40"/>
      <c r="ADU43" s="40"/>
      <c r="ADV43" s="40"/>
      <c r="ADW43" s="40"/>
      <c r="ADX43" s="40"/>
      <c r="ADY43" s="40"/>
      <c r="ADZ43" s="40"/>
      <c r="AEA43" s="40"/>
      <c r="AEB43" s="40"/>
      <c r="AEC43" s="40"/>
      <c r="AED43" s="40"/>
      <c r="AEE43" s="40"/>
      <c r="AEF43" s="40"/>
      <c r="AEG43" s="40"/>
      <c r="AEH43" s="40"/>
      <c r="AEI43" s="40"/>
      <c r="AEJ43" s="40"/>
      <c r="AEK43" s="40"/>
      <c r="AEL43" s="40"/>
      <c r="AEM43" s="40"/>
      <c r="AEN43" s="40"/>
      <c r="AEO43" s="40"/>
      <c r="AEP43" s="40"/>
      <c r="AEQ43" s="40"/>
      <c r="AER43" s="40"/>
      <c r="AES43" s="40"/>
      <c r="AET43" s="40"/>
      <c r="AEU43" s="40"/>
      <c r="AEV43" s="40"/>
      <c r="AEW43" s="40"/>
      <c r="AEX43" s="40"/>
      <c r="AEY43" s="40"/>
      <c r="AEZ43" s="40"/>
      <c r="AFA43" s="40"/>
      <c r="AFB43" s="40"/>
      <c r="AFC43" s="40"/>
      <c r="AFD43" s="40"/>
      <c r="AFE43" s="40"/>
      <c r="AFF43" s="40"/>
      <c r="AFG43" s="40"/>
      <c r="AFH43" s="40"/>
      <c r="AFI43" s="40"/>
      <c r="AFJ43" s="40"/>
      <c r="AFK43" s="40"/>
      <c r="AFL43" s="40"/>
      <c r="AFM43" s="40"/>
      <c r="AFN43" s="40"/>
      <c r="AFO43" s="40"/>
      <c r="AFP43" s="40"/>
      <c r="AFQ43" s="40"/>
      <c r="AFR43" s="40"/>
      <c r="AFS43" s="40"/>
      <c r="AFT43" s="40"/>
      <c r="AFU43" s="40"/>
      <c r="AFV43" s="40"/>
      <c r="AFW43" s="40"/>
      <c r="AFX43" s="40"/>
      <c r="AFY43" s="40"/>
      <c r="AFZ43" s="40"/>
      <c r="AGA43" s="40"/>
      <c r="AGB43" s="40"/>
      <c r="AGC43" s="40"/>
      <c r="AGD43" s="40"/>
      <c r="AGE43" s="40"/>
      <c r="AGF43" s="40"/>
      <c r="AGG43" s="40"/>
      <c r="AGH43" s="40"/>
      <c r="AGI43" s="40"/>
      <c r="AGJ43" s="40"/>
      <c r="AGK43" s="40"/>
      <c r="AGL43" s="40"/>
      <c r="AGM43" s="40"/>
      <c r="AGN43" s="40"/>
      <c r="AGO43" s="40"/>
      <c r="AGP43" s="40"/>
      <c r="AGQ43" s="40"/>
      <c r="AGR43" s="40"/>
      <c r="AGS43" s="40"/>
      <c r="AGT43" s="40"/>
      <c r="AGU43" s="40"/>
      <c r="AGV43" s="40"/>
      <c r="AGW43" s="40"/>
      <c r="AGX43" s="40"/>
      <c r="AGY43" s="40"/>
      <c r="AGZ43" s="40"/>
      <c r="AHA43" s="40"/>
      <c r="AHB43" s="40"/>
      <c r="AHC43" s="40"/>
      <c r="AHD43" s="40"/>
      <c r="AHE43" s="40"/>
      <c r="AHF43" s="40"/>
      <c r="AHG43" s="40"/>
      <c r="AHH43" s="40"/>
      <c r="AHI43" s="40"/>
      <c r="AHJ43" s="40"/>
      <c r="AHK43" s="40"/>
      <c r="AHL43" s="40"/>
      <c r="AHM43" s="40"/>
      <c r="AHN43" s="40"/>
      <c r="AHO43" s="40"/>
      <c r="AHP43" s="40"/>
      <c r="AHQ43" s="40"/>
      <c r="AHR43" s="40"/>
      <c r="AHS43" s="40"/>
      <c r="AHT43" s="40"/>
      <c r="AHU43" s="40"/>
      <c r="AHV43" s="40"/>
      <c r="AHW43" s="40"/>
      <c r="AHX43" s="40"/>
      <c r="AHY43" s="40"/>
      <c r="AHZ43" s="40"/>
      <c r="AIA43" s="40"/>
      <c r="AIB43" s="40"/>
      <c r="AIC43" s="40"/>
      <c r="AID43" s="40"/>
      <c r="AIE43" s="40"/>
      <c r="AIF43" s="40"/>
      <c r="AIG43" s="40"/>
      <c r="AIH43" s="40"/>
      <c r="AII43" s="40"/>
      <c r="AIJ43" s="40"/>
      <c r="AIK43" s="40"/>
      <c r="AIL43" s="40"/>
      <c r="AIM43" s="40"/>
      <c r="AIN43" s="40"/>
      <c r="AIO43" s="40"/>
      <c r="AIP43" s="40"/>
      <c r="AIQ43" s="40"/>
      <c r="AIR43" s="40"/>
      <c r="AIS43" s="40"/>
      <c r="AIT43" s="40"/>
      <c r="AIU43" s="40"/>
      <c r="AIV43" s="40"/>
      <c r="AIW43" s="40"/>
      <c r="AIX43" s="40"/>
      <c r="AIY43" s="40"/>
      <c r="AIZ43" s="40"/>
      <c r="AJA43" s="40"/>
      <c r="AJB43" s="40"/>
      <c r="AJC43" s="40"/>
      <c r="AJD43" s="40"/>
      <c r="AJE43" s="40"/>
      <c r="AJF43" s="40"/>
      <c r="AJG43" s="40"/>
      <c r="AJH43" s="40"/>
      <c r="AJI43" s="40"/>
      <c r="AJJ43" s="40"/>
      <c r="AJK43" s="40"/>
      <c r="AJL43" s="40"/>
      <c r="AJM43" s="40"/>
      <c r="AJN43" s="40"/>
      <c r="AJO43" s="40"/>
      <c r="AJP43" s="40"/>
      <c r="AJQ43" s="40"/>
      <c r="AJR43" s="40"/>
      <c r="AJS43" s="40"/>
      <c r="AJT43" s="40"/>
      <c r="AJU43" s="40"/>
      <c r="AJV43" s="40"/>
      <c r="AJW43" s="40"/>
      <c r="AJX43" s="40"/>
      <c r="AJY43" s="40"/>
      <c r="AJZ43" s="40"/>
      <c r="AKA43" s="40"/>
      <c r="AKB43" s="40"/>
      <c r="AKC43" s="40"/>
      <c r="AKD43" s="40"/>
      <c r="AKE43" s="40"/>
      <c r="AKF43" s="40"/>
      <c r="AKG43" s="40"/>
      <c r="AKH43" s="40"/>
      <c r="AKI43" s="40"/>
      <c r="AKJ43" s="40"/>
      <c r="AKK43" s="40"/>
      <c r="AKL43" s="40"/>
      <c r="AKM43" s="40"/>
      <c r="AKN43" s="40"/>
      <c r="AKO43" s="40"/>
      <c r="AKP43" s="40"/>
      <c r="AKQ43" s="40"/>
      <c r="AKR43" s="40"/>
      <c r="AKS43" s="40"/>
      <c r="AKT43" s="40"/>
      <c r="AKU43" s="40"/>
      <c r="AKV43" s="40"/>
      <c r="AKW43" s="40"/>
      <c r="AKX43" s="40"/>
      <c r="AKY43" s="40"/>
      <c r="AKZ43" s="40"/>
      <c r="ALA43" s="40"/>
      <c r="ALB43" s="40"/>
      <c r="ALC43" s="40"/>
      <c r="ALD43" s="40"/>
      <c r="ALE43" s="40"/>
      <c r="ALF43" s="40"/>
      <c r="ALG43" s="40"/>
      <c r="ALH43" s="40"/>
      <c r="ALI43" s="40"/>
      <c r="ALJ43" s="40"/>
      <c r="ALK43" s="40"/>
      <c r="ALL43" s="40"/>
      <c r="ALM43" s="40"/>
      <c r="ALN43" s="40"/>
      <c r="ALO43" s="40"/>
      <c r="ALP43" s="40"/>
      <c r="ALQ43" s="40"/>
      <c r="ALR43" s="40"/>
      <c r="ALS43" s="40"/>
      <c r="ALT43" s="40"/>
      <c r="ALU43" s="40"/>
      <c r="ALV43" s="40"/>
      <c r="ALW43" s="40"/>
      <c r="ALX43" s="40"/>
      <c r="ALY43" s="40"/>
      <c r="ALZ43" s="40"/>
      <c r="AMA43" s="40"/>
      <c r="AMB43" s="40"/>
      <c r="AMC43" s="40"/>
      <c r="AMD43" s="40"/>
      <c r="AME43" s="40"/>
      <c r="AMF43" s="40"/>
      <c r="AMG43" s="40"/>
      <c r="AMH43" s="40"/>
      <c r="AMI43" s="40"/>
      <c r="AMJ43" s="40"/>
    </row>
    <row r="44" spans="1:1024" ht="15" customHeight="1">
      <c r="C44" s="51" t="s">
        <v>50</v>
      </c>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c r="EV44" s="40"/>
      <c r="EW44" s="40"/>
      <c r="EX44" s="40"/>
      <c r="EY44" s="40"/>
      <c r="EZ44" s="40"/>
      <c r="FA44" s="40"/>
      <c r="FB44" s="40"/>
      <c r="FC44" s="40"/>
      <c r="FD44" s="40"/>
      <c r="FE44" s="40"/>
      <c r="FF44" s="40"/>
      <c r="FG44" s="40"/>
      <c r="FH44" s="40"/>
      <c r="FI44" s="40"/>
      <c r="FJ44" s="40"/>
      <c r="FK44" s="40"/>
      <c r="FL44" s="40"/>
      <c r="FM44" s="40"/>
      <c r="FN44" s="40"/>
      <c r="FO44" s="40"/>
      <c r="FP44" s="40"/>
      <c r="FQ44" s="40"/>
      <c r="FR44" s="40"/>
      <c r="FS44" s="40"/>
      <c r="FT44" s="40"/>
      <c r="FU44" s="40"/>
      <c r="FV44" s="40"/>
      <c r="FW44" s="40"/>
      <c r="FX44" s="40"/>
      <c r="FY44" s="40"/>
      <c r="FZ44" s="40"/>
      <c r="GA44" s="40"/>
      <c r="GB44" s="40"/>
      <c r="GC44" s="40"/>
      <c r="GD44" s="40"/>
      <c r="GE44" s="40"/>
      <c r="GF44" s="40"/>
      <c r="GG44" s="40"/>
      <c r="GH44" s="40"/>
      <c r="GI44" s="40"/>
      <c r="GJ44" s="40"/>
      <c r="GK44" s="40"/>
      <c r="GL44" s="40"/>
      <c r="GM44" s="40"/>
      <c r="GN44" s="40"/>
      <c r="GO44" s="40"/>
      <c r="GP44" s="40"/>
      <c r="GQ44" s="40"/>
      <c r="GR44" s="40"/>
      <c r="GS44" s="40"/>
      <c r="GT44" s="40"/>
      <c r="GU44" s="40"/>
      <c r="GV44" s="40"/>
      <c r="GW44" s="40"/>
      <c r="GX44" s="40"/>
      <c r="GY44" s="40"/>
      <c r="GZ44" s="40"/>
      <c r="HA44" s="40"/>
      <c r="HB44" s="40"/>
      <c r="HC44" s="40"/>
      <c r="HD44" s="40"/>
      <c r="HE44" s="40"/>
      <c r="HF44" s="40"/>
      <c r="HG44" s="40"/>
      <c r="HH44" s="40"/>
      <c r="HI44" s="40"/>
      <c r="HJ44" s="40"/>
      <c r="HK44" s="40"/>
      <c r="HL44" s="40"/>
      <c r="HM44" s="40"/>
      <c r="HN44" s="40"/>
      <c r="HO44" s="40"/>
      <c r="HP44" s="40"/>
      <c r="HQ44" s="40"/>
      <c r="HR44" s="40"/>
      <c r="HS44" s="40"/>
      <c r="HT44" s="40"/>
      <c r="HU44" s="40"/>
      <c r="HV44" s="40"/>
      <c r="HW44" s="40"/>
      <c r="HX44" s="40"/>
      <c r="HY44" s="40"/>
      <c r="HZ44" s="40"/>
      <c r="IA44" s="40"/>
      <c r="IB44" s="40"/>
      <c r="IC44" s="40"/>
      <c r="ID44" s="40"/>
      <c r="IE44" s="40"/>
      <c r="IF44" s="40"/>
      <c r="IG44" s="40"/>
      <c r="IH44" s="40"/>
      <c r="II44" s="40"/>
      <c r="IJ44" s="40"/>
      <c r="IK44" s="40"/>
      <c r="IL44" s="40"/>
      <c r="IM44" s="40"/>
      <c r="IN44" s="40"/>
      <c r="IO44" s="40"/>
      <c r="IP44" s="40"/>
      <c r="IQ44" s="40"/>
      <c r="IR44" s="40"/>
      <c r="IS44" s="40"/>
      <c r="IT44" s="40"/>
      <c r="IU44" s="40"/>
      <c r="IV44" s="40"/>
      <c r="IW44" s="40"/>
      <c r="IX44" s="40"/>
      <c r="IY44" s="40"/>
      <c r="IZ44" s="40"/>
      <c r="JA44" s="40"/>
      <c r="JB44" s="40"/>
      <c r="JC44" s="40"/>
      <c r="JD44" s="40"/>
      <c r="JE44" s="40"/>
      <c r="JF44" s="40"/>
      <c r="JG44" s="40"/>
      <c r="JH44" s="40"/>
      <c r="JI44" s="40"/>
      <c r="JJ44" s="40"/>
      <c r="JK44" s="40"/>
      <c r="JL44" s="40"/>
      <c r="JM44" s="40"/>
      <c r="JN44" s="40"/>
      <c r="JO44" s="40"/>
      <c r="JP44" s="40"/>
      <c r="JQ44" s="40"/>
      <c r="JR44" s="40"/>
      <c r="JS44" s="40"/>
      <c r="JT44" s="40"/>
      <c r="JU44" s="40"/>
      <c r="JV44" s="40"/>
      <c r="JW44" s="40"/>
      <c r="JX44" s="40"/>
      <c r="JY44" s="40"/>
      <c r="JZ44" s="40"/>
      <c r="KA44" s="40"/>
      <c r="KB44" s="40"/>
      <c r="KC44" s="40"/>
      <c r="KD44" s="40"/>
      <c r="KE44" s="40"/>
      <c r="KF44" s="40"/>
      <c r="KG44" s="40"/>
      <c r="KH44" s="40"/>
      <c r="KI44" s="40"/>
      <c r="KJ44" s="40"/>
      <c r="KK44" s="40"/>
      <c r="KL44" s="40"/>
      <c r="KM44" s="40"/>
      <c r="KN44" s="40"/>
      <c r="KO44" s="40"/>
      <c r="KP44" s="40"/>
      <c r="KQ44" s="40"/>
      <c r="KR44" s="40"/>
      <c r="KS44" s="40"/>
      <c r="KT44" s="40"/>
      <c r="KU44" s="40"/>
      <c r="KV44" s="40"/>
      <c r="KW44" s="40"/>
      <c r="KX44" s="40"/>
      <c r="KY44" s="40"/>
      <c r="KZ44" s="40"/>
      <c r="LA44" s="40"/>
      <c r="LB44" s="40"/>
      <c r="LC44" s="40"/>
      <c r="LD44" s="40"/>
      <c r="LE44" s="40"/>
      <c r="LF44" s="40"/>
      <c r="LG44" s="40"/>
      <c r="LH44" s="40"/>
      <c r="LI44" s="40"/>
      <c r="LJ44" s="40"/>
      <c r="LK44" s="40"/>
      <c r="LL44" s="40"/>
      <c r="LM44" s="40"/>
      <c r="LN44" s="40"/>
      <c r="LO44" s="40"/>
      <c r="LP44" s="40"/>
      <c r="LQ44" s="40"/>
      <c r="LR44" s="40"/>
      <c r="LS44" s="40"/>
      <c r="LT44" s="40"/>
      <c r="LU44" s="40"/>
      <c r="LV44" s="40"/>
      <c r="LW44" s="40"/>
      <c r="LX44" s="40"/>
      <c r="LY44" s="40"/>
      <c r="LZ44" s="40"/>
      <c r="MA44" s="40"/>
      <c r="MB44" s="40"/>
      <c r="MC44" s="40"/>
      <c r="MD44" s="40"/>
      <c r="ME44" s="40"/>
      <c r="MF44" s="40"/>
      <c r="MG44" s="40"/>
      <c r="MH44" s="40"/>
      <c r="MI44" s="40"/>
      <c r="MJ44" s="40"/>
      <c r="MK44" s="40"/>
      <c r="ML44" s="40"/>
      <c r="MM44" s="40"/>
      <c r="MN44" s="40"/>
      <c r="MO44" s="40"/>
      <c r="MP44" s="40"/>
      <c r="MQ44" s="40"/>
      <c r="MR44" s="40"/>
      <c r="MS44" s="40"/>
      <c r="MT44" s="40"/>
      <c r="MU44" s="40"/>
      <c r="MV44" s="40"/>
      <c r="MW44" s="40"/>
      <c r="MX44" s="40"/>
      <c r="MY44" s="40"/>
      <c r="MZ44" s="40"/>
      <c r="NA44" s="40"/>
      <c r="NB44" s="40"/>
      <c r="NC44" s="40"/>
      <c r="ND44" s="40"/>
      <c r="NE44" s="40"/>
      <c r="NF44" s="40"/>
      <c r="NG44" s="40"/>
      <c r="NH44" s="40"/>
      <c r="NI44" s="40"/>
      <c r="NJ44" s="40"/>
      <c r="NK44" s="40"/>
      <c r="NL44" s="40"/>
      <c r="NM44" s="40"/>
      <c r="NN44" s="40"/>
      <c r="NO44" s="40"/>
      <c r="NP44" s="40"/>
      <c r="NQ44" s="40"/>
      <c r="NR44" s="40"/>
      <c r="NS44" s="40"/>
      <c r="NT44" s="40"/>
      <c r="NU44" s="40"/>
      <c r="NV44" s="40"/>
      <c r="NW44" s="40"/>
      <c r="NX44" s="40"/>
      <c r="NY44" s="40"/>
      <c r="NZ44" s="40"/>
      <c r="OA44" s="40"/>
      <c r="OB44" s="40"/>
      <c r="OC44" s="40"/>
      <c r="OD44" s="40"/>
      <c r="OE44" s="40"/>
      <c r="OF44" s="40"/>
      <c r="OG44" s="40"/>
      <c r="OH44" s="40"/>
      <c r="OI44" s="40"/>
      <c r="OJ44" s="40"/>
      <c r="OK44" s="40"/>
      <c r="OL44" s="40"/>
      <c r="OM44" s="40"/>
      <c r="ON44" s="40"/>
      <c r="OO44" s="40"/>
      <c r="OP44" s="40"/>
      <c r="OQ44" s="40"/>
      <c r="OR44" s="40"/>
      <c r="OS44" s="40"/>
      <c r="OT44" s="40"/>
      <c r="OU44" s="40"/>
      <c r="OV44" s="40"/>
      <c r="OW44" s="40"/>
      <c r="OX44" s="40"/>
      <c r="OY44" s="40"/>
      <c r="OZ44" s="40"/>
      <c r="PA44" s="40"/>
      <c r="PB44" s="40"/>
      <c r="PC44" s="40"/>
      <c r="PD44" s="40"/>
      <c r="PE44" s="40"/>
      <c r="PF44" s="40"/>
      <c r="PG44" s="40"/>
      <c r="PH44" s="40"/>
      <c r="PI44" s="40"/>
      <c r="PJ44" s="40"/>
      <c r="PK44" s="40"/>
      <c r="PL44" s="40"/>
      <c r="PM44" s="40"/>
      <c r="PN44" s="40"/>
      <c r="PO44" s="40"/>
      <c r="PP44" s="40"/>
      <c r="PQ44" s="40"/>
      <c r="PR44" s="40"/>
      <c r="PS44" s="40"/>
      <c r="PT44" s="40"/>
      <c r="PU44" s="40"/>
      <c r="PV44" s="40"/>
      <c r="PW44" s="40"/>
      <c r="PX44" s="40"/>
      <c r="PY44" s="40"/>
      <c r="PZ44" s="40"/>
      <c r="QA44" s="40"/>
      <c r="QB44" s="40"/>
      <c r="QC44" s="40"/>
      <c r="QD44" s="40"/>
      <c r="QE44" s="40"/>
      <c r="QF44" s="40"/>
      <c r="QG44" s="40"/>
      <c r="QH44" s="40"/>
      <c r="QI44" s="40"/>
      <c r="QJ44" s="40"/>
      <c r="QK44" s="40"/>
      <c r="QL44" s="40"/>
      <c r="QM44" s="40"/>
      <c r="QN44" s="40"/>
      <c r="QO44" s="40"/>
      <c r="QP44" s="40"/>
      <c r="QQ44" s="40"/>
      <c r="QR44" s="40"/>
      <c r="QS44" s="40"/>
      <c r="QT44" s="40"/>
      <c r="QU44" s="40"/>
      <c r="QV44" s="40"/>
      <c r="QW44" s="40"/>
      <c r="QX44" s="40"/>
      <c r="QY44" s="40"/>
      <c r="QZ44" s="40"/>
      <c r="RA44" s="40"/>
      <c r="RB44" s="40"/>
      <c r="RC44" s="40"/>
      <c r="RD44" s="40"/>
      <c r="RE44" s="40"/>
      <c r="RF44" s="40"/>
      <c r="RG44" s="40"/>
      <c r="RH44" s="40"/>
      <c r="RI44" s="40"/>
      <c r="RJ44" s="40"/>
      <c r="RK44" s="40"/>
      <c r="RL44" s="40"/>
      <c r="RM44" s="40"/>
      <c r="RN44" s="40"/>
      <c r="RO44" s="40"/>
      <c r="RP44" s="40"/>
      <c r="RQ44" s="40"/>
      <c r="RR44" s="40"/>
      <c r="RS44" s="40"/>
      <c r="RT44" s="40"/>
      <c r="RU44" s="40"/>
      <c r="RV44" s="40"/>
      <c r="RW44" s="40"/>
      <c r="RX44" s="40"/>
      <c r="RY44" s="40"/>
      <c r="RZ44" s="40"/>
      <c r="SA44" s="40"/>
      <c r="SB44" s="40"/>
      <c r="SC44" s="40"/>
      <c r="SD44" s="40"/>
      <c r="SE44" s="40"/>
      <c r="SF44" s="40"/>
      <c r="SG44" s="40"/>
      <c r="SH44" s="40"/>
      <c r="SI44" s="40"/>
      <c r="SJ44" s="40"/>
      <c r="SK44" s="40"/>
      <c r="SL44" s="40"/>
      <c r="SM44" s="40"/>
      <c r="SN44" s="40"/>
      <c r="SO44" s="40"/>
      <c r="SP44" s="40"/>
      <c r="SQ44" s="40"/>
      <c r="SR44" s="40"/>
      <c r="SS44" s="40"/>
      <c r="ST44" s="40"/>
      <c r="SU44" s="40"/>
      <c r="SV44" s="40"/>
      <c r="SW44" s="40"/>
      <c r="SX44" s="40"/>
      <c r="SY44" s="40"/>
      <c r="SZ44" s="40"/>
      <c r="TA44" s="40"/>
      <c r="TB44" s="40"/>
      <c r="TC44" s="40"/>
      <c r="TD44" s="40"/>
      <c r="TE44" s="40"/>
      <c r="TF44" s="40"/>
      <c r="TG44" s="40"/>
      <c r="TH44" s="40"/>
      <c r="TI44" s="40"/>
      <c r="TJ44" s="40"/>
      <c r="TK44" s="40"/>
      <c r="TL44" s="40"/>
      <c r="TM44" s="40"/>
      <c r="TN44" s="40"/>
      <c r="TO44" s="40"/>
      <c r="TP44" s="40"/>
      <c r="TQ44" s="40"/>
      <c r="TR44" s="40"/>
      <c r="TS44" s="40"/>
      <c r="TT44" s="40"/>
      <c r="TU44" s="40"/>
      <c r="TV44" s="40"/>
      <c r="TW44" s="40"/>
      <c r="TX44" s="40"/>
      <c r="TY44" s="40"/>
      <c r="TZ44" s="40"/>
      <c r="UA44" s="40"/>
      <c r="UB44" s="40"/>
      <c r="UC44" s="40"/>
      <c r="UD44" s="40"/>
      <c r="UE44" s="40"/>
      <c r="UF44" s="40"/>
      <c r="UG44" s="40"/>
      <c r="UH44" s="40"/>
      <c r="UI44" s="40"/>
      <c r="UJ44" s="40"/>
      <c r="UK44" s="40"/>
      <c r="UL44" s="40"/>
      <c r="UM44" s="40"/>
      <c r="UN44" s="40"/>
      <c r="UO44" s="40"/>
      <c r="UP44" s="40"/>
      <c r="UQ44" s="40"/>
      <c r="UR44" s="40"/>
      <c r="US44" s="40"/>
      <c r="UT44" s="40"/>
      <c r="UU44" s="40"/>
      <c r="UV44" s="40"/>
      <c r="UW44" s="40"/>
      <c r="UX44" s="40"/>
      <c r="UY44" s="40"/>
      <c r="UZ44" s="40"/>
      <c r="VA44" s="40"/>
      <c r="VB44" s="40"/>
      <c r="VC44" s="40"/>
      <c r="VD44" s="40"/>
      <c r="VE44" s="40"/>
      <c r="VF44" s="40"/>
      <c r="VG44" s="40"/>
      <c r="VH44" s="40"/>
      <c r="VI44" s="40"/>
      <c r="VJ44" s="40"/>
      <c r="VK44" s="40"/>
      <c r="VL44" s="40"/>
      <c r="VM44" s="40"/>
      <c r="VN44" s="40"/>
      <c r="VO44" s="40"/>
      <c r="VP44" s="40"/>
      <c r="VQ44" s="40"/>
      <c r="VR44" s="40"/>
      <c r="VS44" s="40"/>
      <c r="VT44" s="40"/>
      <c r="VU44" s="40"/>
      <c r="VV44" s="40"/>
      <c r="VW44" s="40"/>
      <c r="VX44" s="40"/>
      <c r="VY44" s="40"/>
      <c r="VZ44" s="40"/>
      <c r="WA44" s="40"/>
      <c r="WB44" s="40"/>
      <c r="WC44" s="40"/>
      <c r="WD44" s="40"/>
      <c r="WE44" s="40"/>
      <c r="WF44" s="40"/>
      <c r="WG44" s="40"/>
      <c r="WH44" s="40"/>
      <c r="WI44" s="40"/>
      <c r="WJ44" s="40"/>
      <c r="WK44" s="40"/>
      <c r="WL44" s="40"/>
      <c r="WM44" s="40"/>
      <c r="WN44" s="40"/>
      <c r="WO44" s="40"/>
      <c r="WP44" s="40"/>
      <c r="WQ44" s="40"/>
      <c r="WR44" s="40"/>
      <c r="WS44" s="40"/>
      <c r="WT44" s="40"/>
      <c r="WU44" s="40"/>
      <c r="WV44" s="40"/>
      <c r="WW44" s="40"/>
      <c r="WX44" s="40"/>
      <c r="WY44" s="40"/>
      <c r="WZ44" s="40"/>
      <c r="XA44" s="40"/>
      <c r="XB44" s="40"/>
      <c r="XC44" s="40"/>
      <c r="XD44" s="40"/>
      <c r="XE44" s="40"/>
      <c r="XF44" s="40"/>
      <c r="XG44" s="40"/>
      <c r="XH44" s="40"/>
      <c r="XI44" s="40"/>
      <c r="XJ44" s="40"/>
      <c r="XK44" s="40"/>
      <c r="XL44" s="40"/>
      <c r="XM44" s="40"/>
      <c r="XN44" s="40"/>
      <c r="XO44" s="40"/>
      <c r="XP44" s="40"/>
      <c r="XQ44" s="40"/>
      <c r="XR44" s="40"/>
      <c r="XS44" s="40"/>
      <c r="XT44" s="40"/>
      <c r="XU44" s="40"/>
      <c r="XV44" s="40"/>
      <c r="XW44" s="40"/>
      <c r="XX44" s="40"/>
      <c r="XY44" s="40"/>
      <c r="XZ44" s="40"/>
      <c r="YA44" s="40"/>
      <c r="YB44" s="40"/>
      <c r="YC44" s="40"/>
      <c r="YD44" s="40"/>
      <c r="YE44" s="40"/>
      <c r="YF44" s="40"/>
      <c r="YG44" s="40"/>
      <c r="YH44" s="40"/>
      <c r="YI44" s="40"/>
      <c r="YJ44" s="40"/>
      <c r="YK44" s="40"/>
      <c r="YL44" s="40"/>
      <c r="YM44" s="40"/>
      <c r="YN44" s="40"/>
      <c r="YO44" s="40"/>
      <c r="YP44" s="40"/>
      <c r="YQ44" s="40"/>
      <c r="YR44" s="40"/>
      <c r="YS44" s="40"/>
      <c r="YT44" s="40"/>
      <c r="YU44" s="40"/>
      <c r="YV44" s="40"/>
      <c r="YW44" s="40"/>
      <c r="YX44" s="40"/>
      <c r="YY44" s="40"/>
      <c r="YZ44" s="40"/>
      <c r="ZA44" s="40"/>
      <c r="ZB44" s="40"/>
      <c r="ZC44" s="40"/>
      <c r="ZD44" s="40"/>
      <c r="ZE44" s="40"/>
      <c r="ZF44" s="40"/>
      <c r="ZG44" s="40"/>
      <c r="ZH44" s="40"/>
      <c r="ZI44" s="40"/>
      <c r="ZJ44" s="40"/>
      <c r="ZK44" s="40"/>
      <c r="ZL44" s="40"/>
      <c r="ZM44" s="40"/>
      <c r="ZN44" s="40"/>
      <c r="ZO44" s="40"/>
      <c r="ZP44" s="40"/>
      <c r="ZQ44" s="40"/>
      <c r="ZR44" s="40"/>
      <c r="ZS44" s="40"/>
      <c r="ZT44" s="40"/>
      <c r="ZU44" s="40"/>
      <c r="ZV44" s="40"/>
      <c r="ZW44" s="40"/>
      <c r="ZX44" s="40"/>
      <c r="ZY44" s="40"/>
      <c r="ZZ44" s="40"/>
      <c r="AAA44" s="40"/>
      <c r="AAB44" s="40"/>
      <c r="AAC44" s="40"/>
      <c r="AAD44" s="40"/>
      <c r="AAE44" s="40"/>
      <c r="AAF44" s="40"/>
      <c r="AAG44" s="40"/>
      <c r="AAH44" s="40"/>
      <c r="AAI44" s="40"/>
      <c r="AAJ44" s="40"/>
      <c r="AAK44" s="40"/>
      <c r="AAL44" s="40"/>
      <c r="AAM44" s="40"/>
      <c r="AAN44" s="40"/>
      <c r="AAO44" s="40"/>
      <c r="AAP44" s="40"/>
      <c r="AAQ44" s="40"/>
      <c r="AAR44" s="40"/>
      <c r="AAS44" s="40"/>
      <c r="AAT44" s="40"/>
      <c r="AAU44" s="40"/>
      <c r="AAV44" s="40"/>
      <c r="AAW44" s="40"/>
      <c r="AAX44" s="40"/>
      <c r="AAY44" s="40"/>
      <c r="AAZ44" s="40"/>
      <c r="ABA44" s="40"/>
      <c r="ABB44" s="40"/>
      <c r="ABC44" s="40"/>
      <c r="ABD44" s="40"/>
      <c r="ABE44" s="40"/>
      <c r="ABF44" s="40"/>
      <c r="ABG44" s="40"/>
      <c r="ABH44" s="40"/>
      <c r="ABI44" s="40"/>
      <c r="ABJ44" s="40"/>
      <c r="ABK44" s="40"/>
      <c r="ABL44" s="40"/>
      <c r="ABM44" s="40"/>
      <c r="ABN44" s="40"/>
      <c r="ABO44" s="40"/>
      <c r="ABP44" s="40"/>
      <c r="ABQ44" s="40"/>
      <c r="ABR44" s="40"/>
      <c r="ABS44" s="40"/>
      <c r="ABT44" s="40"/>
      <c r="ABU44" s="40"/>
      <c r="ABV44" s="40"/>
      <c r="ABW44" s="40"/>
      <c r="ABX44" s="40"/>
      <c r="ABY44" s="40"/>
      <c r="ABZ44" s="40"/>
      <c r="ACA44" s="40"/>
      <c r="ACB44" s="40"/>
      <c r="ACC44" s="40"/>
      <c r="ACD44" s="40"/>
      <c r="ACE44" s="40"/>
      <c r="ACF44" s="40"/>
      <c r="ACG44" s="40"/>
      <c r="ACH44" s="40"/>
      <c r="ACI44" s="40"/>
      <c r="ACJ44" s="40"/>
      <c r="ACK44" s="40"/>
      <c r="ACL44" s="40"/>
      <c r="ACM44" s="40"/>
      <c r="ACN44" s="40"/>
      <c r="ACO44" s="40"/>
      <c r="ACP44" s="40"/>
      <c r="ACQ44" s="40"/>
      <c r="ACR44" s="40"/>
      <c r="ACS44" s="40"/>
      <c r="ACT44" s="40"/>
      <c r="ACU44" s="40"/>
      <c r="ACV44" s="40"/>
      <c r="ACW44" s="40"/>
      <c r="ACX44" s="40"/>
      <c r="ACY44" s="40"/>
      <c r="ACZ44" s="40"/>
      <c r="ADA44" s="40"/>
      <c r="ADB44" s="40"/>
      <c r="ADC44" s="40"/>
      <c r="ADD44" s="40"/>
      <c r="ADE44" s="40"/>
      <c r="ADF44" s="40"/>
      <c r="ADG44" s="40"/>
      <c r="ADH44" s="40"/>
      <c r="ADI44" s="40"/>
      <c r="ADJ44" s="40"/>
      <c r="ADK44" s="40"/>
      <c r="ADL44" s="40"/>
      <c r="ADM44" s="40"/>
      <c r="ADN44" s="40"/>
      <c r="ADO44" s="40"/>
      <c r="ADP44" s="40"/>
      <c r="ADQ44" s="40"/>
      <c r="ADR44" s="40"/>
      <c r="ADS44" s="40"/>
      <c r="ADT44" s="40"/>
      <c r="ADU44" s="40"/>
      <c r="ADV44" s="40"/>
      <c r="ADW44" s="40"/>
      <c r="ADX44" s="40"/>
      <c r="ADY44" s="40"/>
      <c r="ADZ44" s="40"/>
      <c r="AEA44" s="40"/>
      <c r="AEB44" s="40"/>
      <c r="AEC44" s="40"/>
      <c r="AED44" s="40"/>
      <c r="AEE44" s="40"/>
      <c r="AEF44" s="40"/>
      <c r="AEG44" s="40"/>
      <c r="AEH44" s="40"/>
      <c r="AEI44" s="40"/>
      <c r="AEJ44" s="40"/>
      <c r="AEK44" s="40"/>
      <c r="AEL44" s="40"/>
      <c r="AEM44" s="40"/>
      <c r="AEN44" s="40"/>
      <c r="AEO44" s="40"/>
      <c r="AEP44" s="40"/>
      <c r="AEQ44" s="40"/>
      <c r="AER44" s="40"/>
      <c r="AES44" s="40"/>
      <c r="AET44" s="40"/>
      <c r="AEU44" s="40"/>
      <c r="AEV44" s="40"/>
      <c r="AEW44" s="40"/>
      <c r="AEX44" s="40"/>
      <c r="AEY44" s="40"/>
      <c r="AEZ44" s="40"/>
      <c r="AFA44" s="40"/>
      <c r="AFB44" s="40"/>
      <c r="AFC44" s="40"/>
      <c r="AFD44" s="40"/>
      <c r="AFE44" s="40"/>
      <c r="AFF44" s="40"/>
      <c r="AFG44" s="40"/>
      <c r="AFH44" s="40"/>
      <c r="AFI44" s="40"/>
      <c r="AFJ44" s="40"/>
      <c r="AFK44" s="40"/>
      <c r="AFL44" s="40"/>
      <c r="AFM44" s="40"/>
      <c r="AFN44" s="40"/>
      <c r="AFO44" s="40"/>
      <c r="AFP44" s="40"/>
      <c r="AFQ44" s="40"/>
      <c r="AFR44" s="40"/>
      <c r="AFS44" s="40"/>
      <c r="AFT44" s="40"/>
      <c r="AFU44" s="40"/>
      <c r="AFV44" s="40"/>
      <c r="AFW44" s="40"/>
      <c r="AFX44" s="40"/>
      <c r="AFY44" s="40"/>
      <c r="AFZ44" s="40"/>
      <c r="AGA44" s="40"/>
      <c r="AGB44" s="40"/>
      <c r="AGC44" s="40"/>
      <c r="AGD44" s="40"/>
      <c r="AGE44" s="40"/>
      <c r="AGF44" s="40"/>
      <c r="AGG44" s="40"/>
      <c r="AGH44" s="40"/>
      <c r="AGI44" s="40"/>
      <c r="AGJ44" s="40"/>
      <c r="AGK44" s="40"/>
      <c r="AGL44" s="40"/>
      <c r="AGM44" s="40"/>
      <c r="AGN44" s="40"/>
      <c r="AGO44" s="40"/>
      <c r="AGP44" s="40"/>
      <c r="AGQ44" s="40"/>
      <c r="AGR44" s="40"/>
      <c r="AGS44" s="40"/>
      <c r="AGT44" s="40"/>
      <c r="AGU44" s="40"/>
      <c r="AGV44" s="40"/>
      <c r="AGW44" s="40"/>
      <c r="AGX44" s="40"/>
      <c r="AGY44" s="40"/>
      <c r="AGZ44" s="40"/>
      <c r="AHA44" s="40"/>
      <c r="AHB44" s="40"/>
      <c r="AHC44" s="40"/>
      <c r="AHD44" s="40"/>
      <c r="AHE44" s="40"/>
      <c r="AHF44" s="40"/>
      <c r="AHG44" s="40"/>
      <c r="AHH44" s="40"/>
      <c r="AHI44" s="40"/>
      <c r="AHJ44" s="40"/>
      <c r="AHK44" s="40"/>
      <c r="AHL44" s="40"/>
      <c r="AHM44" s="40"/>
      <c r="AHN44" s="40"/>
      <c r="AHO44" s="40"/>
      <c r="AHP44" s="40"/>
      <c r="AHQ44" s="40"/>
      <c r="AHR44" s="40"/>
      <c r="AHS44" s="40"/>
      <c r="AHT44" s="40"/>
      <c r="AHU44" s="40"/>
      <c r="AHV44" s="40"/>
      <c r="AHW44" s="40"/>
      <c r="AHX44" s="40"/>
      <c r="AHY44" s="40"/>
      <c r="AHZ44" s="40"/>
      <c r="AIA44" s="40"/>
      <c r="AIB44" s="40"/>
      <c r="AIC44" s="40"/>
      <c r="AID44" s="40"/>
      <c r="AIE44" s="40"/>
      <c r="AIF44" s="40"/>
      <c r="AIG44" s="40"/>
      <c r="AIH44" s="40"/>
      <c r="AII44" s="40"/>
      <c r="AIJ44" s="40"/>
      <c r="AIK44" s="40"/>
      <c r="AIL44" s="40"/>
      <c r="AIM44" s="40"/>
      <c r="AIN44" s="40"/>
      <c r="AIO44" s="40"/>
      <c r="AIP44" s="40"/>
      <c r="AIQ44" s="40"/>
      <c r="AIR44" s="40"/>
      <c r="AIS44" s="40"/>
      <c r="AIT44" s="40"/>
      <c r="AIU44" s="40"/>
      <c r="AIV44" s="40"/>
      <c r="AIW44" s="40"/>
      <c r="AIX44" s="40"/>
      <c r="AIY44" s="40"/>
      <c r="AIZ44" s="40"/>
      <c r="AJA44" s="40"/>
      <c r="AJB44" s="40"/>
      <c r="AJC44" s="40"/>
      <c r="AJD44" s="40"/>
      <c r="AJE44" s="40"/>
      <c r="AJF44" s="40"/>
      <c r="AJG44" s="40"/>
      <c r="AJH44" s="40"/>
      <c r="AJI44" s="40"/>
      <c r="AJJ44" s="40"/>
      <c r="AJK44" s="40"/>
      <c r="AJL44" s="40"/>
      <c r="AJM44" s="40"/>
      <c r="AJN44" s="40"/>
      <c r="AJO44" s="40"/>
      <c r="AJP44" s="40"/>
      <c r="AJQ44" s="40"/>
      <c r="AJR44" s="40"/>
      <c r="AJS44" s="40"/>
      <c r="AJT44" s="40"/>
      <c r="AJU44" s="40"/>
      <c r="AJV44" s="40"/>
      <c r="AJW44" s="40"/>
      <c r="AJX44" s="40"/>
      <c r="AJY44" s="40"/>
      <c r="AJZ44" s="40"/>
      <c r="AKA44" s="40"/>
      <c r="AKB44" s="40"/>
      <c r="AKC44" s="40"/>
      <c r="AKD44" s="40"/>
      <c r="AKE44" s="40"/>
      <c r="AKF44" s="40"/>
      <c r="AKG44" s="40"/>
      <c r="AKH44" s="40"/>
      <c r="AKI44" s="40"/>
      <c r="AKJ44" s="40"/>
      <c r="AKK44" s="40"/>
      <c r="AKL44" s="40"/>
      <c r="AKM44" s="40"/>
      <c r="AKN44" s="40"/>
      <c r="AKO44" s="40"/>
      <c r="AKP44" s="40"/>
      <c r="AKQ44" s="40"/>
      <c r="AKR44" s="40"/>
      <c r="AKS44" s="40"/>
      <c r="AKT44" s="40"/>
      <c r="AKU44" s="40"/>
      <c r="AKV44" s="40"/>
      <c r="AKW44" s="40"/>
      <c r="AKX44" s="40"/>
      <c r="AKY44" s="40"/>
      <c r="AKZ44" s="40"/>
      <c r="ALA44" s="40"/>
      <c r="ALB44" s="40"/>
      <c r="ALC44" s="40"/>
      <c r="ALD44" s="40"/>
      <c r="ALE44" s="40"/>
      <c r="ALF44" s="40"/>
      <c r="ALG44" s="40"/>
      <c r="ALH44" s="40"/>
      <c r="ALI44" s="40"/>
      <c r="ALJ44" s="40"/>
      <c r="ALK44" s="40"/>
      <c r="ALL44" s="40"/>
      <c r="ALM44" s="40"/>
      <c r="ALN44" s="40"/>
      <c r="ALO44" s="40"/>
      <c r="ALP44" s="40"/>
      <c r="ALQ44" s="40"/>
      <c r="ALR44" s="40"/>
      <c r="ALS44" s="40"/>
      <c r="ALT44" s="40"/>
      <c r="ALU44" s="40"/>
      <c r="ALV44" s="40"/>
      <c r="ALW44" s="40"/>
      <c r="ALX44" s="40"/>
      <c r="ALY44" s="40"/>
      <c r="ALZ44" s="40"/>
      <c r="AMA44" s="40"/>
      <c r="AMB44" s="40"/>
      <c r="AMC44" s="40"/>
      <c r="AMD44" s="40"/>
      <c r="AME44" s="40"/>
      <c r="AMF44" s="40"/>
      <c r="AMG44" s="40"/>
      <c r="AMH44" s="40"/>
      <c r="AMI44" s="40"/>
      <c r="AMJ44" s="40"/>
    </row>
    <row r="45" spans="1:1024" ht="15" customHeight="1">
      <c r="C45" s="51" t="s">
        <v>51</v>
      </c>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c r="EV45" s="40"/>
      <c r="EW45" s="40"/>
      <c r="EX45" s="40"/>
      <c r="EY45" s="40"/>
      <c r="EZ45" s="40"/>
      <c r="FA45" s="40"/>
      <c r="FB45" s="40"/>
      <c r="FC45" s="40"/>
      <c r="FD45" s="40"/>
      <c r="FE45" s="40"/>
      <c r="FF45" s="40"/>
      <c r="FG45" s="40"/>
      <c r="FH45" s="40"/>
      <c r="FI45" s="40"/>
      <c r="FJ45" s="40"/>
      <c r="FK45" s="40"/>
      <c r="FL45" s="40"/>
      <c r="FM45" s="40"/>
      <c r="FN45" s="40"/>
      <c r="FO45" s="40"/>
      <c r="FP45" s="40"/>
      <c r="FQ45" s="40"/>
      <c r="FR45" s="40"/>
      <c r="FS45" s="40"/>
      <c r="FT45" s="40"/>
      <c r="FU45" s="40"/>
      <c r="FV45" s="40"/>
      <c r="FW45" s="40"/>
      <c r="FX45" s="40"/>
      <c r="FY45" s="40"/>
      <c r="FZ45" s="40"/>
      <c r="GA45" s="40"/>
      <c r="GB45" s="40"/>
      <c r="GC45" s="40"/>
      <c r="GD45" s="40"/>
      <c r="GE45" s="40"/>
      <c r="GF45" s="40"/>
      <c r="GG45" s="40"/>
      <c r="GH45" s="40"/>
      <c r="GI45" s="40"/>
      <c r="GJ45" s="40"/>
      <c r="GK45" s="40"/>
      <c r="GL45" s="40"/>
      <c r="GM45" s="40"/>
      <c r="GN45" s="40"/>
      <c r="GO45" s="40"/>
      <c r="GP45" s="40"/>
      <c r="GQ45" s="40"/>
      <c r="GR45" s="40"/>
      <c r="GS45" s="40"/>
      <c r="GT45" s="40"/>
      <c r="GU45" s="40"/>
      <c r="GV45" s="40"/>
      <c r="GW45" s="40"/>
      <c r="GX45" s="40"/>
      <c r="GY45" s="40"/>
      <c r="GZ45" s="40"/>
      <c r="HA45" s="40"/>
      <c r="HB45" s="40"/>
      <c r="HC45" s="40"/>
      <c r="HD45" s="40"/>
      <c r="HE45" s="40"/>
      <c r="HF45" s="40"/>
      <c r="HG45" s="40"/>
      <c r="HH45" s="40"/>
      <c r="HI45" s="40"/>
      <c r="HJ45" s="40"/>
      <c r="HK45" s="40"/>
      <c r="HL45" s="40"/>
      <c r="HM45" s="40"/>
      <c r="HN45" s="40"/>
      <c r="HO45" s="40"/>
      <c r="HP45" s="40"/>
      <c r="HQ45" s="40"/>
      <c r="HR45" s="40"/>
      <c r="HS45" s="40"/>
      <c r="HT45" s="40"/>
      <c r="HU45" s="40"/>
      <c r="HV45" s="40"/>
      <c r="HW45" s="40"/>
      <c r="HX45" s="40"/>
      <c r="HY45" s="40"/>
      <c r="HZ45" s="40"/>
      <c r="IA45" s="40"/>
      <c r="IB45" s="40"/>
      <c r="IC45" s="40"/>
      <c r="ID45" s="40"/>
      <c r="IE45" s="40"/>
      <c r="IF45" s="40"/>
      <c r="IG45" s="40"/>
      <c r="IH45" s="40"/>
      <c r="II45" s="40"/>
      <c r="IJ45" s="40"/>
      <c r="IK45" s="40"/>
      <c r="IL45" s="40"/>
      <c r="IM45" s="40"/>
      <c r="IN45" s="40"/>
      <c r="IO45" s="40"/>
      <c r="IP45" s="40"/>
      <c r="IQ45" s="40"/>
      <c r="IR45" s="40"/>
      <c r="IS45" s="40"/>
      <c r="IT45" s="40"/>
      <c r="IU45" s="40"/>
      <c r="IV45" s="40"/>
      <c r="IW45" s="40"/>
      <c r="IX45" s="40"/>
      <c r="IY45" s="40"/>
      <c r="IZ45" s="40"/>
      <c r="JA45" s="40"/>
      <c r="JB45" s="40"/>
      <c r="JC45" s="40"/>
      <c r="JD45" s="40"/>
      <c r="JE45" s="40"/>
      <c r="JF45" s="40"/>
      <c r="JG45" s="40"/>
      <c r="JH45" s="40"/>
      <c r="JI45" s="40"/>
      <c r="JJ45" s="40"/>
      <c r="JK45" s="40"/>
      <c r="JL45" s="40"/>
      <c r="JM45" s="40"/>
      <c r="JN45" s="40"/>
      <c r="JO45" s="40"/>
      <c r="JP45" s="40"/>
      <c r="JQ45" s="40"/>
      <c r="JR45" s="40"/>
      <c r="JS45" s="40"/>
      <c r="JT45" s="40"/>
      <c r="JU45" s="40"/>
      <c r="JV45" s="40"/>
      <c r="JW45" s="40"/>
      <c r="JX45" s="40"/>
      <c r="JY45" s="40"/>
      <c r="JZ45" s="40"/>
      <c r="KA45" s="40"/>
      <c r="KB45" s="40"/>
      <c r="KC45" s="40"/>
      <c r="KD45" s="40"/>
      <c r="KE45" s="40"/>
      <c r="KF45" s="40"/>
      <c r="KG45" s="40"/>
      <c r="KH45" s="40"/>
      <c r="KI45" s="40"/>
      <c r="KJ45" s="40"/>
      <c r="KK45" s="40"/>
      <c r="KL45" s="40"/>
      <c r="KM45" s="40"/>
      <c r="KN45" s="40"/>
      <c r="KO45" s="40"/>
      <c r="KP45" s="40"/>
      <c r="KQ45" s="40"/>
      <c r="KR45" s="40"/>
      <c r="KS45" s="40"/>
      <c r="KT45" s="40"/>
      <c r="KU45" s="40"/>
      <c r="KV45" s="40"/>
      <c r="KW45" s="40"/>
      <c r="KX45" s="40"/>
      <c r="KY45" s="40"/>
      <c r="KZ45" s="40"/>
      <c r="LA45" s="40"/>
      <c r="LB45" s="40"/>
      <c r="LC45" s="40"/>
      <c r="LD45" s="40"/>
      <c r="LE45" s="40"/>
      <c r="LF45" s="40"/>
      <c r="LG45" s="40"/>
      <c r="LH45" s="40"/>
      <c r="LI45" s="40"/>
      <c r="LJ45" s="40"/>
      <c r="LK45" s="40"/>
      <c r="LL45" s="40"/>
      <c r="LM45" s="40"/>
      <c r="LN45" s="40"/>
      <c r="LO45" s="40"/>
      <c r="LP45" s="40"/>
      <c r="LQ45" s="40"/>
      <c r="LR45" s="40"/>
      <c r="LS45" s="40"/>
      <c r="LT45" s="40"/>
      <c r="LU45" s="40"/>
      <c r="LV45" s="40"/>
      <c r="LW45" s="40"/>
      <c r="LX45" s="40"/>
      <c r="LY45" s="40"/>
      <c r="LZ45" s="40"/>
      <c r="MA45" s="40"/>
      <c r="MB45" s="40"/>
      <c r="MC45" s="40"/>
      <c r="MD45" s="40"/>
      <c r="ME45" s="40"/>
      <c r="MF45" s="40"/>
      <c r="MG45" s="40"/>
      <c r="MH45" s="40"/>
      <c r="MI45" s="40"/>
      <c r="MJ45" s="40"/>
      <c r="MK45" s="40"/>
      <c r="ML45" s="40"/>
      <c r="MM45" s="40"/>
      <c r="MN45" s="40"/>
      <c r="MO45" s="40"/>
      <c r="MP45" s="40"/>
      <c r="MQ45" s="40"/>
      <c r="MR45" s="40"/>
      <c r="MS45" s="40"/>
      <c r="MT45" s="40"/>
      <c r="MU45" s="40"/>
      <c r="MV45" s="40"/>
      <c r="MW45" s="40"/>
      <c r="MX45" s="40"/>
      <c r="MY45" s="40"/>
      <c r="MZ45" s="40"/>
      <c r="NA45" s="40"/>
      <c r="NB45" s="40"/>
      <c r="NC45" s="40"/>
      <c r="ND45" s="40"/>
      <c r="NE45" s="40"/>
      <c r="NF45" s="40"/>
      <c r="NG45" s="40"/>
      <c r="NH45" s="40"/>
      <c r="NI45" s="40"/>
      <c r="NJ45" s="40"/>
      <c r="NK45" s="40"/>
      <c r="NL45" s="40"/>
      <c r="NM45" s="40"/>
      <c r="NN45" s="40"/>
      <c r="NO45" s="40"/>
      <c r="NP45" s="40"/>
      <c r="NQ45" s="40"/>
      <c r="NR45" s="40"/>
      <c r="NS45" s="40"/>
      <c r="NT45" s="40"/>
      <c r="NU45" s="40"/>
      <c r="NV45" s="40"/>
      <c r="NW45" s="40"/>
      <c r="NX45" s="40"/>
      <c r="NY45" s="40"/>
      <c r="NZ45" s="40"/>
      <c r="OA45" s="40"/>
      <c r="OB45" s="40"/>
      <c r="OC45" s="40"/>
      <c r="OD45" s="40"/>
      <c r="OE45" s="40"/>
      <c r="OF45" s="40"/>
      <c r="OG45" s="40"/>
      <c r="OH45" s="40"/>
      <c r="OI45" s="40"/>
      <c r="OJ45" s="40"/>
      <c r="OK45" s="40"/>
      <c r="OL45" s="40"/>
      <c r="OM45" s="40"/>
      <c r="ON45" s="40"/>
      <c r="OO45" s="40"/>
      <c r="OP45" s="40"/>
      <c r="OQ45" s="40"/>
      <c r="OR45" s="40"/>
      <c r="OS45" s="40"/>
      <c r="OT45" s="40"/>
      <c r="OU45" s="40"/>
      <c r="OV45" s="40"/>
      <c r="OW45" s="40"/>
      <c r="OX45" s="40"/>
      <c r="OY45" s="40"/>
      <c r="OZ45" s="40"/>
      <c r="PA45" s="40"/>
      <c r="PB45" s="40"/>
      <c r="PC45" s="40"/>
      <c r="PD45" s="40"/>
      <c r="PE45" s="40"/>
      <c r="PF45" s="40"/>
      <c r="PG45" s="40"/>
      <c r="PH45" s="40"/>
      <c r="PI45" s="40"/>
      <c r="PJ45" s="40"/>
      <c r="PK45" s="40"/>
      <c r="PL45" s="40"/>
      <c r="PM45" s="40"/>
      <c r="PN45" s="40"/>
      <c r="PO45" s="40"/>
      <c r="PP45" s="40"/>
      <c r="PQ45" s="40"/>
      <c r="PR45" s="40"/>
      <c r="PS45" s="40"/>
      <c r="PT45" s="40"/>
      <c r="PU45" s="40"/>
      <c r="PV45" s="40"/>
      <c r="PW45" s="40"/>
      <c r="PX45" s="40"/>
      <c r="PY45" s="40"/>
      <c r="PZ45" s="40"/>
      <c r="QA45" s="40"/>
      <c r="QB45" s="40"/>
      <c r="QC45" s="40"/>
      <c r="QD45" s="40"/>
      <c r="QE45" s="40"/>
      <c r="QF45" s="40"/>
      <c r="QG45" s="40"/>
      <c r="QH45" s="40"/>
      <c r="QI45" s="40"/>
      <c r="QJ45" s="40"/>
      <c r="QK45" s="40"/>
      <c r="QL45" s="40"/>
      <c r="QM45" s="40"/>
      <c r="QN45" s="40"/>
      <c r="QO45" s="40"/>
      <c r="QP45" s="40"/>
      <c r="QQ45" s="40"/>
      <c r="QR45" s="40"/>
      <c r="QS45" s="40"/>
      <c r="QT45" s="40"/>
      <c r="QU45" s="40"/>
      <c r="QV45" s="40"/>
      <c r="QW45" s="40"/>
      <c r="QX45" s="40"/>
      <c r="QY45" s="40"/>
      <c r="QZ45" s="40"/>
      <c r="RA45" s="40"/>
      <c r="RB45" s="40"/>
      <c r="RC45" s="40"/>
      <c r="RD45" s="40"/>
      <c r="RE45" s="40"/>
      <c r="RF45" s="40"/>
      <c r="RG45" s="40"/>
      <c r="RH45" s="40"/>
      <c r="RI45" s="40"/>
      <c r="RJ45" s="40"/>
      <c r="RK45" s="40"/>
      <c r="RL45" s="40"/>
      <c r="RM45" s="40"/>
      <c r="RN45" s="40"/>
      <c r="RO45" s="40"/>
      <c r="RP45" s="40"/>
      <c r="RQ45" s="40"/>
      <c r="RR45" s="40"/>
      <c r="RS45" s="40"/>
      <c r="RT45" s="40"/>
      <c r="RU45" s="40"/>
      <c r="RV45" s="40"/>
      <c r="RW45" s="40"/>
      <c r="RX45" s="40"/>
      <c r="RY45" s="40"/>
      <c r="RZ45" s="40"/>
      <c r="SA45" s="40"/>
      <c r="SB45" s="40"/>
      <c r="SC45" s="40"/>
      <c r="SD45" s="40"/>
      <c r="SE45" s="40"/>
      <c r="SF45" s="40"/>
      <c r="SG45" s="40"/>
      <c r="SH45" s="40"/>
      <c r="SI45" s="40"/>
      <c r="SJ45" s="40"/>
      <c r="SK45" s="40"/>
      <c r="SL45" s="40"/>
      <c r="SM45" s="40"/>
      <c r="SN45" s="40"/>
      <c r="SO45" s="40"/>
      <c r="SP45" s="40"/>
      <c r="SQ45" s="40"/>
      <c r="SR45" s="40"/>
      <c r="SS45" s="40"/>
      <c r="ST45" s="40"/>
      <c r="SU45" s="40"/>
      <c r="SV45" s="40"/>
      <c r="SW45" s="40"/>
      <c r="SX45" s="40"/>
      <c r="SY45" s="40"/>
      <c r="SZ45" s="40"/>
      <c r="TA45" s="40"/>
      <c r="TB45" s="40"/>
      <c r="TC45" s="40"/>
      <c r="TD45" s="40"/>
      <c r="TE45" s="40"/>
      <c r="TF45" s="40"/>
      <c r="TG45" s="40"/>
      <c r="TH45" s="40"/>
      <c r="TI45" s="40"/>
      <c r="TJ45" s="40"/>
      <c r="TK45" s="40"/>
      <c r="TL45" s="40"/>
      <c r="TM45" s="40"/>
      <c r="TN45" s="40"/>
      <c r="TO45" s="40"/>
      <c r="TP45" s="40"/>
      <c r="TQ45" s="40"/>
      <c r="TR45" s="40"/>
      <c r="TS45" s="40"/>
      <c r="TT45" s="40"/>
      <c r="TU45" s="40"/>
      <c r="TV45" s="40"/>
      <c r="TW45" s="40"/>
      <c r="TX45" s="40"/>
      <c r="TY45" s="40"/>
      <c r="TZ45" s="40"/>
      <c r="UA45" s="40"/>
      <c r="UB45" s="40"/>
      <c r="UC45" s="40"/>
      <c r="UD45" s="40"/>
      <c r="UE45" s="40"/>
      <c r="UF45" s="40"/>
      <c r="UG45" s="40"/>
      <c r="UH45" s="40"/>
      <c r="UI45" s="40"/>
      <c r="UJ45" s="40"/>
      <c r="UK45" s="40"/>
      <c r="UL45" s="40"/>
      <c r="UM45" s="40"/>
      <c r="UN45" s="40"/>
      <c r="UO45" s="40"/>
      <c r="UP45" s="40"/>
      <c r="UQ45" s="40"/>
      <c r="UR45" s="40"/>
      <c r="US45" s="40"/>
      <c r="UT45" s="40"/>
      <c r="UU45" s="40"/>
      <c r="UV45" s="40"/>
      <c r="UW45" s="40"/>
      <c r="UX45" s="40"/>
      <c r="UY45" s="40"/>
      <c r="UZ45" s="40"/>
      <c r="VA45" s="40"/>
      <c r="VB45" s="40"/>
      <c r="VC45" s="40"/>
      <c r="VD45" s="40"/>
      <c r="VE45" s="40"/>
      <c r="VF45" s="40"/>
      <c r="VG45" s="40"/>
      <c r="VH45" s="40"/>
      <c r="VI45" s="40"/>
      <c r="VJ45" s="40"/>
      <c r="VK45" s="40"/>
      <c r="VL45" s="40"/>
      <c r="VM45" s="40"/>
      <c r="VN45" s="40"/>
      <c r="VO45" s="40"/>
      <c r="VP45" s="40"/>
      <c r="VQ45" s="40"/>
      <c r="VR45" s="40"/>
      <c r="VS45" s="40"/>
      <c r="VT45" s="40"/>
      <c r="VU45" s="40"/>
      <c r="VV45" s="40"/>
      <c r="VW45" s="40"/>
      <c r="VX45" s="40"/>
      <c r="VY45" s="40"/>
      <c r="VZ45" s="40"/>
      <c r="WA45" s="40"/>
      <c r="WB45" s="40"/>
      <c r="WC45" s="40"/>
      <c r="WD45" s="40"/>
      <c r="WE45" s="40"/>
      <c r="WF45" s="40"/>
      <c r="WG45" s="40"/>
      <c r="WH45" s="40"/>
      <c r="WI45" s="40"/>
      <c r="WJ45" s="40"/>
      <c r="WK45" s="40"/>
      <c r="WL45" s="40"/>
      <c r="WM45" s="40"/>
      <c r="WN45" s="40"/>
      <c r="WO45" s="40"/>
      <c r="WP45" s="40"/>
      <c r="WQ45" s="40"/>
      <c r="WR45" s="40"/>
      <c r="WS45" s="40"/>
      <c r="WT45" s="40"/>
      <c r="WU45" s="40"/>
      <c r="WV45" s="40"/>
      <c r="WW45" s="40"/>
      <c r="WX45" s="40"/>
      <c r="WY45" s="40"/>
      <c r="WZ45" s="40"/>
      <c r="XA45" s="40"/>
      <c r="XB45" s="40"/>
      <c r="XC45" s="40"/>
      <c r="XD45" s="40"/>
      <c r="XE45" s="40"/>
      <c r="XF45" s="40"/>
      <c r="XG45" s="40"/>
      <c r="XH45" s="40"/>
      <c r="XI45" s="40"/>
      <c r="XJ45" s="40"/>
      <c r="XK45" s="40"/>
      <c r="XL45" s="40"/>
      <c r="XM45" s="40"/>
      <c r="XN45" s="40"/>
      <c r="XO45" s="40"/>
      <c r="XP45" s="40"/>
      <c r="XQ45" s="40"/>
      <c r="XR45" s="40"/>
      <c r="XS45" s="40"/>
      <c r="XT45" s="40"/>
      <c r="XU45" s="40"/>
      <c r="XV45" s="40"/>
      <c r="XW45" s="40"/>
      <c r="XX45" s="40"/>
      <c r="XY45" s="40"/>
      <c r="XZ45" s="40"/>
      <c r="YA45" s="40"/>
      <c r="YB45" s="40"/>
      <c r="YC45" s="40"/>
      <c r="YD45" s="40"/>
      <c r="YE45" s="40"/>
      <c r="YF45" s="40"/>
      <c r="YG45" s="40"/>
      <c r="YH45" s="40"/>
      <c r="YI45" s="40"/>
      <c r="YJ45" s="40"/>
      <c r="YK45" s="40"/>
      <c r="YL45" s="40"/>
      <c r="YM45" s="40"/>
      <c r="YN45" s="40"/>
      <c r="YO45" s="40"/>
      <c r="YP45" s="40"/>
      <c r="YQ45" s="40"/>
      <c r="YR45" s="40"/>
      <c r="YS45" s="40"/>
      <c r="YT45" s="40"/>
      <c r="YU45" s="40"/>
      <c r="YV45" s="40"/>
      <c r="YW45" s="40"/>
      <c r="YX45" s="40"/>
      <c r="YY45" s="40"/>
      <c r="YZ45" s="40"/>
      <c r="ZA45" s="40"/>
      <c r="ZB45" s="40"/>
      <c r="ZC45" s="40"/>
      <c r="ZD45" s="40"/>
      <c r="ZE45" s="40"/>
      <c r="ZF45" s="40"/>
      <c r="ZG45" s="40"/>
      <c r="ZH45" s="40"/>
      <c r="ZI45" s="40"/>
      <c r="ZJ45" s="40"/>
      <c r="ZK45" s="40"/>
      <c r="ZL45" s="40"/>
      <c r="ZM45" s="40"/>
      <c r="ZN45" s="40"/>
      <c r="ZO45" s="40"/>
      <c r="ZP45" s="40"/>
      <c r="ZQ45" s="40"/>
      <c r="ZR45" s="40"/>
      <c r="ZS45" s="40"/>
      <c r="ZT45" s="40"/>
      <c r="ZU45" s="40"/>
      <c r="ZV45" s="40"/>
      <c r="ZW45" s="40"/>
      <c r="ZX45" s="40"/>
      <c r="ZY45" s="40"/>
      <c r="ZZ45" s="40"/>
      <c r="AAA45" s="40"/>
      <c r="AAB45" s="40"/>
      <c r="AAC45" s="40"/>
      <c r="AAD45" s="40"/>
      <c r="AAE45" s="40"/>
      <c r="AAF45" s="40"/>
      <c r="AAG45" s="40"/>
      <c r="AAH45" s="40"/>
      <c r="AAI45" s="40"/>
      <c r="AAJ45" s="40"/>
      <c r="AAK45" s="40"/>
      <c r="AAL45" s="40"/>
      <c r="AAM45" s="40"/>
      <c r="AAN45" s="40"/>
      <c r="AAO45" s="40"/>
      <c r="AAP45" s="40"/>
      <c r="AAQ45" s="40"/>
      <c r="AAR45" s="40"/>
      <c r="AAS45" s="40"/>
      <c r="AAT45" s="40"/>
      <c r="AAU45" s="40"/>
      <c r="AAV45" s="40"/>
      <c r="AAW45" s="40"/>
      <c r="AAX45" s="40"/>
      <c r="AAY45" s="40"/>
      <c r="AAZ45" s="40"/>
      <c r="ABA45" s="40"/>
      <c r="ABB45" s="40"/>
      <c r="ABC45" s="40"/>
      <c r="ABD45" s="40"/>
      <c r="ABE45" s="40"/>
      <c r="ABF45" s="40"/>
      <c r="ABG45" s="40"/>
      <c r="ABH45" s="40"/>
      <c r="ABI45" s="40"/>
      <c r="ABJ45" s="40"/>
      <c r="ABK45" s="40"/>
      <c r="ABL45" s="40"/>
      <c r="ABM45" s="40"/>
      <c r="ABN45" s="40"/>
      <c r="ABO45" s="40"/>
      <c r="ABP45" s="40"/>
      <c r="ABQ45" s="40"/>
      <c r="ABR45" s="40"/>
      <c r="ABS45" s="40"/>
      <c r="ABT45" s="40"/>
      <c r="ABU45" s="40"/>
      <c r="ABV45" s="40"/>
      <c r="ABW45" s="40"/>
      <c r="ABX45" s="40"/>
      <c r="ABY45" s="40"/>
      <c r="ABZ45" s="40"/>
      <c r="ACA45" s="40"/>
      <c r="ACB45" s="40"/>
      <c r="ACC45" s="40"/>
      <c r="ACD45" s="40"/>
      <c r="ACE45" s="40"/>
      <c r="ACF45" s="40"/>
      <c r="ACG45" s="40"/>
      <c r="ACH45" s="40"/>
      <c r="ACI45" s="40"/>
      <c r="ACJ45" s="40"/>
      <c r="ACK45" s="40"/>
      <c r="ACL45" s="40"/>
      <c r="ACM45" s="40"/>
      <c r="ACN45" s="40"/>
      <c r="ACO45" s="40"/>
      <c r="ACP45" s="40"/>
      <c r="ACQ45" s="40"/>
      <c r="ACR45" s="40"/>
      <c r="ACS45" s="40"/>
      <c r="ACT45" s="40"/>
      <c r="ACU45" s="40"/>
      <c r="ACV45" s="40"/>
      <c r="ACW45" s="40"/>
      <c r="ACX45" s="40"/>
      <c r="ACY45" s="40"/>
      <c r="ACZ45" s="40"/>
      <c r="ADA45" s="40"/>
      <c r="ADB45" s="40"/>
      <c r="ADC45" s="40"/>
      <c r="ADD45" s="40"/>
      <c r="ADE45" s="40"/>
      <c r="ADF45" s="40"/>
      <c r="ADG45" s="40"/>
      <c r="ADH45" s="40"/>
      <c r="ADI45" s="40"/>
      <c r="ADJ45" s="40"/>
      <c r="ADK45" s="40"/>
      <c r="ADL45" s="40"/>
      <c r="ADM45" s="40"/>
      <c r="ADN45" s="40"/>
      <c r="ADO45" s="40"/>
      <c r="ADP45" s="40"/>
      <c r="ADQ45" s="40"/>
      <c r="ADR45" s="40"/>
      <c r="ADS45" s="40"/>
      <c r="ADT45" s="40"/>
      <c r="ADU45" s="40"/>
      <c r="ADV45" s="40"/>
      <c r="ADW45" s="40"/>
      <c r="ADX45" s="40"/>
      <c r="ADY45" s="40"/>
      <c r="ADZ45" s="40"/>
      <c r="AEA45" s="40"/>
      <c r="AEB45" s="40"/>
      <c r="AEC45" s="40"/>
      <c r="AED45" s="40"/>
      <c r="AEE45" s="40"/>
      <c r="AEF45" s="40"/>
      <c r="AEG45" s="40"/>
      <c r="AEH45" s="40"/>
      <c r="AEI45" s="40"/>
      <c r="AEJ45" s="40"/>
      <c r="AEK45" s="40"/>
      <c r="AEL45" s="40"/>
      <c r="AEM45" s="40"/>
      <c r="AEN45" s="40"/>
      <c r="AEO45" s="40"/>
      <c r="AEP45" s="40"/>
      <c r="AEQ45" s="40"/>
      <c r="AER45" s="40"/>
      <c r="AES45" s="40"/>
      <c r="AET45" s="40"/>
      <c r="AEU45" s="40"/>
      <c r="AEV45" s="40"/>
      <c r="AEW45" s="40"/>
      <c r="AEX45" s="40"/>
      <c r="AEY45" s="40"/>
      <c r="AEZ45" s="40"/>
      <c r="AFA45" s="40"/>
      <c r="AFB45" s="40"/>
      <c r="AFC45" s="40"/>
      <c r="AFD45" s="40"/>
      <c r="AFE45" s="40"/>
      <c r="AFF45" s="40"/>
      <c r="AFG45" s="40"/>
      <c r="AFH45" s="40"/>
      <c r="AFI45" s="40"/>
      <c r="AFJ45" s="40"/>
      <c r="AFK45" s="40"/>
      <c r="AFL45" s="40"/>
      <c r="AFM45" s="40"/>
      <c r="AFN45" s="40"/>
      <c r="AFO45" s="40"/>
      <c r="AFP45" s="40"/>
      <c r="AFQ45" s="40"/>
      <c r="AFR45" s="40"/>
      <c r="AFS45" s="40"/>
      <c r="AFT45" s="40"/>
      <c r="AFU45" s="40"/>
      <c r="AFV45" s="40"/>
      <c r="AFW45" s="40"/>
      <c r="AFX45" s="40"/>
      <c r="AFY45" s="40"/>
      <c r="AFZ45" s="40"/>
      <c r="AGA45" s="40"/>
      <c r="AGB45" s="40"/>
      <c r="AGC45" s="40"/>
      <c r="AGD45" s="40"/>
      <c r="AGE45" s="40"/>
      <c r="AGF45" s="40"/>
      <c r="AGG45" s="40"/>
      <c r="AGH45" s="40"/>
      <c r="AGI45" s="40"/>
      <c r="AGJ45" s="40"/>
      <c r="AGK45" s="40"/>
      <c r="AGL45" s="40"/>
      <c r="AGM45" s="40"/>
      <c r="AGN45" s="40"/>
      <c r="AGO45" s="40"/>
      <c r="AGP45" s="40"/>
      <c r="AGQ45" s="40"/>
      <c r="AGR45" s="40"/>
      <c r="AGS45" s="40"/>
      <c r="AGT45" s="40"/>
      <c r="AGU45" s="40"/>
      <c r="AGV45" s="40"/>
      <c r="AGW45" s="40"/>
      <c r="AGX45" s="40"/>
      <c r="AGY45" s="40"/>
      <c r="AGZ45" s="40"/>
      <c r="AHA45" s="40"/>
      <c r="AHB45" s="40"/>
      <c r="AHC45" s="40"/>
      <c r="AHD45" s="40"/>
      <c r="AHE45" s="40"/>
      <c r="AHF45" s="40"/>
      <c r="AHG45" s="40"/>
      <c r="AHH45" s="40"/>
      <c r="AHI45" s="40"/>
      <c r="AHJ45" s="40"/>
      <c r="AHK45" s="40"/>
      <c r="AHL45" s="40"/>
      <c r="AHM45" s="40"/>
      <c r="AHN45" s="40"/>
      <c r="AHO45" s="40"/>
      <c r="AHP45" s="40"/>
      <c r="AHQ45" s="40"/>
      <c r="AHR45" s="40"/>
      <c r="AHS45" s="40"/>
      <c r="AHT45" s="40"/>
      <c r="AHU45" s="40"/>
      <c r="AHV45" s="40"/>
      <c r="AHW45" s="40"/>
      <c r="AHX45" s="40"/>
      <c r="AHY45" s="40"/>
      <c r="AHZ45" s="40"/>
      <c r="AIA45" s="40"/>
      <c r="AIB45" s="40"/>
      <c r="AIC45" s="40"/>
      <c r="AID45" s="40"/>
      <c r="AIE45" s="40"/>
      <c r="AIF45" s="40"/>
      <c r="AIG45" s="40"/>
      <c r="AIH45" s="40"/>
      <c r="AII45" s="40"/>
      <c r="AIJ45" s="40"/>
      <c r="AIK45" s="40"/>
      <c r="AIL45" s="40"/>
      <c r="AIM45" s="40"/>
      <c r="AIN45" s="40"/>
      <c r="AIO45" s="40"/>
      <c r="AIP45" s="40"/>
      <c r="AIQ45" s="40"/>
      <c r="AIR45" s="40"/>
      <c r="AIS45" s="40"/>
      <c r="AIT45" s="40"/>
      <c r="AIU45" s="40"/>
      <c r="AIV45" s="40"/>
      <c r="AIW45" s="40"/>
      <c r="AIX45" s="40"/>
      <c r="AIY45" s="40"/>
      <c r="AIZ45" s="40"/>
      <c r="AJA45" s="40"/>
      <c r="AJB45" s="40"/>
      <c r="AJC45" s="40"/>
      <c r="AJD45" s="40"/>
      <c r="AJE45" s="40"/>
      <c r="AJF45" s="40"/>
      <c r="AJG45" s="40"/>
      <c r="AJH45" s="40"/>
      <c r="AJI45" s="40"/>
      <c r="AJJ45" s="40"/>
      <c r="AJK45" s="40"/>
      <c r="AJL45" s="40"/>
      <c r="AJM45" s="40"/>
      <c r="AJN45" s="40"/>
      <c r="AJO45" s="40"/>
      <c r="AJP45" s="40"/>
      <c r="AJQ45" s="40"/>
      <c r="AJR45" s="40"/>
      <c r="AJS45" s="40"/>
      <c r="AJT45" s="40"/>
      <c r="AJU45" s="40"/>
      <c r="AJV45" s="40"/>
      <c r="AJW45" s="40"/>
      <c r="AJX45" s="40"/>
      <c r="AJY45" s="40"/>
      <c r="AJZ45" s="40"/>
      <c r="AKA45" s="40"/>
      <c r="AKB45" s="40"/>
      <c r="AKC45" s="40"/>
      <c r="AKD45" s="40"/>
      <c r="AKE45" s="40"/>
      <c r="AKF45" s="40"/>
      <c r="AKG45" s="40"/>
      <c r="AKH45" s="40"/>
      <c r="AKI45" s="40"/>
      <c r="AKJ45" s="40"/>
      <c r="AKK45" s="40"/>
      <c r="AKL45" s="40"/>
      <c r="AKM45" s="40"/>
      <c r="AKN45" s="40"/>
      <c r="AKO45" s="40"/>
      <c r="AKP45" s="40"/>
      <c r="AKQ45" s="40"/>
      <c r="AKR45" s="40"/>
      <c r="AKS45" s="40"/>
      <c r="AKT45" s="40"/>
      <c r="AKU45" s="40"/>
      <c r="AKV45" s="40"/>
      <c r="AKW45" s="40"/>
      <c r="AKX45" s="40"/>
      <c r="AKY45" s="40"/>
      <c r="AKZ45" s="40"/>
      <c r="ALA45" s="40"/>
      <c r="ALB45" s="40"/>
      <c r="ALC45" s="40"/>
      <c r="ALD45" s="40"/>
      <c r="ALE45" s="40"/>
      <c r="ALF45" s="40"/>
      <c r="ALG45" s="40"/>
      <c r="ALH45" s="40"/>
      <c r="ALI45" s="40"/>
      <c r="ALJ45" s="40"/>
      <c r="ALK45" s="40"/>
      <c r="ALL45" s="40"/>
      <c r="ALM45" s="40"/>
      <c r="ALN45" s="40"/>
      <c r="ALO45" s="40"/>
      <c r="ALP45" s="40"/>
      <c r="ALQ45" s="40"/>
      <c r="ALR45" s="40"/>
      <c r="ALS45" s="40"/>
      <c r="ALT45" s="40"/>
      <c r="ALU45" s="40"/>
      <c r="ALV45" s="40"/>
      <c r="ALW45" s="40"/>
      <c r="ALX45" s="40"/>
      <c r="ALY45" s="40"/>
      <c r="ALZ45" s="40"/>
      <c r="AMA45" s="40"/>
      <c r="AMB45" s="40"/>
      <c r="AMC45" s="40"/>
      <c r="AMD45" s="40"/>
      <c r="AME45" s="40"/>
      <c r="AMF45" s="40"/>
      <c r="AMG45" s="40"/>
      <c r="AMH45" s="40"/>
      <c r="AMI45" s="40"/>
      <c r="AMJ45" s="40"/>
    </row>
    <row r="46" spans="1:1024" ht="15" customHeight="1">
      <c r="C46" s="51" t="s">
        <v>52</v>
      </c>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c r="EV46" s="40"/>
      <c r="EW46" s="40"/>
      <c r="EX46" s="40"/>
      <c r="EY46" s="40"/>
      <c r="EZ46" s="40"/>
      <c r="FA46" s="40"/>
      <c r="FB46" s="40"/>
      <c r="FC46" s="40"/>
      <c r="FD46" s="40"/>
      <c r="FE46" s="40"/>
      <c r="FF46" s="40"/>
      <c r="FG46" s="40"/>
      <c r="FH46" s="40"/>
      <c r="FI46" s="40"/>
      <c r="FJ46" s="40"/>
      <c r="FK46" s="40"/>
      <c r="FL46" s="40"/>
      <c r="FM46" s="40"/>
      <c r="FN46" s="40"/>
      <c r="FO46" s="40"/>
      <c r="FP46" s="40"/>
      <c r="FQ46" s="40"/>
      <c r="FR46" s="40"/>
      <c r="FS46" s="40"/>
      <c r="FT46" s="40"/>
      <c r="FU46" s="40"/>
      <c r="FV46" s="40"/>
      <c r="FW46" s="40"/>
      <c r="FX46" s="40"/>
      <c r="FY46" s="40"/>
      <c r="FZ46" s="40"/>
      <c r="GA46" s="40"/>
      <c r="GB46" s="40"/>
      <c r="GC46" s="40"/>
      <c r="GD46" s="40"/>
      <c r="GE46" s="40"/>
      <c r="GF46" s="40"/>
      <c r="GG46" s="40"/>
      <c r="GH46" s="40"/>
      <c r="GI46" s="40"/>
      <c r="GJ46" s="40"/>
      <c r="GK46" s="40"/>
      <c r="GL46" s="40"/>
      <c r="GM46" s="40"/>
      <c r="GN46" s="40"/>
      <c r="GO46" s="40"/>
      <c r="GP46" s="40"/>
      <c r="GQ46" s="40"/>
      <c r="GR46" s="40"/>
      <c r="GS46" s="40"/>
      <c r="GT46" s="40"/>
      <c r="GU46" s="40"/>
      <c r="GV46" s="40"/>
      <c r="GW46" s="40"/>
      <c r="GX46" s="40"/>
      <c r="GY46" s="40"/>
      <c r="GZ46" s="40"/>
      <c r="HA46" s="40"/>
      <c r="HB46" s="40"/>
      <c r="HC46" s="40"/>
      <c r="HD46" s="40"/>
      <c r="HE46" s="40"/>
      <c r="HF46" s="40"/>
      <c r="HG46" s="40"/>
      <c r="HH46" s="40"/>
      <c r="HI46" s="40"/>
      <c r="HJ46" s="40"/>
      <c r="HK46" s="40"/>
      <c r="HL46" s="40"/>
      <c r="HM46" s="40"/>
      <c r="HN46" s="40"/>
      <c r="HO46" s="40"/>
      <c r="HP46" s="40"/>
      <c r="HQ46" s="40"/>
      <c r="HR46" s="40"/>
      <c r="HS46" s="40"/>
      <c r="HT46" s="40"/>
      <c r="HU46" s="40"/>
      <c r="HV46" s="40"/>
      <c r="HW46" s="40"/>
      <c r="HX46" s="40"/>
      <c r="HY46" s="40"/>
      <c r="HZ46" s="40"/>
      <c r="IA46" s="40"/>
      <c r="IB46" s="40"/>
      <c r="IC46" s="40"/>
      <c r="ID46" s="40"/>
      <c r="IE46" s="40"/>
      <c r="IF46" s="40"/>
      <c r="IG46" s="40"/>
      <c r="IH46" s="40"/>
      <c r="II46" s="40"/>
      <c r="IJ46" s="40"/>
      <c r="IK46" s="40"/>
      <c r="IL46" s="40"/>
      <c r="IM46" s="40"/>
      <c r="IN46" s="40"/>
      <c r="IO46" s="40"/>
      <c r="IP46" s="40"/>
      <c r="IQ46" s="40"/>
      <c r="IR46" s="40"/>
      <c r="IS46" s="40"/>
      <c r="IT46" s="40"/>
      <c r="IU46" s="40"/>
      <c r="IV46" s="40"/>
      <c r="IW46" s="40"/>
      <c r="IX46" s="40"/>
      <c r="IY46" s="40"/>
      <c r="IZ46" s="40"/>
      <c r="JA46" s="40"/>
      <c r="JB46" s="40"/>
      <c r="JC46" s="40"/>
      <c r="JD46" s="40"/>
      <c r="JE46" s="40"/>
      <c r="JF46" s="40"/>
      <c r="JG46" s="40"/>
      <c r="JH46" s="40"/>
      <c r="JI46" s="40"/>
      <c r="JJ46" s="40"/>
      <c r="JK46" s="40"/>
      <c r="JL46" s="40"/>
      <c r="JM46" s="40"/>
      <c r="JN46" s="40"/>
      <c r="JO46" s="40"/>
      <c r="JP46" s="40"/>
      <c r="JQ46" s="40"/>
      <c r="JR46" s="40"/>
      <c r="JS46" s="40"/>
      <c r="JT46" s="40"/>
      <c r="JU46" s="40"/>
      <c r="JV46" s="40"/>
      <c r="JW46" s="40"/>
      <c r="JX46" s="40"/>
      <c r="JY46" s="40"/>
      <c r="JZ46" s="40"/>
      <c r="KA46" s="40"/>
      <c r="KB46" s="40"/>
      <c r="KC46" s="40"/>
      <c r="KD46" s="40"/>
      <c r="KE46" s="40"/>
      <c r="KF46" s="40"/>
      <c r="KG46" s="40"/>
      <c r="KH46" s="40"/>
      <c r="KI46" s="40"/>
      <c r="KJ46" s="40"/>
      <c r="KK46" s="40"/>
      <c r="KL46" s="40"/>
      <c r="KM46" s="40"/>
      <c r="KN46" s="40"/>
      <c r="KO46" s="40"/>
      <c r="KP46" s="40"/>
      <c r="KQ46" s="40"/>
      <c r="KR46" s="40"/>
      <c r="KS46" s="40"/>
      <c r="KT46" s="40"/>
      <c r="KU46" s="40"/>
      <c r="KV46" s="40"/>
      <c r="KW46" s="40"/>
      <c r="KX46" s="40"/>
      <c r="KY46" s="40"/>
      <c r="KZ46" s="40"/>
      <c r="LA46" s="40"/>
      <c r="LB46" s="40"/>
      <c r="LC46" s="40"/>
      <c r="LD46" s="40"/>
      <c r="LE46" s="40"/>
      <c r="LF46" s="40"/>
      <c r="LG46" s="40"/>
      <c r="LH46" s="40"/>
      <c r="LI46" s="40"/>
      <c r="LJ46" s="40"/>
      <c r="LK46" s="40"/>
      <c r="LL46" s="40"/>
      <c r="LM46" s="40"/>
      <c r="LN46" s="40"/>
      <c r="LO46" s="40"/>
      <c r="LP46" s="40"/>
      <c r="LQ46" s="40"/>
      <c r="LR46" s="40"/>
      <c r="LS46" s="40"/>
      <c r="LT46" s="40"/>
      <c r="LU46" s="40"/>
      <c r="LV46" s="40"/>
      <c r="LW46" s="40"/>
      <c r="LX46" s="40"/>
      <c r="LY46" s="40"/>
      <c r="LZ46" s="40"/>
      <c r="MA46" s="40"/>
      <c r="MB46" s="40"/>
      <c r="MC46" s="40"/>
      <c r="MD46" s="40"/>
      <c r="ME46" s="40"/>
      <c r="MF46" s="40"/>
      <c r="MG46" s="40"/>
      <c r="MH46" s="40"/>
      <c r="MI46" s="40"/>
      <c r="MJ46" s="40"/>
      <c r="MK46" s="40"/>
      <c r="ML46" s="40"/>
      <c r="MM46" s="40"/>
      <c r="MN46" s="40"/>
      <c r="MO46" s="40"/>
      <c r="MP46" s="40"/>
      <c r="MQ46" s="40"/>
      <c r="MR46" s="40"/>
      <c r="MS46" s="40"/>
      <c r="MT46" s="40"/>
      <c r="MU46" s="40"/>
      <c r="MV46" s="40"/>
      <c r="MW46" s="40"/>
      <c r="MX46" s="40"/>
      <c r="MY46" s="40"/>
      <c r="MZ46" s="40"/>
      <c r="NA46" s="40"/>
      <c r="NB46" s="40"/>
      <c r="NC46" s="40"/>
      <c r="ND46" s="40"/>
      <c r="NE46" s="40"/>
      <c r="NF46" s="40"/>
      <c r="NG46" s="40"/>
      <c r="NH46" s="40"/>
      <c r="NI46" s="40"/>
      <c r="NJ46" s="40"/>
      <c r="NK46" s="40"/>
      <c r="NL46" s="40"/>
      <c r="NM46" s="40"/>
      <c r="NN46" s="40"/>
      <c r="NO46" s="40"/>
      <c r="NP46" s="40"/>
      <c r="NQ46" s="40"/>
      <c r="NR46" s="40"/>
      <c r="NS46" s="40"/>
      <c r="NT46" s="40"/>
      <c r="NU46" s="40"/>
      <c r="NV46" s="40"/>
      <c r="NW46" s="40"/>
      <c r="NX46" s="40"/>
      <c r="NY46" s="40"/>
      <c r="NZ46" s="40"/>
      <c r="OA46" s="40"/>
      <c r="OB46" s="40"/>
      <c r="OC46" s="40"/>
      <c r="OD46" s="40"/>
      <c r="OE46" s="40"/>
      <c r="OF46" s="40"/>
      <c r="OG46" s="40"/>
      <c r="OH46" s="40"/>
      <c r="OI46" s="40"/>
      <c r="OJ46" s="40"/>
      <c r="OK46" s="40"/>
      <c r="OL46" s="40"/>
      <c r="OM46" s="40"/>
      <c r="ON46" s="40"/>
      <c r="OO46" s="40"/>
      <c r="OP46" s="40"/>
      <c r="OQ46" s="40"/>
      <c r="OR46" s="40"/>
      <c r="OS46" s="40"/>
      <c r="OT46" s="40"/>
      <c r="OU46" s="40"/>
      <c r="OV46" s="40"/>
      <c r="OW46" s="40"/>
      <c r="OX46" s="40"/>
      <c r="OY46" s="40"/>
      <c r="OZ46" s="40"/>
      <c r="PA46" s="40"/>
      <c r="PB46" s="40"/>
      <c r="PC46" s="40"/>
      <c r="PD46" s="40"/>
      <c r="PE46" s="40"/>
      <c r="PF46" s="40"/>
      <c r="PG46" s="40"/>
      <c r="PH46" s="40"/>
      <c r="PI46" s="40"/>
      <c r="PJ46" s="40"/>
      <c r="PK46" s="40"/>
      <c r="PL46" s="40"/>
      <c r="PM46" s="40"/>
      <c r="PN46" s="40"/>
      <c r="PO46" s="40"/>
      <c r="PP46" s="40"/>
      <c r="PQ46" s="40"/>
      <c r="PR46" s="40"/>
      <c r="PS46" s="40"/>
      <c r="PT46" s="40"/>
      <c r="PU46" s="40"/>
      <c r="PV46" s="40"/>
      <c r="PW46" s="40"/>
      <c r="PX46" s="40"/>
      <c r="PY46" s="40"/>
      <c r="PZ46" s="40"/>
      <c r="QA46" s="40"/>
      <c r="QB46" s="40"/>
      <c r="QC46" s="40"/>
      <c r="QD46" s="40"/>
      <c r="QE46" s="40"/>
      <c r="QF46" s="40"/>
      <c r="QG46" s="40"/>
      <c r="QH46" s="40"/>
      <c r="QI46" s="40"/>
      <c r="QJ46" s="40"/>
      <c r="QK46" s="40"/>
      <c r="QL46" s="40"/>
      <c r="QM46" s="40"/>
      <c r="QN46" s="40"/>
      <c r="QO46" s="40"/>
      <c r="QP46" s="40"/>
      <c r="QQ46" s="40"/>
      <c r="QR46" s="40"/>
      <c r="QS46" s="40"/>
      <c r="QT46" s="40"/>
      <c r="QU46" s="40"/>
      <c r="QV46" s="40"/>
      <c r="QW46" s="40"/>
      <c r="QX46" s="40"/>
      <c r="QY46" s="40"/>
      <c r="QZ46" s="40"/>
      <c r="RA46" s="40"/>
      <c r="RB46" s="40"/>
      <c r="RC46" s="40"/>
      <c r="RD46" s="40"/>
      <c r="RE46" s="40"/>
      <c r="RF46" s="40"/>
      <c r="RG46" s="40"/>
      <c r="RH46" s="40"/>
      <c r="RI46" s="40"/>
      <c r="RJ46" s="40"/>
      <c r="RK46" s="40"/>
      <c r="RL46" s="40"/>
      <c r="RM46" s="40"/>
      <c r="RN46" s="40"/>
      <c r="RO46" s="40"/>
      <c r="RP46" s="40"/>
      <c r="RQ46" s="40"/>
      <c r="RR46" s="40"/>
      <c r="RS46" s="40"/>
      <c r="RT46" s="40"/>
      <c r="RU46" s="40"/>
      <c r="RV46" s="40"/>
      <c r="RW46" s="40"/>
      <c r="RX46" s="40"/>
      <c r="RY46" s="40"/>
      <c r="RZ46" s="40"/>
      <c r="SA46" s="40"/>
      <c r="SB46" s="40"/>
      <c r="SC46" s="40"/>
      <c r="SD46" s="40"/>
      <c r="SE46" s="40"/>
      <c r="SF46" s="40"/>
      <c r="SG46" s="40"/>
      <c r="SH46" s="40"/>
      <c r="SI46" s="40"/>
      <c r="SJ46" s="40"/>
      <c r="SK46" s="40"/>
      <c r="SL46" s="40"/>
      <c r="SM46" s="40"/>
      <c r="SN46" s="40"/>
      <c r="SO46" s="40"/>
      <c r="SP46" s="40"/>
      <c r="SQ46" s="40"/>
      <c r="SR46" s="40"/>
      <c r="SS46" s="40"/>
      <c r="ST46" s="40"/>
      <c r="SU46" s="40"/>
      <c r="SV46" s="40"/>
      <c r="SW46" s="40"/>
      <c r="SX46" s="40"/>
      <c r="SY46" s="40"/>
      <c r="SZ46" s="40"/>
      <c r="TA46" s="40"/>
      <c r="TB46" s="40"/>
      <c r="TC46" s="40"/>
      <c r="TD46" s="40"/>
      <c r="TE46" s="40"/>
      <c r="TF46" s="40"/>
      <c r="TG46" s="40"/>
      <c r="TH46" s="40"/>
      <c r="TI46" s="40"/>
      <c r="TJ46" s="40"/>
      <c r="TK46" s="40"/>
      <c r="TL46" s="40"/>
      <c r="TM46" s="40"/>
      <c r="TN46" s="40"/>
      <c r="TO46" s="40"/>
      <c r="TP46" s="40"/>
      <c r="TQ46" s="40"/>
      <c r="TR46" s="40"/>
      <c r="TS46" s="40"/>
      <c r="TT46" s="40"/>
      <c r="TU46" s="40"/>
      <c r="TV46" s="40"/>
      <c r="TW46" s="40"/>
      <c r="TX46" s="40"/>
      <c r="TY46" s="40"/>
      <c r="TZ46" s="40"/>
      <c r="UA46" s="40"/>
      <c r="UB46" s="40"/>
      <c r="UC46" s="40"/>
      <c r="UD46" s="40"/>
      <c r="UE46" s="40"/>
      <c r="UF46" s="40"/>
      <c r="UG46" s="40"/>
      <c r="UH46" s="40"/>
      <c r="UI46" s="40"/>
      <c r="UJ46" s="40"/>
      <c r="UK46" s="40"/>
      <c r="UL46" s="40"/>
      <c r="UM46" s="40"/>
      <c r="UN46" s="40"/>
      <c r="UO46" s="40"/>
      <c r="UP46" s="40"/>
      <c r="UQ46" s="40"/>
      <c r="UR46" s="40"/>
      <c r="US46" s="40"/>
      <c r="UT46" s="40"/>
      <c r="UU46" s="40"/>
      <c r="UV46" s="40"/>
      <c r="UW46" s="40"/>
      <c r="UX46" s="40"/>
      <c r="UY46" s="40"/>
      <c r="UZ46" s="40"/>
      <c r="VA46" s="40"/>
      <c r="VB46" s="40"/>
      <c r="VC46" s="40"/>
      <c r="VD46" s="40"/>
      <c r="VE46" s="40"/>
      <c r="VF46" s="40"/>
      <c r="VG46" s="40"/>
      <c r="VH46" s="40"/>
      <c r="VI46" s="40"/>
      <c r="VJ46" s="40"/>
      <c r="VK46" s="40"/>
      <c r="VL46" s="40"/>
      <c r="VM46" s="40"/>
      <c r="VN46" s="40"/>
      <c r="VO46" s="40"/>
      <c r="VP46" s="40"/>
      <c r="VQ46" s="40"/>
      <c r="VR46" s="40"/>
      <c r="VS46" s="40"/>
      <c r="VT46" s="40"/>
      <c r="VU46" s="40"/>
      <c r="VV46" s="40"/>
      <c r="VW46" s="40"/>
      <c r="VX46" s="40"/>
      <c r="VY46" s="40"/>
      <c r="VZ46" s="40"/>
      <c r="WA46" s="40"/>
      <c r="WB46" s="40"/>
      <c r="WC46" s="40"/>
      <c r="WD46" s="40"/>
      <c r="WE46" s="40"/>
      <c r="WF46" s="40"/>
      <c r="WG46" s="40"/>
      <c r="WH46" s="40"/>
      <c r="WI46" s="40"/>
      <c r="WJ46" s="40"/>
      <c r="WK46" s="40"/>
      <c r="WL46" s="40"/>
      <c r="WM46" s="40"/>
      <c r="WN46" s="40"/>
      <c r="WO46" s="40"/>
      <c r="WP46" s="40"/>
      <c r="WQ46" s="40"/>
      <c r="WR46" s="40"/>
      <c r="WS46" s="40"/>
      <c r="WT46" s="40"/>
      <c r="WU46" s="40"/>
      <c r="WV46" s="40"/>
      <c r="WW46" s="40"/>
      <c r="WX46" s="40"/>
      <c r="WY46" s="40"/>
      <c r="WZ46" s="40"/>
      <c r="XA46" s="40"/>
      <c r="XB46" s="40"/>
      <c r="XC46" s="40"/>
      <c r="XD46" s="40"/>
      <c r="XE46" s="40"/>
      <c r="XF46" s="40"/>
      <c r="XG46" s="40"/>
      <c r="XH46" s="40"/>
      <c r="XI46" s="40"/>
      <c r="XJ46" s="40"/>
      <c r="XK46" s="40"/>
      <c r="XL46" s="40"/>
      <c r="XM46" s="40"/>
      <c r="XN46" s="40"/>
      <c r="XO46" s="40"/>
      <c r="XP46" s="40"/>
      <c r="XQ46" s="40"/>
      <c r="XR46" s="40"/>
      <c r="XS46" s="40"/>
      <c r="XT46" s="40"/>
      <c r="XU46" s="40"/>
      <c r="XV46" s="40"/>
      <c r="XW46" s="40"/>
      <c r="XX46" s="40"/>
      <c r="XY46" s="40"/>
      <c r="XZ46" s="40"/>
      <c r="YA46" s="40"/>
      <c r="YB46" s="40"/>
      <c r="YC46" s="40"/>
      <c r="YD46" s="40"/>
      <c r="YE46" s="40"/>
      <c r="YF46" s="40"/>
      <c r="YG46" s="40"/>
      <c r="YH46" s="40"/>
      <c r="YI46" s="40"/>
      <c r="YJ46" s="40"/>
      <c r="YK46" s="40"/>
      <c r="YL46" s="40"/>
      <c r="YM46" s="40"/>
      <c r="YN46" s="40"/>
      <c r="YO46" s="40"/>
      <c r="YP46" s="40"/>
      <c r="YQ46" s="40"/>
      <c r="YR46" s="40"/>
      <c r="YS46" s="40"/>
      <c r="YT46" s="40"/>
      <c r="YU46" s="40"/>
      <c r="YV46" s="40"/>
      <c r="YW46" s="40"/>
      <c r="YX46" s="40"/>
      <c r="YY46" s="40"/>
      <c r="YZ46" s="40"/>
      <c r="ZA46" s="40"/>
      <c r="ZB46" s="40"/>
      <c r="ZC46" s="40"/>
      <c r="ZD46" s="40"/>
      <c r="ZE46" s="40"/>
      <c r="ZF46" s="40"/>
      <c r="ZG46" s="40"/>
      <c r="ZH46" s="40"/>
      <c r="ZI46" s="40"/>
      <c r="ZJ46" s="40"/>
      <c r="ZK46" s="40"/>
      <c r="ZL46" s="40"/>
      <c r="ZM46" s="40"/>
      <c r="ZN46" s="40"/>
      <c r="ZO46" s="40"/>
      <c r="ZP46" s="40"/>
      <c r="ZQ46" s="40"/>
      <c r="ZR46" s="40"/>
      <c r="ZS46" s="40"/>
      <c r="ZT46" s="40"/>
      <c r="ZU46" s="40"/>
      <c r="ZV46" s="40"/>
      <c r="ZW46" s="40"/>
      <c r="ZX46" s="40"/>
      <c r="ZY46" s="40"/>
      <c r="ZZ46" s="40"/>
      <c r="AAA46" s="40"/>
      <c r="AAB46" s="40"/>
      <c r="AAC46" s="40"/>
      <c r="AAD46" s="40"/>
      <c r="AAE46" s="40"/>
      <c r="AAF46" s="40"/>
      <c r="AAG46" s="40"/>
      <c r="AAH46" s="40"/>
      <c r="AAI46" s="40"/>
      <c r="AAJ46" s="40"/>
      <c r="AAK46" s="40"/>
      <c r="AAL46" s="40"/>
      <c r="AAM46" s="40"/>
      <c r="AAN46" s="40"/>
      <c r="AAO46" s="40"/>
      <c r="AAP46" s="40"/>
      <c r="AAQ46" s="40"/>
      <c r="AAR46" s="40"/>
      <c r="AAS46" s="40"/>
      <c r="AAT46" s="40"/>
      <c r="AAU46" s="40"/>
      <c r="AAV46" s="40"/>
      <c r="AAW46" s="40"/>
      <c r="AAX46" s="40"/>
      <c r="AAY46" s="40"/>
      <c r="AAZ46" s="40"/>
      <c r="ABA46" s="40"/>
      <c r="ABB46" s="40"/>
      <c r="ABC46" s="40"/>
      <c r="ABD46" s="40"/>
      <c r="ABE46" s="40"/>
      <c r="ABF46" s="40"/>
      <c r="ABG46" s="40"/>
      <c r="ABH46" s="40"/>
      <c r="ABI46" s="40"/>
      <c r="ABJ46" s="40"/>
      <c r="ABK46" s="40"/>
      <c r="ABL46" s="40"/>
      <c r="ABM46" s="40"/>
      <c r="ABN46" s="40"/>
      <c r="ABO46" s="40"/>
      <c r="ABP46" s="40"/>
      <c r="ABQ46" s="40"/>
      <c r="ABR46" s="40"/>
      <c r="ABS46" s="40"/>
      <c r="ABT46" s="40"/>
      <c r="ABU46" s="40"/>
      <c r="ABV46" s="40"/>
      <c r="ABW46" s="40"/>
      <c r="ABX46" s="40"/>
      <c r="ABY46" s="40"/>
      <c r="ABZ46" s="40"/>
      <c r="ACA46" s="40"/>
      <c r="ACB46" s="40"/>
      <c r="ACC46" s="40"/>
      <c r="ACD46" s="40"/>
      <c r="ACE46" s="40"/>
      <c r="ACF46" s="40"/>
      <c r="ACG46" s="40"/>
      <c r="ACH46" s="40"/>
      <c r="ACI46" s="40"/>
      <c r="ACJ46" s="40"/>
      <c r="ACK46" s="40"/>
      <c r="ACL46" s="40"/>
      <c r="ACM46" s="40"/>
      <c r="ACN46" s="40"/>
      <c r="ACO46" s="40"/>
      <c r="ACP46" s="40"/>
      <c r="ACQ46" s="40"/>
      <c r="ACR46" s="40"/>
      <c r="ACS46" s="40"/>
      <c r="ACT46" s="40"/>
      <c r="ACU46" s="40"/>
      <c r="ACV46" s="40"/>
      <c r="ACW46" s="40"/>
      <c r="ACX46" s="40"/>
      <c r="ACY46" s="40"/>
      <c r="ACZ46" s="40"/>
      <c r="ADA46" s="40"/>
      <c r="ADB46" s="40"/>
      <c r="ADC46" s="40"/>
      <c r="ADD46" s="40"/>
      <c r="ADE46" s="40"/>
      <c r="ADF46" s="40"/>
      <c r="ADG46" s="40"/>
      <c r="ADH46" s="40"/>
      <c r="ADI46" s="40"/>
      <c r="ADJ46" s="40"/>
      <c r="ADK46" s="40"/>
      <c r="ADL46" s="40"/>
      <c r="ADM46" s="40"/>
      <c r="ADN46" s="40"/>
      <c r="ADO46" s="40"/>
      <c r="ADP46" s="40"/>
      <c r="ADQ46" s="40"/>
      <c r="ADR46" s="40"/>
      <c r="ADS46" s="40"/>
      <c r="ADT46" s="40"/>
      <c r="ADU46" s="40"/>
      <c r="ADV46" s="40"/>
      <c r="ADW46" s="40"/>
      <c r="ADX46" s="40"/>
      <c r="ADY46" s="40"/>
      <c r="ADZ46" s="40"/>
      <c r="AEA46" s="40"/>
      <c r="AEB46" s="40"/>
      <c r="AEC46" s="40"/>
      <c r="AED46" s="40"/>
      <c r="AEE46" s="40"/>
      <c r="AEF46" s="40"/>
      <c r="AEG46" s="40"/>
      <c r="AEH46" s="40"/>
      <c r="AEI46" s="40"/>
      <c r="AEJ46" s="40"/>
      <c r="AEK46" s="40"/>
      <c r="AEL46" s="40"/>
      <c r="AEM46" s="40"/>
      <c r="AEN46" s="40"/>
      <c r="AEO46" s="40"/>
      <c r="AEP46" s="40"/>
      <c r="AEQ46" s="40"/>
      <c r="AER46" s="40"/>
      <c r="AES46" s="40"/>
      <c r="AET46" s="40"/>
      <c r="AEU46" s="40"/>
      <c r="AEV46" s="40"/>
      <c r="AEW46" s="40"/>
      <c r="AEX46" s="40"/>
      <c r="AEY46" s="40"/>
      <c r="AEZ46" s="40"/>
      <c r="AFA46" s="40"/>
      <c r="AFB46" s="40"/>
      <c r="AFC46" s="40"/>
      <c r="AFD46" s="40"/>
      <c r="AFE46" s="40"/>
      <c r="AFF46" s="40"/>
      <c r="AFG46" s="40"/>
      <c r="AFH46" s="40"/>
      <c r="AFI46" s="40"/>
      <c r="AFJ46" s="40"/>
      <c r="AFK46" s="40"/>
      <c r="AFL46" s="40"/>
      <c r="AFM46" s="40"/>
      <c r="AFN46" s="40"/>
      <c r="AFO46" s="40"/>
      <c r="AFP46" s="40"/>
      <c r="AFQ46" s="40"/>
      <c r="AFR46" s="40"/>
      <c r="AFS46" s="40"/>
      <c r="AFT46" s="40"/>
      <c r="AFU46" s="40"/>
      <c r="AFV46" s="40"/>
      <c r="AFW46" s="40"/>
      <c r="AFX46" s="40"/>
      <c r="AFY46" s="40"/>
      <c r="AFZ46" s="40"/>
      <c r="AGA46" s="40"/>
      <c r="AGB46" s="40"/>
      <c r="AGC46" s="40"/>
      <c r="AGD46" s="40"/>
      <c r="AGE46" s="40"/>
      <c r="AGF46" s="40"/>
      <c r="AGG46" s="40"/>
      <c r="AGH46" s="40"/>
      <c r="AGI46" s="40"/>
      <c r="AGJ46" s="40"/>
      <c r="AGK46" s="40"/>
      <c r="AGL46" s="40"/>
      <c r="AGM46" s="40"/>
      <c r="AGN46" s="40"/>
      <c r="AGO46" s="40"/>
      <c r="AGP46" s="40"/>
      <c r="AGQ46" s="40"/>
      <c r="AGR46" s="40"/>
      <c r="AGS46" s="40"/>
      <c r="AGT46" s="40"/>
      <c r="AGU46" s="40"/>
      <c r="AGV46" s="40"/>
      <c r="AGW46" s="40"/>
      <c r="AGX46" s="40"/>
      <c r="AGY46" s="40"/>
      <c r="AGZ46" s="40"/>
      <c r="AHA46" s="40"/>
      <c r="AHB46" s="40"/>
      <c r="AHC46" s="40"/>
      <c r="AHD46" s="40"/>
      <c r="AHE46" s="40"/>
      <c r="AHF46" s="40"/>
      <c r="AHG46" s="40"/>
      <c r="AHH46" s="40"/>
      <c r="AHI46" s="40"/>
      <c r="AHJ46" s="40"/>
      <c r="AHK46" s="40"/>
      <c r="AHL46" s="40"/>
      <c r="AHM46" s="40"/>
      <c r="AHN46" s="40"/>
      <c r="AHO46" s="40"/>
      <c r="AHP46" s="40"/>
      <c r="AHQ46" s="40"/>
      <c r="AHR46" s="40"/>
      <c r="AHS46" s="40"/>
      <c r="AHT46" s="40"/>
      <c r="AHU46" s="40"/>
      <c r="AHV46" s="40"/>
      <c r="AHW46" s="40"/>
      <c r="AHX46" s="40"/>
      <c r="AHY46" s="40"/>
      <c r="AHZ46" s="40"/>
      <c r="AIA46" s="40"/>
      <c r="AIB46" s="40"/>
      <c r="AIC46" s="40"/>
      <c r="AID46" s="40"/>
      <c r="AIE46" s="40"/>
      <c r="AIF46" s="40"/>
      <c r="AIG46" s="40"/>
      <c r="AIH46" s="40"/>
      <c r="AII46" s="40"/>
      <c r="AIJ46" s="40"/>
      <c r="AIK46" s="40"/>
      <c r="AIL46" s="40"/>
      <c r="AIM46" s="40"/>
      <c r="AIN46" s="40"/>
      <c r="AIO46" s="40"/>
      <c r="AIP46" s="40"/>
      <c r="AIQ46" s="40"/>
      <c r="AIR46" s="40"/>
      <c r="AIS46" s="40"/>
      <c r="AIT46" s="40"/>
      <c r="AIU46" s="40"/>
      <c r="AIV46" s="40"/>
      <c r="AIW46" s="40"/>
      <c r="AIX46" s="40"/>
      <c r="AIY46" s="40"/>
      <c r="AIZ46" s="40"/>
      <c r="AJA46" s="40"/>
      <c r="AJB46" s="40"/>
      <c r="AJC46" s="40"/>
      <c r="AJD46" s="40"/>
      <c r="AJE46" s="40"/>
      <c r="AJF46" s="40"/>
      <c r="AJG46" s="40"/>
      <c r="AJH46" s="40"/>
      <c r="AJI46" s="40"/>
      <c r="AJJ46" s="40"/>
      <c r="AJK46" s="40"/>
      <c r="AJL46" s="40"/>
      <c r="AJM46" s="40"/>
      <c r="AJN46" s="40"/>
      <c r="AJO46" s="40"/>
      <c r="AJP46" s="40"/>
      <c r="AJQ46" s="40"/>
      <c r="AJR46" s="40"/>
      <c r="AJS46" s="40"/>
      <c r="AJT46" s="40"/>
      <c r="AJU46" s="40"/>
      <c r="AJV46" s="40"/>
      <c r="AJW46" s="40"/>
      <c r="AJX46" s="40"/>
      <c r="AJY46" s="40"/>
      <c r="AJZ46" s="40"/>
      <c r="AKA46" s="40"/>
      <c r="AKB46" s="40"/>
      <c r="AKC46" s="40"/>
      <c r="AKD46" s="40"/>
      <c r="AKE46" s="40"/>
      <c r="AKF46" s="40"/>
      <c r="AKG46" s="40"/>
      <c r="AKH46" s="40"/>
      <c r="AKI46" s="40"/>
      <c r="AKJ46" s="40"/>
      <c r="AKK46" s="40"/>
      <c r="AKL46" s="40"/>
      <c r="AKM46" s="40"/>
      <c r="AKN46" s="40"/>
      <c r="AKO46" s="40"/>
      <c r="AKP46" s="40"/>
      <c r="AKQ46" s="40"/>
      <c r="AKR46" s="40"/>
      <c r="AKS46" s="40"/>
      <c r="AKT46" s="40"/>
      <c r="AKU46" s="40"/>
      <c r="AKV46" s="40"/>
      <c r="AKW46" s="40"/>
      <c r="AKX46" s="40"/>
      <c r="AKY46" s="40"/>
      <c r="AKZ46" s="40"/>
      <c r="ALA46" s="40"/>
      <c r="ALB46" s="40"/>
      <c r="ALC46" s="40"/>
      <c r="ALD46" s="40"/>
      <c r="ALE46" s="40"/>
      <c r="ALF46" s="40"/>
      <c r="ALG46" s="40"/>
      <c r="ALH46" s="40"/>
      <c r="ALI46" s="40"/>
      <c r="ALJ46" s="40"/>
      <c r="ALK46" s="40"/>
      <c r="ALL46" s="40"/>
      <c r="ALM46" s="40"/>
      <c r="ALN46" s="40"/>
      <c r="ALO46" s="40"/>
      <c r="ALP46" s="40"/>
      <c r="ALQ46" s="40"/>
      <c r="ALR46" s="40"/>
      <c r="ALS46" s="40"/>
      <c r="ALT46" s="40"/>
      <c r="ALU46" s="40"/>
      <c r="ALV46" s="40"/>
      <c r="ALW46" s="40"/>
      <c r="ALX46" s="40"/>
      <c r="ALY46" s="40"/>
      <c r="ALZ46" s="40"/>
      <c r="AMA46" s="40"/>
      <c r="AMB46" s="40"/>
      <c r="AMC46" s="40"/>
      <c r="AMD46" s="40"/>
      <c r="AME46" s="40"/>
      <c r="AMF46" s="40"/>
      <c r="AMG46" s="40"/>
      <c r="AMH46" s="40"/>
      <c r="AMI46" s="40"/>
      <c r="AMJ46" s="40"/>
    </row>
    <row r="47" spans="1:1024" ht="15" customHeight="1">
      <c r="C47" s="51" t="s">
        <v>53</v>
      </c>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c r="EV47" s="40"/>
      <c r="EW47" s="40"/>
      <c r="EX47" s="40"/>
      <c r="EY47" s="40"/>
      <c r="EZ47" s="40"/>
      <c r="FA47" s="40"/>
      <c r="FB47" s="40"/>
      <c r="FC47" s="40"/>
      <c r="FD47" s="40"/>
      <c r="FE47" s="40"/>
      <c r="FF47" s="40"/>
      <c r="FG47" s="40"/>
      <c r="FH47" s="40"/>
      <c r="FI47" s="40"/>
      <c r="FJ47" s="40"/>
      <c r="FK47" s="40"/>
      <c r="FL47" s="40"/>
      <c r="FM47" s="40"/>
      <c r="FN47" s="40"/>
      <c r="FO47" s="40"/>
      <c r="FP47" s="40"/>
      <c r="FQ47" s="40"/>
      <c r="FR47" s="40"/>
      <c r="FS47" s="40"/>
      <c r="FT47" s="40"/>
      <c r="FU47" s="40"/>
      <c r="FV47" s="40"/>
      <c r="FW47" s="40"/>
      <c r="FX47" s="40"/>
      <c r="FY47" s="40"/>
      <c r="FZ47" s="40"/>
      <c r="GA47" s="40"/>
      <c r="GB47" s="40"/>
      <c r="GC47" s="40"/>
      <c r="GD47" s="40"/>
      <c r="GE47" s="40"/>
      <c r="GF47" s="40"/>
      <c r="GG47" s="40"/>
      <c r="GH47" s="40"/>
      <c r="GI47" s="40"/>
      <c r="GJ47" s="40"/>
      <c r="GK47" s="40"/>
      <c r="GL47" s="40"/>
      <c r="GM47" s="40"/>
      <c r="GN47" s="40"/>
      <c r="GO47" s="40"/>
      <c r="GP47" s="40"/>
      <c r="GQ47" s="40"/>
      <c r="GR47" s="40"/>
      <c r="GS47" s="40"/>
      <c r="GT47" s="40"/>
      <c r="GU47" s="40"/>
      <c r="GV47" s="40"/>
      <c r="GW47" s="40"/>
      <c r="GX47" s="40"/>
      <c r="GY47" s="40"/>
      <c r="GZ47" s="40"/>
      <c r="HA47" s="40"/>
      <c r="HB47" s="40"/>
      <c r="HC47" s="40"/>
      <c r="HD47" s="40"/>
      <c r="HE47" s="40"/>
      <c r="HF47" s="40"/>
      <c r="HG47" s="40"/>
      <c r="HH47" s="40"/>
      <c r="HI47" s="40"/>
      <c r="HJ47" s="40"/>
      <c r="HK47" s="40"/>
      <c r="HL47" s="40"/>
      <c r="HM47" s="40"/>
      <c r="HN47" s="40"/>
      <c r="HO47" s="40"/>
      <c r="HP47" s="40"/>
      <c r="HQ47" s="40"/>
      <c r="HR47" s="40"/>
      <c r="HS47" s="40"/>
      <c r="HT47" s="40"/>
      <c r="HU47" s="40"/>
      <c r="HV47" s="40"/>
      <c r="HW47" s="40"/>
      <c r="HX47" s="40"/>
      <c r="HY47" s="40"/>
      <c r="HZ47" s="40"/>
      <c r="IA47" s="40"/>
      <c r="IB47" s="40"/>
      <c r="IC47" s="40"/>
      <c r="ID47" s="40"/>
      <c r="IE47" s="40"/>
      <c r="IF47" s="40"/>
      <c r="IG47" s="40"/>
      <c r="IH47" s="40"/>
      <c r="II47" s="40"/>
      <c r="IJ47" s="40"/>
      <c r="IK47" s="40"/>
      <c r="IL47" s="40"/>
      <c r="IM47" s="40"/>
      <c r="IN47" s="40"/>
      <c r="IO47" s="40"/>
      <c r="IP47" s="40"/>
      <c r="IQ47" s="40"/>
      <c r="IR47" s="40"/>
      <c r="IS47" s="40"/>
      <c r="IT47" s="40"/>
      <c r="IU47" s="40"/>
      <c r="IV47" s="40"/>
      <c r="IW47" s="40"/>
      <c r="IX47" s="40"/>
      <c r="IY47" s="40"/>
      <c r="IZ47" s="40"/>
      <c r="JA47" s="40"/>
      <c r="JB47" s="40"/>
      <c r="JC47" s="40"/>
      <c r="JD47" s="40"/>
      <c r="JE47" s="40"/>
      <c r="JF47" s="40"/>
      <c r="JG47" s="40"/>
      <c r="JH47" s="40"/>
      <c r="JI47" s="40"/>
      <c r="JJ47" s="40"/>
      <c r="JK47" s="40"/>
      <c r="JL47" s="40"/>
      <c r="JM47" s="40"/>
      <c r="JN47" s="40"/>
      <c r="JO47" s="40"/>
      <c r="JP47" s="40"/>
      <c r="JQ47" s="40"/>
      <c r="JR47" s="40"/>
      <c r="JS47" s="40"/>
      <c r="JT47" s="40"/>
      <c r="JU47" s="40"/>
      <c r="JV47" s="40"/>
      <c r="JW47" s="40"/>
      <c r="JX47" s="40"/>
      <c r="JY47" s="40"/>
      <c r="JZ47" s="40"/>
      <c r="KA47" s="40"/>
      <c r="KB47" s="40"/>
      <c r="KC47" s="40"/>
      <c r="KD47" s="40"/>
      <c r="KE47" s="40"/>
      <c r="KF47" s="40"/>
      <c r="KG47" s="40"/>
      <c r="KH47" s="40"/>
      <c r="KI47" s="40"/>
      <c r="KJ47" s="40"/>
      <c r="KK47" s="40"/>
      <c r="KL47" s="40"/>
      <c r="KM47" s="40"/>
      <c r="KN47" s="40"/>
      <c r="KO47" s="40"/>
      <c r="KP47" s="40"/>
      <c r="KQ47" s="40"/>
      <c r="KR47" s="40"/>
      <c r="KS47" s="40"/>
      <c r="KT47" s="40"/>
      <c r="KU47" s="40"/>
      <c r="KV47" s="40"/>
      <c r="KW47" s="40"/>
      <c r="KX47" s="40"/>
      <c r="KY47" s="40"/>
      <c r="KZ47" s="40"/>
      <c r="LA47" s="40"/>
      <c r="LB47" s="40"/>
      <c r="LC47" s="40"/>
      <c r="LD47" s="40"/>
      <c r="LE47" s="40"/>
      <c r="LF47" s="40"/>
      <c r="LG47" s="40"/>
      <c r="LH47" s="40"/>
      <c r="LI47" s="40"/>
      <c r="LJ47" s="40"/>
      <c r="LK47" s="40"/>
      <c r="LL47" s="40"/>
      <c r="LM47" s="40"/>
      <c r="LN47" s="40"/>
      <c r="LO47" s="40"/>
      <c r="LP47" s="40"/>
      <c r="LQ47" s="40"/>
      <c r="LR47" s="40"/>
      <c r="LS47" s="40"/>
      <c r="LT47" s="40"/>
      <c r="LU47" s="40"/>
      <c r="LV47" s="40"/>
      <c r="LW47" s="40"/>
      <c r="LX47" s="40"/>
      <c r="LY47" s="40"/>
      <c r="LZ47" s="40"/>
      <c r="MA47" s="40"/>
      <c r="MB47" s="40"/>
      <c r="MC47" s="40"/>
      <c r="MD47" s="40"/>
      <c r="ME47" s="40"/>
      <c r="MF47" s="40"/>
      <c r="MG47" s="40"/>
      <c r="MH47" s="40"/>
      <c r="MI47" s="40"/>
      <c r="MJ47" s="40"/>
      <c r="MK47" s="40"/>
      <c r="ML47" s="40"/>
      <c r="MM47" s="40"/>
      <c r="MN47" s="40"/>
      <c r="MO47" s="40"/>
      <c r="MP47" s="40"/>
      <c r="MQ47" s="40"/>
      <c r="MR47" s="40"/>
      <c r="MS47" s="40"/>
      <c r="MT47" s="40"/>
      <c r="MU47" s="40"/>
      <c r="MV47" s="40"/>
      <c r="MW47" s="40"/>
      <c r="MX47" s="40"/>
      <c r="MY47" s="40"/>
      <c r="MZ47" s="40"/>
      <c r="NA47" s="40"/>
      <c r="NB47" s="40"/>
      <c r="NC47" s="40"/>
      <c r="ND47" s="40"/>
      <c r="NE47" s="40"/>
      <c r="NF47" s="40"/>
      <c r="NG47" s="40"/>
      <c r="NH47" s="40"/>
      <c r="NI47" s="40"/>
      <c r="NJ47" s="40"/>
      <c r="NK47" s="40"/>
      <c r="NL47" s="40"/>
      <c r="NM47" s="40"/>
      <c r="NN47" s="40"/>
      <c r="NO47" s="40"/>
      <c r="NP47" s="40"/>
      <c r="NQ47" s="40"/>
      <c r="NR47" s="40"/>
      <c r="NS47" s="40"/>
      <c r="NT47" s="40"/>
      <c r="NU47" s="40"/>
      <c r="NV47" s="40"/>
      <c r="NW47" s="40"/>
      <c r="NX47" s="40"/>
      <c r="NY47" s="40"/>
      <c r="NZ47" s="40"/>
      <c r="OA47" s="40"/>
      <c r="OB47" s="40"/>
      <c r="OC47" s="40"/>
      <c r="OD47" s="40"/>
      <c r="OE47" s="40"/>
      <c r="OF47" s="40"/>
      <c r="OG47" s="40"/>
      <c r="OH47" s="40"/>
      <c r="OI47" s="40"/>
      <c r="OJ47" s="40"/>
      <c r="OK47" s="40"/>
      <c r="OL47" s="40"/>
      <c r="OM47" s="40"/>
      <c r="ON47" s="40"/>
      <c r="OO47" s="40"/>
      <c r="OP47" s="40"/>
      <c r="OQ47" s="40"/>
      <c r="OR47" s="40"/>
      <c r="OS47" s="40"/>
      <c r="OT47" s="40"/>
      <c r="OU47" s="40"/>
      <c r="OV47" s="40"/>
      <c r="OW47" s="40"/>
      <c r="OX47" s="40"/>
      <c r="OY47" s="40"/>
      <c r="OZ47" s="40"/>
      <c r="PA47" s="40"/>
      <c r="PB47" s="40"/>
      <c r="PC47" s="40"/>
      <c r="PD47" s="40"/>
      <c r="PE47" s="40"/>
      <c r="PF47" s="40"/>
      <c r="PG47" s="40"/>
      <c r="PH47" s="40"/>
      <c r="PI47" s="40"/>
      <c r="PJ47" s="40"/>
      <c r="PK47" s="40"/>
      <c r="PL47" s="40"/>
      <c r="PM47" s="40"/>
      <c r="PN47" s="40"/>
      <c r="PO47" s="40"/>
      <c r="PP47" s="40"/>
      <c r="PQ47" s="40"/>
      <c r="PR47" s="40"/>
      <c r="PS47" s="40"/>
      <c r="PT47" s="40"/>
      <c r="PU47" s="40"/>
      <c r="PV47" s="40"/>
      <c r="PW47" s="40"/>
      <c r="PX47" s="40"/>
      <c r="PY47" s="40"/>
      <c r="PZ47" s="40"/>
      <c r="QA47" s="40"/>
      <c r="QB47" s="40"/>
      <c r="QC47" s="40"/>
      <c r="QD47" s="40"/>
      <c r="QE47" s="40"/>
      <c r="QF47" s="40"/>
      <c r="QG47" s="40"/>
      <c r="QH47" s="40"/>
      <c r="QI47" s="40"/>
      <c r="QJ47" s="40"/>
      <c r="QK47" s="40"/>
      <c r="QL47" s="40"/>
      <c r="QM47" s="40"/>
      <c r="QN47" s="40"/>
      <c r="QO47" s="40"/>
      <c r="QP47" s="40"/>
      <c r="QQ47" s="40"/>
      <c r="QR47" s="40"/>
      <c r="QS47" s="40"/>
      <c r="QT47" s="40"/>
      <c r="QU47" s="40"/>
      <c r="QV47" s="40"/>
      <c r="QW47" s="40"/>
      <c r="QX47" s="40"/>
      <c r="QY47" s="40"/>
      <c r="QZ47" s="40"/>
      <c r="RA47" s="40"/>
      <c r="RB47" s="40"/>
      <c r="RC47" s="40"/>
      <c r="RD47" s="40"/>
      <c r="RE47" s="40"/>
      <c r="RF47" s="40"/>
      <c r="RG47" s="40"/>
      <c r="RH47" s="40"/>
      <c r="RI47" s="40"/>
      <c r="RJ47" s="40"/>
      <c r="RK47" s="40"/>
      <c r="RL47" s="40"/>
      <c r="RM47" s="40"/>
      <c r="RN47" s="40"/>
      <c r="RO47" s="40"/>
      <c r="RP47" s="40"/>
      <c r="RQ47" s="40"/>
      <c r="RR47" s="40"/>
      <c r="RS47" s="40"/>
      <c r="RT47" s="40"/>
      <c r="RU47" s="40"/>
      <c r="RV47" s="40"/>
      <c r="RW47" s="40"/>
      <c r="RX47" s="40"/>
      <c r="RY47" s="40"/>
      <c r="RZ47" s="40"/>
      <c r="SA47" s="40"/>
      <c r="SB47" s="40"/>
      <c r="SC47" s="40"/>
      <c r="SD47" s="40"/>
      <c r="SE47" s="40"/>
      <c r="SF47" s="40"/>
      <c r="SG47" s="40"/>
      <c r="SH47" s="40"/>
      <c r="SI47" s="40"/>
      <c r="SJ47" s="40"/>
      <c r="SK47" s="40"/>
      <c r="SL47" s="40"/>
      <c r="SM47" s="40"/>
      <c r="SN47" s="40"/>
      <c r="SO47" s="40"/>
      <c r="SP47" s="40"/>
      <c r="SQ47" s="40"/>
      <c r="SR47" s="40"/>
      <c r="SS47" s="40"/>
      <c r="ST47" s="40"/>
      <c r="SU47" s="40"/>
      <c r="SV47" s="40"/>
      <c r="SW47" s="40"/>
      <c r="SX47" s="40"/>
      <c r="SY47" s="40"/>
      <c r="SZ47" s="40"/>
      <c r="TA47" s="40"/>
      <c r="TB47" s="40"/>
      <c r="TC47" s="40"/>
      <c r="TD47" s="40"/>
      <c r="TE47" s="40"/>
      <c r="TF47" s="40"/>
      <c r="TG47" s="40"/>
      <c r="TH47" s="40"/>
      <c r="TI47" s="40"/>
      <c r="TJ47" s="40"/>
      <c r="TK47" s="40"/>
      <c r="TL47" s="40"/>
      <c r="TM47" s="40"/>
      <c r="TN47" s="40"/>
      <c r="TO47" s="40"/>
      <c r="TP47" s="40"/>
      <c r="TQ47" s="40"/>
      <c r="TR47" s="40"/>
      <c r="TS47" s="40"/>
      <c r="TT47" s="40"/>
      <c r="TU47" s="40"/>
      <c r="TV47" s="40"/>
      <c r="TW47" s="40"/>
      <c r="TX47" s="40"/>
      <c r="TY47" s="40"/>
      <c r="TZ47" s="40"/>
      <c r="UA47" s="40"/>
      <c r="UB47" s="40"/>
      <c r="UC47" s="40"/>
      <c r="UD47" s="40"/>
      <c r="UE47" s="40"/>
      <c r="UF47" s="40"/>
      <c r="UG47" s="40"/>
      <c r="UH47" s="40"/>
      <c r="UI47" s="40"/>
      <c r="UJ47" s="40"/>
      <c r="UK47" s="40"/>
      <c r="UL47" s="40"/>
      <c r="UM47" s="40"/>
      <c r="UN47" s="40"/>
      <c r="UO47" s="40"/>
      <c r="UP47" s="40"/>
      <c r="UQ47" s="40"/>
      <c r="UR47" s="40"/>
      <c r="US47" s="40"/>
      <c r="UT47" s="40"/>
      <c r="UU47" s="40"/>
      <c r="UV47" s="40"/>
      <c r="UW47" s="40"/>
      <c r="UX47" s="40"/>
      <c r="UY47" s="40"/>
      <c r="UZ47" s="40"/>
      <c r="VA47" s="40"/>
      <c r="VB47" s="40"/>
      <c r="VC47" s="40"/>
      <c r="VD47" s="40"/>
      <c r="VE47" s="40"/>
      <c r="VF47" s="40"/>
      <c r="VG47" s="40"/>
      <c r="VH47" s="40"/>
      <c r="VI47" s="40"/>
      <c r="VJ47" s="40"/>
      <c r="VK47" s="40"/>
      <c r="VL47" s="40"/>
      <c r="VM47" s="40"/>
      <c r="VN47" s="40"/>
      <c r="VO47" s="40"/>
      <c r="VP47" s="40"/>
      <c r="VQ47" s="40"/>
      <c r="VR47" s="40"/>
      <c r="VS47" s="40"/>
      <c r="VT47" s="40"/>
      <c r="VU47" s="40"/>
      <c r="VV47" s="40"/>
      <c r="VW47" s="40"/>
      <c r="VX47" s="40"/>
      <c r="VY47" s="40"/>
      <c r="VZ47" s="40"/>
      <c r="WA47" s="40"/>
      <c r="WB47" s="40"/>
      <c r="WC47" s="40"/>
      <c r="WD47" s="40"/>
      <c r="WE47" s="40"/>
      <c r="WF47" s="40"/>
      <c r="WG47" s="40"/>
      <c r="WH47" s="40"/>
      <c r="WI47" s="40"/>
      <c r="WJ47" s="40"/>
      <c r="WK47" s="40"/>
      <c r="WL47" s="40"/>
      <c r="WM47" s="40"/>
      <c r="WN47" s="40"/>
      <c r="WO47" s="40"/>
      <c r="WP47" s="40"/>
      <c r="WQ47" s="40"/>
      <c r="WR47" s="40"/>
      <c r="WS47" s="40"/>
      <c r="WT47" s="40"/>
      <c r="WU47" s="40"/>
      <c r="WV47" s="40"/>
      <c r="WW47" s="40"/>
      <c r="WX47" s="40"/>
      <c r="WY47" s="40"/>
      <c r="WZ47" s="40"/>
      <c r="XA47" s="40"/>
      <c r="XB47" s="40"/>
      <c r="XC47" s="40"/>
      <c r="XD47" s="40"/>
      <c r="XE47" s="40"/>
      <c r="XF47" s="40"/>
      <c r="XG47" s="40"/>
      <c r="XH47" s="40"/>
      <c r="XI47" s="40"/>
      <c r="XJ47" s="40"/>
      <c r="XK47" s="40"/>
      <c r="XL47" s="40"/>
      <c r="XM47" s="40"/>
      <c r="XN47" s="40"/>
      <c r="XO47" s="40"/>
      <c r="XP47" s="40"/>
      <c r="XQ47" s="40"/>
      <c r="XR47" s="40"/>
      <c r="XS47" s="40"/>
      <c r="XT47" s="40"/>
      <c r="XU47" s="40"/>
      <c r="XV47" s="40"/>
      <c r="XW47" s="40"/>
      <c r="XX47" s="40"/>
      <c r="XY47" s="40"/>
      <c r="XZ47" s="40"/>
      <c r="YA47" s="40"/>
      <c r="YB47" s="40"/>
      <c r="YC47" s="40"/>
      <c r="YD47" s="40"/>
      <c r="YE47" s="40"/>
      <c r="YF47" s="40"/>
      <c r="YG47" s="40"/>
      <c r="YH47" s="40"/>
      <c r="YI47" s="40"/>
      <c r="YJ47" s="40"/>
      <c r="YK47" s="40"/>
      <c r="YL47" s="40"/>
      <c r="YM47" s="40"/>
      <c r="YN47" s="40"/>
      <c r="YO47" s="40"/>
      <c r="YP47" s="40"/>
      <c r="YQ47" s="40"/>
      <c r="YR47" s="40"/>
      <c r="YS47" s="40"/>
      <c r="YT47" s="40"/>
      <c r="YU47" s="40"/>
      <c r="YV47" s="40"/>
      <c r="YW47" s="40"/>
      <c r="YX47" s="40"/>
      <c r="YY47" s="40"/>
      <c r="YZ47" s="40"/>
      <c r="ZA47" s="40"/>
      <c r="ZB47" s="40"/>
      <c r="ZC47" s="40"/>
      <c r="ZD47" s="40"/>
      <c r="ZE47" s="40"/>
      <c r="ZF47" s="40"/>
      <c r="ZG47" s="40"/>
      <c r="ZH47" s="40"/>
      <c r="ZI47" s="40"/>
      <c r="ZJ47" s="40"/>
      <c r="ZK47" s="40"/>
      <c r="ZL47" s="40"/>
      <c r="ZM47" s="40"/>
      <c r="ZN47" s="40"/>
      <c r="ZO47" s="40"/>
      <c r="ZP47" s="40"/>
      <c r="ZQ47" s="40"/>
      <c r="ZR47" s="40"/>
      <c r="ZS47" s="40"/>
      <c r="ZT47" s="40"/>
      <c r="ZU47" s="40"/>
      <c r="ZV47" s="40"/>
      <c r="ZW47" s="40"/>
      <c r="ZX47" s="40"/>
      <c r="ZY47" s="40"/>
      <c r="ZZ47" s="40"/>
      <c r="AAA47" s="40"/>
      <c r="AAB47" s="40"/>
      <c r="AAC47" s="40"/>
      <c r="AAD47" s="40"/>
      <c r="AAE47" s="40"/>
      <c r="AAF47" s="40"/>
      <c r="AAG47" s="40"/>
      <c r="AAH47" s="40"/>
      <c r="AAI47" s="40"/>
      <c r="AAJ47" s="40"/>
      <c r="AAK47" s="40"/>
      <c r="AAL47" s="40"/>
      <c r="AAM47" s="40"/>
      <c r="AAN47" s="40"/>
      <c r="AAO47" s="40"/>
      <c r="AAP47" s="40"/>
      <c r="AAQ47" s="40"/>
      <c r="AAR47" s="40"/>
      <c r="AAS47" s="40"/>
      <c r="AAT47" s="40"/>
      <c r="AAU47" s="40"/>
      <c r="AAV47" s="40"/>
      <c r="AAW47" s="40"/>
      <c r="AAX47" s="40"/>
      <c r="AAY47" s="40"/>
      <c r="AAZ47" s="40"/>
      <c r="ABA47" s="40"/>
      <c r="ABB47" s="40"/>
      <c r="ABC47" s="40"/>
      <c r="ABD47" s="40"/>
      <c r="ABE47" s="40"/>
      <c r="ABF47" s="40"/>
      <c r="ABG47" s="40"/>
      <c r="ABH47" s="40"/>
      <c r="ABI47" s="40"/>
      <c r="ABJ47" s="40"/>
      <c r="ABK47" s="40"/>
      <c r="ABL47" s="40"/>
      <c r="ABM47" s="40"/>
      <c r="ABN47" s="40"/>
      <c r="ABO47" s="40"/>
      <c r="ABP47" s="40"/>
      <c r="ABQ47" s="40"/>
      <c r="ABR47" s="40"/>
      <c r="ABS47" s="40"/>
      <c r="ABT47" s="40"/>
      <c r="ABU47" s="40"/>
      <c r="ABV47" s="40"/>
      <c r="ABW47" s="40"/>
      <c r="ABX47" s="40"/>
      <c r="ABY47" s="40"/>
      <c r="ABZ47" s="40"/>
      <c r="ACA47" s="40"/>
      <c r="ACB47" s="40"/>
      <c r="ACC47" s="40"/>
      <c r="ACD47" s="40"/>
      <c r="ACE47" s="40"/>
      <c r="ACF47" s="40"/>
      <c r="ACG47" s="40"/>
      <c r="ACH47" s="40"/>
      <c r="ACI47" s="40"/>
      <c r="ACJ47" s="40"/>
      <c r="ACK47" s="40"/>
      <c r="ACL47" s="40"/>
      <c r="ACM47" s="40"/>
      <c r="ACN47" s="40"/>
      <c r="ACO47" s="40"/>
      <c r="ACP47" s="40"/>
      <c r="ACQ47" s="40"/>
      <c r="ACR47" s="40"/>
      <c r="ACS47" s="40"/>
      <c r="ACT47" s="40"/>
      <c r="ACU47" s="40"/>
      <c r="ACV47" s="40"/>
      <c r="ACW47" s="40"/>
      <c r="ACX47" s="40"/>
      <c r="ACY47" s="40"/>
      <c r="ACZ47" s="40"/>
      <c r="ADA47" s="40"/>
      <c r="ADB47" s="40"/>
      <c r="ADC47" s="40"/>
      <c r="ADD47" s="40"/>
      <c r="ADE47" s="40"/>
      <c r="ADF47" s="40"/>
      <c r="ADG47" s="40"/>
      <c r="ADH47" s="40"/>
      <c r="ADI47" s="40"/>
      <c r="ADJ47" s="40"/>
      <c r="ADK47" s="40"/>
      <c r="ADL47" s="40"/>
      <c r="ADM47" s="40"/>
      <c r="ADN47" s="40"/>
      <c r="ADO47" s="40"/>
      <c r="ADP47" s="40"/>
      <c r="ADQ47" s="40"/>
      <c r="ADR47" s="40"/>
      <c r="ADS47" s="40"/>
      <c r="ADT47" s="40"/>
      <c r="ADU47" s="40"/>
      <c r="ADV47" s="40"/>
      <c r="ADW47" s="40"/>
      <c r="ADX47" s="40"/>
      <c r="ADY47" s="40"/>
      <c r="ADZ47" s="40"/>
      <c r="AEA47" s="40"/>
      <c r="AEB47" s="40"/>
      <c r="AEC47" s="40"/>
      <c r="AED47" s="40"/>
      <c r="AEE47" s="40"/>
      <c r="AEF47" s="40"/>
      <c r="AEG47" s="40"/>
      <c r="AEH47" s="40"/>
      <c r="AEI47" s="40"/>
      <c r="AEJ47" s="40"/>
      <c r="AEK47" s="40"/>
      <c r="AEL47" s="40"/>
      <c r="AEM47" s="40"/>
      <c r="AEN47" s="40"/>
      <c r="AEO47" s="40"/>
      <c r="AEP47" s="40"/>
      <c r="AEQ47" s="40"/>
      <c r="AER47" s="40"/>
      <c r="AES47" s="40"/>
      <c r="AET47" s="40"/>
      <c r="AEU47" s="40"/>
      <c r="AEV47" s="40"/>
      <c r="AEW47" s="40"/>
      <c r="AEX47" s="40"/>
      <c r="AEY47" s="40"/>
      <c r="AEZ47" s="40"/>
      <c r="AFA47" s="40"/>
      <c r="AFB47" s="40"/>
      <c r="AFC47" s="40"/>
      <c r="AFD47" s="40"/>
      <c r="AFE47" s="40"/>
      <c r="AFF47" s="40"/>
      <c r="AFG47" s="40"/>
      <c r="AFH47" s="40"/>
      <c r="AFI47" s="40"/>
      <c r="AFJ47" s="40"/>
      <c r="AFK47" s="40"/>
      <c r="AFL47" s="40"/>
      <c r="AFM47" s="40"/>
      <c r="AFN47" s="40"/>
      <c r="AFO47" s="40"/>
      <c r="AFP47" s="40"/>
      <c r="AFQ47" s="40"/>
      <c r="AFR47" s="40"/>
      <c r="AFS47" s="40"/>
      <c r="AFT47" s="40"/>
      <c r="AFU47" s="40"/>
      <c r="AFV47" s="40"/>
      <c r="AFW47" s="40"/>
      <c r="AFX47" s="40"/>
      <c r="AFY47" s="40"/>
      <c r="AFZ47" s="40"/>
      <c r="AGA47" s="40"/>
      <c r="AGB47" s="40"/>
      <c r="AGC47" s="40"/>
      <c r="AGD47" s="40"/>
      <c r="AGE47" s="40"/>
      <c r="AGF47" s="40"/>
      <c r="AGG47" s="40"/>
      <c r="AGH47" s="40"/>
      <c r="AGI47" s="40"/>
      <c r="AGJ47" s="40"/>
      <c r="AGK47" s="40"/>
      <c r="AGL47" s="40"/>
      <c r="AGM47" s="40"/>
      <c r="AGN47" s="40"/>
      <c r="AGO47" s="40"/>
      <c r="AGP47" s="40"/>
      <c r="AGQ47" s="40"/>
      <c r="AGR47" s="40"/>
      <c r="AGS47" s="40"/>
      <c r="AGT47" s="40"/>
      <c r="AGU47" s="40"/>
      <c r="AGV47" s="40"/>
      <c r="AGW47" s="40"/>
      <c r="AGX47" s="40"/>
      <c r="AGY47" s="40"/>
      <c r="AGZ47" s="40"/>
      <c r="AHA47" s="40"/>
      <c r="AHB47" s="40"/>
      <c r="AHC47" s="40"/>
      <c r="AHD47" s="40"/>
      <c r="AHE47" s="40"/>
      <c r="AHF47" s="40"/>
      <c r="AHG47" s="40"/>
      <c r="AHH47" s="40"/>
      <c r="AHI47" s="40"/>
      <c r="AHJ47" s="40"/>
      <c r="AHK47" s="40"/>
      <c r="AHL47" s="40"/>
      <c r="AHM47" s="40"/>
      <c r="AHN47" s="40"/>
      <c r="AHO47" s="40"/>
      <c r="AHP47" s="40"/>
      <c r="AHQ47" s="40"/>
      <c r="AHR47" s="40"/>
      <c r="AHS47" s="40"/>
      <c r="AHT47" s="40"/>
      <c r="AHU47" s="40"/>
      <c r="AHV47" s="40"/>
      <c r="AHW47" s="40"/>
      <c r="AHX47" s="40"/>
      <c r="AHY47" s="40"/>
      <c r="AHZ47" s="40"/>
      <c r="AIA47" s="40"/>
      <c r="AIB47" s="40"/>
      <c r="AIC47" s="40"/>
      <c r="AID47" s="40"/>
      <c r="AIE47" s="40"/>
      <c r="AIF47" s="40"/>
      <c r="AIG47" s="40"/>
      <c r="AIH47" s="40"/>
      <c r="AII47" s="40"/>
      <c r="AIJ47" s="40"/>
      <c r="AIK47" s="40"/>
      <c r="AIL47" s="40"/>
      <c r="AIM47" s="40"/>
      <c r="AIN47" s="40"/>
      <c r="AIO47" s="40"/>
      <c r="AIP47" s="40"/>
      <c r="AIQ47" s="40"/>
      <c r="AIR47" s="40"/>
      <c r="AIS47" s="40"/>
      <c r="AIT47" s="40"/>
      <c r="AIU47" s="40"/>
      <c r="AIV47" s="40"/>
      <c r="AIW47" s="40"/>
      <c r="AIX47" s="40"/>
      <c r="AIY47" s="40"/>
      <c r="AIZ47" s="40"/>
      <c r="AJA47" s="40"/>
      <c r="AJB47" s="40"/>
      <c r="AJC47" s="40"/>
      <c r="AJD47" s="40"/>
      <c r="AJE47" s="40"/>
      <c r="AJF47" s="40"/>
      <c r="AJG47" s="40"/>
      <c r="AJH47" s="40"/>
      <c r="AJI47" s="40"/>
      <c r="AJJ47" s="40"/>
      <c r="AJK47" s="40"/>
      <c r="AJL47" s="40"/>
      <c r="AJM47" s="40"/>
      <c r="AJN47" s="40"/>
      <c r="AJO47" s="40"/>
      <c r="AJP47" s="40"/>
      <c r="AJQ47" s="40"/>
      <c r="AJR47" s="40"/>
      <c r="AJS47" s="40"/>
      <c r="AJT47" s="40"/>
      <c r="AJU47" s="40"/>
      <c r="AJV47" s="40"/>
      <c r="AJW47" s="40"/>
      <c r="AJX47" s="40"/>
      <c r="AJY47" s="40"/>
      <c r="AJZ47" s="40"/>
      <c r="AKA47" s="40"/>
      <c r="AKB47" s="40"/>
      <c r="AKC47" s="40"/>
      <c r="AKD47" s="40"/>
      <c r="AKE47" s="40"/>
      <c r="AKF47" s="40"/>
      <c r="AKG47" s="40"/>
      <c r="AKH47" s="40"/>
      <c r="AKI47" s="40"/>
      <c r="AKJ47" s="40"/>
      <c r="AKK47" s="40"/>
      <c r="AKL47" s="40"/>
      <c r="AKM47" s="40"/>
      <c r="AKN47" s="40"/>
      <c r="AKO47" s="40"/>
      <c r="AKP47" s="40"/>
      <c r="AKQ47" s="40"/>
      <c r="AKR47" s="40"/>
      <c r="AKS47" s="40"/>
      <c r="AKT47" s="40"/>
      <c r="AKU47" s="40"/>
      <c r="AKV47" s="40"/>
      <c r="AKW47" s="40"/>
      <c r="AKX47" s="40"/>
      <c r="AKY47" s="40"/>
      <c r="AKZ47" s="40"/>
      <c r="ALA47" s="40"/>
      <c r="ALB47" s="40"/>
      <c r="ALC47" s="40"/>
      <c r="ALD47" s="40"/>
      <c r="ALE47" s="40"/>
      <c r="ALF47" s="40"/>
      <c r="ALG47" s="40"/>
      <c r="ALH47" s="40"/>
      <c r="ALI47" s="40"/>
      <c r="ALJ47" s="40"/>
      <c r="ALK47" s="40"/>
      <c r="ALL47" s="40"/>
      <c r="ALM47" s="40"/>
      <c r="ALN47" s="40"/>
      <c r="ALO47" s="40"/>
      <c r="ALP47" s="40"/>
      <c r="ALQ47" s="40"/>
      <c r="ALR47" s="40"/>
      <c r="ALS47" s="40"/>
      <c r="ALT47" s="40"/>
      <c r="ALU47" s="40"/>
      <c r="ALV47" s="40"/>
      <c r="ALW47" s="40"/>
      <c r="ALX47" s="40"/>
      <c r="ALY47" s="40"/>
      <c r="ALZ47" s="40"/>
      <c r="AMA47" s="40"/>
      <c r="AMB47" s="40"/>
      <c r="AMC47" s="40"/>
      <c r="AMD47" s="40"/>
      <c r="AME47" s="40"/>
      <c r="AMF47" s="40"/>
      <c r="AMG47" s="40"/>
      <c r="AMH47" s="40"/>
      <c r="AMI47" s="40"/>
      <c r="AMJ47" s="40"/>
    </row>
    <row r="48" spans="1:1024" ht="15" customHeight="1">
      <c r="C48" s="51" t="s">
        <v>54</v>
      </c>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c r="EV48" s="40"/>
      <c r="EW48" s="40"/>
      <c r="EX48" s="40"/>
      <c r="EY48" s="40"/>
      <c r="EZ48" s="40"/>
      <c r="FA48" s="40"/>
      <c r="FB48" s="40"/>
      <c r="FC48" s="40"/>
      <c r="FD48" s="40"/>
      <c r="FE48" s="40"/>
      <c r="FF48" s="40"/>
      <c r="FG48" s="40"/>
      <c r="FH48" s="40"/>
      <c r="FI48" s="40"/>
      <c r="FJ48" s="40"/>
      <c r="FK48" s="40"/>
      <c r="FL48" s="40"/>
      <c r="FM48" s="40"/>
      <c r="FN48" s="40"/>
      <c r="FO48" s="40"/>
      <c r="FP48" s="40"/>
      <c r="FQ48" s="40"/>
      <c r="FR48" s="40"/>
      <c r="FS48" s="40"/>
      <c r="FT48" s="40"/>
      <c r="FU48" s="40"/>
      <c r="FV48" s="40"/>
      <c r="FW48" s="40"/>
      <c r="FX48" s="40"/>
      <c r="FY48" s="40"/>
      <c r="FZ48" s="40"/>
      <c r="GA48" s="40"/>
      <c r="GB48" s="40"/>
      <c r="GC48" s="40"/>
      <c r="GD48" s="40"/>
      <c r="GE48" s="40"/>
      <c r="GF48" s="40"/>
      <c r="GG48" s="40"/>
      <c r="GH48" s="40"/>
      <c r="GI48" s="40"/>
      <c r="GJ48" s="40"/>
      <c r="GK48" s="40"/>
      <c r="GL48" s="40"/>
      <c r="GM48" s="40"/>
      <c r="GN48" s="40"/>
      <c r="GO48" s="40"/>
      <c r="GP48" s="40"/>
      <c r="GQ48" s="40"/>
      <c r="GR48" s="40"/>
      <c r="GS48" s="40"/>
      <c r="GT48" s="40"/>
      <c r="GU48" s="40"/>
      <c r="GV48" s="40"/>
      <c r="GW48" s="40"/>
      <c r="GX48" s="40"/>
      <c r="GY48" s="40"/>
      <c r="GZ48" s="40"/>
      <c r="HA48" s="40"/>
      <c r="HB48" s="40"/>
      <c r="HC48" s="40"/>
      <c r="HD48" s="40"/>
      <c r="HE48" s="40"/>
      <c r="HF48" s="40"/>
      <c r="HG48" s="40"/>
      <c r="HH48" s="40"/>
      <c r="HI48" s="40"/>
      <c r="HJ48" s="40"/>
      <c r="HK48" s="40"/>
      <c r="HL48" s="40"/>
      <c r="HM48" s="40"/>
      <c r="HN48" s="40"/>
      <c r="HO48" s="40"/>
      <c r="HP48" s="40"/>
      <c r="HQ48" s="40"/>
      <c r="HR48" s="40"/>
      <c r="HS48" s="40"/>
      <c r="HT48" s="40"/>
      <c r="HU48" s="40"/>
      <c r="HV48" s="40"/>
      <c r="HW48" s="40"/>
      <c r="HX48" s="40"/>
      <c r="HY48" s="40"/>
      <c r="HZ48" s="40"/>
      <c r="IA48" s="40"/>
      <c r="IB48" s="40"/>
      <c r="IC48" s="40"/>
      <c r="ID48" s="40"/>
      <c r="IE48" s="40"/>
      <c r="IF48" s="40"/>
      <c r="IG48" s="40"/>
      <c r="IH48" s="40"/>
      <c r="II48" s="40"/>
      <c r="IJ48" s="40"/>
      <c r="IK48" s="40"/>
      <c r="IL48" s="40"/>
      <c r="IM48" s="40"/>
      <c r="IN48" s="40"/>
      <c r="IO48" s="40"/>
      <c r="IP48" s="40"/>
      <c r="IQ48" s="40"/>
      <c r="IR48" s="40"/>
      <c r="IS48" s="40"/>
      <c r="IT48" s="40"/>
      <c r="IU48" s="40"/>
      <c r="IV48" s="40"/>
      <c r="IW48" s="40"/>
      <c r="IX48" s="40"/>
      <c r="IY48" s="40"/>
      <c r="IZ48" s="40"/>
      <c r="JA48" s="40"/>
      <c r="JB48" s="40"/>
      <c r="JC48" s="40"/>
      <c r="JD48" s="40"/>
      <c r="JE48" s="40"/>
      <c r="JF48" s="40"/>
      <c r="JG48" s="40"/>
      <c r="JH48" s="40"/>
      <c r="JI48" s="40"/>
      <c r="JJ48" s="40"/>
      <c r="JK48" s="40"/>
      <c r="JL48" s="40"/>
      <c r="JM48" s="40"/>
      <c r="JN48" s="40"/>
      <c r="JO48" s="40"/>
      <c r="JP48" s="40"/>
      <c r="JQ48" s="40"/>
      <c r="JR48" s="40"/>
      <c r="JS48" s="40"/>
      <c r="JT48" s="40"/>
      <c r="JU48" s="40"/>
      <c r="JV48" s="40"/>
      <c r="JW48" s="40"/>
      <c r="JX48" s="40"/>
      <c r="JY48" s="40"/>
      <c r="JZ48" s="40"/>
      <c r="KA48" s="40"/>
      <c r="KB48" s="40"/>
      <c r="KC48" s="40"/>
      <c r="KD48" s="40"/>
      <c r="KE48" s="40"/>
      <c r="KF48" s="40"/>
      <c r="KG48" s="40"/>
      <c r="KH48" s="40"/>
      <c r="KI48" s="40"/>
      <c r="KJ48" s="40"/>
      <c r="KK48" s="40"/>
      <c r="KL48" s="40"/>
      <c r="KM48" s="40"/>
      <c r="KN48" s="40"/>
      <c r="KO48" s="40"/>
      <c r="KP48" s="40"/>
      <c r="KQ48" s="40"/>
      <c r="KR48" s="40"/>
      <c r="KS48" s="40"/>
      <c r="KT48" s="40"/>
      <c r="KU48" s="40"/>
      <c r="KV48" s="40"/>
      <c r="KW48" s="40"/>
      <c r="KX48" s="40"/>
      <c r="KY48" s="40"/>
      <c r="KZ48" s="40"/>
      <c r="LA48" s="40"/>
      <c r="LB48" s="40"/>
      <c r="LC48" s="40"/>
      <c r="LD48" s="40"/>
      <c r="LE48" s="40"/>
      <c r="LF48" s="40"/>
      <c r="LG48" s="40"/>
      <c r="LH48" s="40"/>
      <c r="LI48" s="40"/>
      <c r="LJ48" s="40"/>
      <c r="LK48" s="40"/>
      <c r="LL48" s="40"/>
      <c r="LM48" s="40"/>
      <c r="LN48" s="40"/>
      <c r="LO48" s="40"/>
      <c r="LP48" s="40"/>
      <c r="LQ48" s="40"/>
      <c r="LR48" s="40"/>
      <c r="LS48" s="40"/>
      <c r="LT48" s="40"/>
      <c r="LU48" s="40"/>
      <c r="LV48" s="40"/>
      <c r="LW48" s="40"/>
      <c r="LX48" s="40"/>
      <c r="LY48" s="40"/>
      <c r="LZ48" s="40"/>
      <c r="MA48" s="40"/>
      <c r="MB48" s="40"/>
      <c r="MC48" s="40"/>
      <c r="MD48" s="40"/>
      <c r="ME48" s="40"/>
      <c r="MF48" s="40"/>
      <c r="MG48" s="40"/>
      <c r="MH48" s="40"/>
      <c r="MI48" s="40"/>
      <c r="MJ48" s="40"/>
      <c r="MK48" s="40"/>
      <c r="ML48" s="40"/>
      <c r="MM48" s="40"/>
      <c r="MN48" s="40"/>
      <c r="MO48" s="40"/>
      <c r="MP48" s="40"/>
      <c r="MQ48" s="40"/>
      <c r="MR48" s="40"/>
      <c r="MS48" s="40"/>
      <c r="MT48" s="40"/>
      <c r="MU48" s="40"/>
      <c r="MV48" s="40"/>
      <c r="MW48" s="40"/>
      <c r="MX48" s="40"/>
      <c r="MY48" s="40"/>
      <c r="MZ48" s="40"/>
      <c r="NA48" s="40"/>
      <c r="NB48" s="40"/>
      <c r="NC48" s="40"/>
      <c r="ND48" s="40"/>
      <c r="NE48" s="40"/>
      <c r="NF48" s="40"/>
      <c r="NG48" s="40"/>
      <c r="NH48" s="40"/>
      <c r="NI48" s="40"/>
      <c r="NJ48" s="40"/>
      <c r="NK48" s="40"/>
      <c r="NL48" s="40"/>
      <c r="NM48" s="40"/>
      <c r="NN48" s="40"/>
      <c r="NO48" s="40"/>
      <c r="NP48" s="40"/>
      <c r="NQ48" s="40"/>
      <c r="NR48" s="40"/>
      <c r="NS48" s="40"/>
      <c r="NT48" s="40"/>
      <c r="NU48" s="40"/>
      <c r="NV48" s="40"/>
      <c r="NW48" s="40"/>
      <c r="NX48" s="40"/>
      <c r="NY48" s="40"/>
      <c r="NZ48" s="40"/>
      <c r="OA48" s="40"/>
      <c r="OB48" s="40"/>
      <c r="OC48" s="40"/>
      <c r="OD48" s="40"/>
      <c r="OE48" s="40"/>
      <c r="OF48" s="40"/>
      <c r="OG48" s="40"/>
      <c r="OH48" s="40"/>
      <c r="OI48" s="40"/>
      <c r="OJ48" s="40"/>
      <c r="OK48" s="40"/>
      <c r="OL48" s="40"/>
      <c r="OM48" s="40"/>
      <c r="ON48" s="40"/>
      <c r="OO48" s="40"/>
      <c r="OP48" s="40"/>
      <c r="OQ48" s="40"/>
      <c r="OR48" s="40"/>
      <c r="OS48" s="40"/>
      <c r="OT48" s="40"/>
      <c r="OU48" s="40"/>
      <c r="OV48" s="40"/>
      <c r="OW48" s="40"/>
      <c r="OX48" s="40"/>
      <c r="OY48" s="40"/>
      <c r="OZ48" s="40"/>
      <c r="PA48" s="40"/>
      <c r="PB48" s="40"/>
      <c r="PC48" s="40"/>
      <c r="PD48" s="40"/>
      <c r="PE48" s="40"/>
      <c r="PF48" s="40"/>
      <c r="PG48" s="40"/>
      <c r="PH48" s="40"/>
      <c r="PI48" s="40"/>
      <c r="PJ48" s="40"/>
      <c r="PK48" s="40"/>
      <c r="PL48" s="40"/>
      <c r="PM48" s="40"/>
      <c r="PN48" s="40"/>
      <c r="PO48" s="40"/>
      <c r="PP48" s="40"/>
      <c r="PQ48" s="40"/>
      <c r="PR48" s="40"/>
      <c r="PS48" s="40"/>
      <c r="PT48" s="40"/>
      <c r="PU48" s="40"/>
      <c r="PV48" s="40"/>
      <c r="PW48" s="40"/>
      <c r="PX48" s="40"/>
      <c r="PY48" s="40"/>
      <c r="PZ48" s="40"/>
      <c r="QA48" s="40"/>
      <c r="QB48" s="40"/>
      <c r="QC48" s="40"/>
      <c r="QD48" s="40"/>
      <c r="QE48" s="40"/>
      <c r="QF48" s="40"/>
      <c r="QG48" s="40"/>
      <c r="QH48" s="40"/>
      <c r="QI48" s="40"/>
      <c r="QJ48" s="40"/>
      <c r="QK48" s="40"/>
      <c r="QL48" s="40"/>
      <c r="QM48" s="40"/>
      <c r="QN48" s="40"/>
      <c r="QO48" s="40"/>
      <c r="QP48" s="40"/>
      <c r="QQ48" s="40"/>
      <c r="QR48" s="40"/>
      <c r="QS48" s="40"/>
      <c r="QT48" s="40"/>
      <c r="QU48" s="40"/>
      <c r="QV48" s="40"/>
      <c r="QW48" s="40"/>
      <c r="QX48" s="40"/>
      <c r="QY48" s="40"/>
      <c r="QZ48" s="40"/>
      <c r="RA48" s="40"/>
      <c r="RB48" s="40"/>
      <c r="RC48" s="40"/>
      <c r="RD48" s="40"/>
      <c r="RE48" s="40"/>
      <c r="RF48" s="40"/>
      <c r="RG48" s="40"/>
      <c r="RH48" s="40"/>
      <c r="RI48" s="40"/>
      <c r="RJ48" s="40"/>
      <c r="RK48" s="40"/>
      <c r="RL48" s="40"/>
      <c r="RM48" s="40"/>
      <c r="RN48" s="40"/>
      <c r="RO48" s="40"/>
      <c r="RP48" s="40"/>
      <c r="RQ48" s="40"/>
      <c r="RR48" s="40"/>
      <c r="RS48" s="40"/>
      <c r="RT48" s="40"/>
      <c r="RU48" s="40"/>
      <c r="RV48" s="40"/>
      <c r="RW48" s="40"/>
      <c r="RX48" s="40"/>
      <c r="RY48" s="40"/>
      <c r="RZ48" s="40"/>
      <c r="SA48" s="40"/>
      <c r="SB48" s="40"/>
      <c r="SC48" s="40"/>
      <c r="SD48" s="40"/>
      <c r="SE48" s="40"/>
      <c r="SF48" s="40"/>
      <c r="SG48" s="40"/>
      <c r="SH48" s="40"/>
      <c r="SI48" s="40"/>
      <c r="SJ48" s="40"/>
      <c r="SK48" s="40"/>
      <c r="SL48" s="40"/>
      <c r="SM48" s="40"/>
      <c r="SN48" s="40"/>
      <c r="SO48" s="40"/>
      <c r="SP48" s="40"/>
      <c r="SQ48" s="40"/>
      <c r="SR48" s="40"/>
      <c r="SS48" s="40"/>
      <c r="ST48" s="40"/>
      <c r="SU48" s="40"/>
      <c r="SV48" s="40"/>
      <c r="SW48" s="40"/>
      <c r="SX48" s="40"/>
      <c r="SY48" s="40"/>
      <c r="SZ48" s="40"/>
      <c r="TA48" s="40"/>
      <c r="TB48" s="40"/>
      <c r="TC48" s="40"/>
      <c r="TD48" s="40"/>
      <c r="TE48" s="40"/>
      <c r="TF48" s="40"/>
      <c r="TG48" s="40"/>
      <c r="TH48" s="40"/>
      <c r="TI48" s="40"/>
      <c r="TJ48" s="40"/>
      <c r="TK48" s="40"/>
      <c r="TL48" s="40"/>
      <c r="TM48" s="40"/>
      <c r="TN48" s="40"/>
      <c r="TO48" s="40"/>
      <c r="TP48" s="40"/>
      <c r="TQ48" s="40"/>
      <c r="TR48" s="40"/>
      <c r="TS48" s="40"/>
      <c r="TT48" s="40"/>
      <c r="TU48" s="40"/>
      <c r="TV48" s="40"/>
      <c r="TW48" s="40"/>
      <c r="TX48" s="40"/>
      <c r="TY48" s="40"/>
      <c r="TZ48" s="40"/>
      <c r="UA48" s="40"/>
      <c r="UB48" s="40"/>
      <c r="UC48" s="40"/>
      <c r="UD48" s="40"/>
      <c r="UE48" s="40"/>
      <c r="UF48" s="40"/>
      <c r="UG48" s="40"/>
      <c r="UH48" s="40"/>
      <c r="UI48" s="40"/>
      <c r="UJ48" s="40"/>
      <c r="UK48" s="40"/>
      <c r="UL48" s="40"/>
      <c r="UM48" s="40"/>
      <c r="UN48" s="40"/>
      <c r="UO48" s="40"/>
      <c r="UP48" s="40"/>
      <c r="UQ48" s="40"/>
      <c r="UR48" s="40"/>
      <c r="US48" s="40"/>
      <c r="UT48" s="40"/>
      <c r="UU48" s="40"/>
      <c r="UV48" s="40"/>
      <c r="UW48" s="40"/>
      <c r="UX48" s="40"/>
      <c r="UY48" s="40"/>
      <c r="UZ48" s="40"/>
      <c r="VA48" s="40"/>
      <c r="VB48" s="40"/>
      <c r="VC48" s="40"/>
      <c r="VD48" s="40"/>
      <c r="VE48" s="40"/>
      <c r="VF48" s="40"/>
      <c r="VG48" s="40"/>
      <c r="VH48" s="40"/>
      <c r="VI48" s="40"/>
      <c r="VJ48" s="40"/>
      <c r="VK48" s="40"/>
      <c r="VL48" s="40"/>
      <c r="VM48" s="40"/>
      <c r="VN48" s="40"/>
      <c r="VO48" s="40"/>
      <c r="VP48" s="40"/>
      <c r="VQ48" s="40"/>
      <c r="VR48" s="40"/>
      <c r="VS48" s="40"/>
      <c r="VT48" s="40"/>
      <c r="VU48" s="40"/>
      <c r="VV48" s="40"/>
      <c r="VW48" s="40"/>
      <c r="VX48" s="40"/>
      <c r="VY48" s="40"/>
      <c r="VZ48" s="40"/>
      <c r="WA48" s="40"/>
      <c r="WB48" s="40"/>
      <c r="WC48" s="40"/>
      <c r="WD48" s="40"/>
      <c r="WE48" s="40"/>
      <c r="WF48" s="40"/>
      <c r="WG48" s="40"/>
      <c r="WH48" s="40"/>
      <c r="WI48" s="40"/>
      <c r="WJ48" s="40"/>
      <c r="WK48" s="40"/>
      <c r="WL48" s="40"/>
      <c r="WM48" s="40"/>
      <c r="WN48" s="40"/>
      <c r="WO48" s="40"/>
      <c r="WP48" s="40"/>
      <c r="WQ48" s="40"/>
      <c r="WR48" s="40"/>
      <c r="WS48" s="40"/>
      <c r="WT48" s="40"/>
      <c r="WU48" s="40"/>
      <c r="WV48" s="40"/>
      <c r="WW48" s="40"/>
      <c r="WX48" s="40"/>
      <c r="WY48" s="40"/>
      <c r="WZ48" s="40"/>
      <c r="XA48" s="40"/>
      <c r="XB48" s="40"/>
      <c r="XC48" s="40"/>
      <c r="XD48" s="40"/>
      <c r="XE48" s="40"/>
      <c r="XF48" s="40"/>
      <c r="XG48" s="40"/>
      <c r="XH48" s="40"/>
      <c r="XI48" s="40"/>
      <c r="XJ48" s="40"/>
      <c r="XK48" s="40"/>
      <c r="XL48" s="40"/>
      <c r="XM48" s="40"/>
      <c r="XN48" s="40"/>
      <c r="XO48" s="40"/>
      <c r="XP48" s="40"/>
      <c r="XQ48" s="40"/>
      <c r="XR48" s="40"/>
      <c r="XS48" s="40"/>
      <c r="XT48" s="40"/>
      <c r="XU48" s="40"/>
      <c r="XV48" s="40"/>
      <c r="XW48" s="40"/>
      <c r="XX48" s="40"/>
      <c r="XY48" s="40"/>
      <c r="XZ48" s="40"/>
      <c r="YA48" s="40"/>
      <c r="YB48" s="40"/>
      <c r="YC48" s="40"/>
      <c r="YD48" s="40"/>
      <c r="YE48" s="40"/>
      <c r="YF48" s="40"/>
      <c r="YG48" s="40"/>
      <c r="YH48" s="40"/>
      <c r="YI48" s="40"/>
      <c r="YJ48" s="40"/>
      <c r="YK48" s="40"/>
      <c r="YL48" s="40"/>
      <c r="YM48" s="40"/>
      <c r="YN48" s="40"/>
      <c r="YO48" s="40"/>
      <c r="YP48" s="40"/>
      <c r="YQ48" s="40"/>
      <c r="YR48" s="40"/>
      <c r="YS48" s="40"/>
      <c r="YT48" s="40"/>
      <c r="YU48" s="40"/>
      <c r="YV48" s="40"/>
      <c r="YW48" s="40"/>
      <c r="YX48" s="40"/>
      <c r="YY48" s="40"/>
      <c r="YZ48" s="40"/>
      <c r="ZA48" s="40"/>
      <c r="ZB48" s="40"/>
      <c r="ZC48" s="40"/>
      <c r="ZD48" s="40"/>
      <c r="ZE48" s="40"/>
      <c r="ZF48" s="40"/>
      <c r="ZG48" s="40"/>
      <c r="ZH48" s="40"/>
      <c r="ZI48" s="40"/>
      <c r="ZJ48" s="40"/>
      <c r="ZK48" s="40"/>
      <c r="ZL48" s="40"/>
      <c r="ZM48" s="40"/>
      <c r="ZN48" s="40"/>
      <c r="ZO48" s="40"/>
      <c r="ZP48" s="40"/>
      <c r="ZQ48" s="40"/>
      <c r="ZR48" s="40"/>
      <c r="ZS48" s="40"/>
      <c r="ZT48" s="40"/>
      <c r="ZU48" s="40"/>
      <c r="ZV48" s="40"/>
      <c r="ZW48" s="40"/>
      <c r="ZX48" s="40"/>
      <c r="ZY48" s="40"/>
      <c r="ZZ48" s="40"/>
      <c r="AAA48" s="40"/>
      <c r="AAB48" s="40"/>
      <c r="AAC48" s="40"/>
      <c r="AAD48" s="40"/>
      <c r="AAE48" s="40"/>
      <c r="AAF48" s="40"/>
      <c r="AAG48" s="40"/>
      <c r="AAH48" s="40"/>
      <c r="AAI48" s="40"/>
      <c r="AAJ48" s="40"/>
      <c r="AAK48" s="40"/>
      <c r="AAL48" s="40"/>
      <c r="AAM48" s="40"/>
      <c r="AAN48" s="40"/>
      <c r="AAO48" s="40"/>
      <c r="AAP48" s="40"/>
      <c r="AAQ48" s="40"/>
      <c r="AAR48" s="40"/>
      <c r="AAS48" s="40"/>
      <c r="AAT48" s="40"/>
      <c r="AAU48" s="40"/>
      <c r="AAV48" s="40"/>
      <c r="AAW48" s="40"/>
      <c r="AAX48" s="40"/>
      <c r="AAY48" s="40"/>
      <c r="AAZ48" s="40"/>
      <c r="ABA48" s="40"/>
      <c r="ABB48" s="40"/>
      <c r="ABC48" s="40"/>
      <c r="ABD48" s="40"/>
      <c r="ABE48" s="40"/>
      <c r="ABF48" s="40"/>
      <c r="ABG48" s="40"/>
      <c r="ABH48" s="40"/>
      <c r="ABI48" s="40"/>
      <c r="ABJ48" s="40"/>
      <c r="ABK48" s="40"/>
      <c r="ABL48" s="40"/>
      <c r="ABM48" s="40"/>
      <c r="ABN48" s="40"/>
      <c r="ABO48" s="40"/>
      <c r="ABP48" s="40"/>
      <c r="ABQ48" s="40"/>
      <c r="ABR48" s="40"/>
      <c r="ABS48" s="40"/>
      <c r="ABT48" s="40"/>
      <c r="ABU48" s="40"/>
      <c r="ABV48" s="40"/>
      <c r="ABW48" s="40"/>
      <c r="ABX48" s="40"/>
      <c r="ABY48" s="40"/>
      <c r="ABZ48" s="40"/>
      <c r="ACA48" s="40"/>
      <c r="ACB48" s="40"/>
      <c r="ACC48" s="40"/>
      <c r="ACD48" s="40"/>
      <c r="ACE48" s="40"/>
      <c r="ACF48" s="40"/>
      <c r="ACG48" s="40"/>
      <c r="ACH48" s="40"/>
      <c r="ACI48" s="40"/>
      <c r="ACJ48" s="40"/>
      <c r="ACK48" s="40"/>
      <c r="ACL48" s="40"/>
      <c r="ACM48" s="40"/>
      <c r="ACN48" s="40"/>
      <c r="ACO48" s="40"/>
      <c r="ACP48" s="40"/>
      <c r="ACQ48" s="40"/>
      <c r="ACR48" s="40"/>
      <c r="ACS48" s="40"/>
      <c r="ACT48" s="40"/>
      <c r="ACU48" s="40"/>
      <c r="ACV48" s="40"/>
      <c r="ACW48" s="40"/>
      <c r="ACX48" s="40"/>
      <c r="ACY48" s="40"/>
      <c r="ACZ48" s="40"/>
      <c r="ADA48" s="40"/>
      <c r="ADB48" s="40"/>
      <c r="ADC48" s="40"/>
      <c r="ADD48" s="40"/>
      <c r="ADE48" s="40"/>
      <c r="ADF48" s="40"/>
      <c r="ADG48" s="40"/>
      <c r="ADH48" s="40"/>
      <c r="ADI48" s="40"/>
      <c r="ADJ48" s="40"/>
      <c r="ADK48" s="40"/>
      <c r="ADL48" s="40"/>
      <c r="ADM48" s="40"/>
      <c r="ADN48" s="40"/>
      <c r="ADO48" s="40"/>
      <c r="ADP48" s="40"/>
      <c r="ADQ48" s="40"/>
      <c r="ADR48" s="40"/>
      <c r="ADS48" s="40"/>
      <c r="ADT48" s="40"/>
      <c r="ADU48" s="40"/>
      <c r="ADV48" s="40"/>
      <c r="ADW48" s="40"/>
      <c r="ADX48" s="40"/>
      <c r="ADY48" s="40"/>
      <c r="ADZ48" s="40"/>
      <c r="AEA48" s="40"/>
      <c r="AEB48" s="40"/>
      <c r="AEC48" s="40"/>
      <c r="AED48" s="40"/>
      <c r="AEE48" s="40"/>
      <c r="AEF48" s="40"/>
      <c r="AEG48" s="40"/>
      <c r="AEH48" s="40"/>
      <c r="AEI48" s="40"/>
      <c r="AEJ48" s="40"/>
      <c r="AEK48" s="40"/>
      <c r="AEL48" s="40"/>
      <c r="AEM48" s="40"/>
      <c r="AEN48" s="40"/>
      <c r="AEO48" s="40"/>
      <c r="AEP48" s="40"/>
      <c r="AEQ48" s="40"/>
      <c r="AER48" s="40"/>
      <c r="AES48" s="40"/>
      <c r="AET48" s="40"/>
      <c r="AEU48" s="40"/>
      <c r="AEV48" s="40"/>
      <c r="AEW48" s="40"/>
      <c r="AEX48" s="40"/>
      <c r="AEY48" s="40"/>
      <c r="AEZ48" s="40"/>
      <c r="AFA48" s="40"/>
      <c r="AFB48" s="40"/>
      <c r="AFC48" s="40"/>
      <c r="AFD48" s="40"/>
      <c r="AFE48" s="40"/>
      <c r="AFF48" s="40"/>
      <c r="AFG48" s="40"/>
      <c r="AFH48" s="40"/>
      <c r="AFI48" s="40"/>
      <c r="AFJ48" s="40"/>
      <c r="AFK48" s="40"/>
      <c r="AFL48" s="40"/>
      <c r="AFM48" s="40"/>
      <c r="AFN48" s="40"/>
      <c r="AFO48" s="40"/>
      <c r="AFP48" s="40"/>
      <c r="AFQ48" s="40"/>
      <c r="AFR48" s="40"/>
      <c r="AFS48" s="40"/>
      <c r="AFT48" s="40"/>
      <c r="AFU48" s="40"/>
      <c r="AFV48" s="40"/>
      <c r="AFW48" s="40"/>
      <c r="AFX48" s="40"/>
      <c r="AFY48" s="40"/>
      <c r="AFZ48" s="40"/>
      <c r="AGA48" s="40"/>
      <c r="AGB48" s="40"/>
      <c r="AGC48" s="40"/>
      <c r="AGD48" s="40"/>
      <c r="AGE48" s="40"/>
      <c r="AGF48" s="40"/>
      <c r="AGG48" s="40"/>
      <c r="AGH48" s="40"/>
      <c r="AGI48" s="40"/>
      <c r="AGJ48" s="40"/>
      <c r="AGK48" s="40"/>
      <c r="AGL48" s="40"/>
      <c r="AGM48" s="40"/>
      <c r="AGN48" s="40"/>
      <c r="AGO48" s="40"/>
      <c r="AGP48" s="40"/>
      <c r="AGQ48" s="40"/>
      <c r="AGR48" s="40"/>
      <c r="AGS48" s="40"/>
      <c r="AGT48" s="40"/>
      <c r="AGU48" s="40"/>
      <c r="AGV48" s="40"/>
      <c r="AGW48" s="40"/>
      <c r="AGX48" s="40"/>
      <c r="AGY48" s="40"/>
      <c r="AGZ48" s="40"/>
      <c r="AHA48" s="40"/>
      <c r="AHB48" s="40"/>
      <c r="AHC48" s="40"/>
      <c r="AHD48" s="40"/>
      <c r="AHE48" s="40"/>
      <c r="AHF48" s="40"/>
      <c r="AHG48" s="40"/>
      <c r="AHH48" s="40"/>
      <c r="AHI48" s="40"/>
      <c r="AHJ48" s="40"/>
      <c r="AHK48" s="40"/>
      <c r="AHL48" s="40"/>
      <c r="AHM48" s="40"/>
      <c r="AHN48" s="40"/>
      <c r="AHO48" s="40"/>
      <c r="AHP48" s="40"/>
      <c r="AHQ48" s="40"/>
      <c r="AHR48" s="40"/>
      <c r="AHS48" s="40"/>
      <c r="AHT48" s="40"/>
      <c r="AHU48" s="40"/>
      <c r="AHV48" s="40"/>
      <c r="AHW48" s="40"/>
      <c r="AHX48" s="40"/>
      <c r="AHY48" s="40"/>
      <c r="AHZ48" s="40"/>
      <c r="AIA48" s="40"/>
      <c r="AIB48" s="40"/>
      <c r="AIC48" s="40"/>
      <c r="AID48" s="40"/>
      <c r="AIE48" s="40"/>
      <c r="AIF48" s="40"/>
      <c r="AIG48" s="40"/>
      <c r="AIH48" s="40"/>
      <c r="AII48" s="40"/>
      <c r="AIJ48" s="40"/>
      <c r="AIK48" s="40"/>
      <c r="AIL48" s="40"/>
      <c r="AIM48" s="40"/>
      <c r="AIN48" s="40"/>
      <c r="AIO48" s="40"/>
      <c r="AIP48" s="40"/>
      <c r="AIQ48" s="40"/>
      <c r="AIR48" s="40"/>
      <c r="AIS48" s="40"/>
      <c r="AIT48" s="40"/>
      <c r="AIU48" s="40"/>
      <c r="AIV48" s="40"/>
      <c r="AIW48" s="40"/>
      <c r="AIX48" s="40"/>
      <c r="AIY48" s="40"/>
      <c r="AIZ48" s="40"/>
      <c r="AJA48" s="40"/>
      <c r="AJB48" s="40"/>
      <c r="AJC48" s="40"/>
      <c r="AJD48" s="40"/>
      <c r="AJE48" s="40"/>
      <c r="AJF48" s="40"/>
      <c r="AJG48" s="40"/>
      <c r="AJH48" s="40"/>
      <c r="AJI48" s="40"/>
      <c r="AJJ48" s="40"/>
      <c r="AJK48" s="40"/>
      <c r="AJL48" s="40"/>
      <c r="AJM48" s="40"/>
      <c r="AJN48" s="40"/>
      <c r="AJO48" s="40"/>
      <c r="AJP48" s="40"/>
      <c r="AJQ48" s="40"/>
      <c r="AJR48" s="40"/>
      <c r="AJS48" s="40"/>
      <c r="AJT48" s="40"/>
      <c r="AJU48" s="40"/>
      <c r="AJV48" s="40"/>
      <c r="AJW48" s="40"/>
      <c r="AJX48" s="40"/>
      <c r="AJY48" s="40"/>
      <c r="AJZ48" s="40"/>
      <c r="AKA48" s="40"/>
      <c r="AKB48" s="40"/>
      <c r="AKC48" s="40"/>
      <c r="AKD48" s="40"/>
      <c r="AKE48" s="40"/>
      <c r="AKF48" s="40"/>
      <c r="AKG48" s="40"/>
      <c r="AKH48" s="40"/>
      <c r="AKI48" s="40"/>
      <c r="AKJ48" s="40"/>
      <c r="AKK48" s="40"/>
      <c r="AKL48" s="40"/>
      <c r="AKM48" s="40"/>
      <c r="AKN48" s="40"/>
      <c r="AKO48" s="40"/>
      <c r="AKP48" s="40"/>
      <c r="AKQ48" s="40"/>
      <c r="AKR48" s="40"/>
      <c r="AKS48" s="40"/>
      <c r="AKT48" s="40"/>
      <c r="AKU48" s="40"/>
      <c r="AKV48" s="40"/>
      <c r="AKW48" s="40"/>
      <c r="AKX48" s="40"/>
      <c r="AKY48" s="40"/>
      <c r="AKZ48" s="40"/>
      <c r="ALA48" s="40"/>
      <c r="ALB48" s="40"/>
      <c r="ALC48" s="40"/>
      <c r="ALD48" s="40"/>
      <c r="ALE48" s="40"/>
      <c r="ALF48" s="40"/>
      <c r="ALG48" s="40"/>
      <c r="ALH48" s="40"/>
      <c r="ALI48" s="40"/>
      <c r="ALJ48" s="40"/>
      <c r="ALK48" s="40"/>
      <c r="ALL48" s="40"/>
      <c r="ALM48" s="40"/>
      <c r="ALN48" s="40"/>
      <c r="ALO48" s="40"/>
      <c r="ALP48" s="40"/>
      <c r="ALQ48" s="40"/>
      <c r="ALR48" s="40"/>
      <c r="ALS48" s="40"/>
      <c r="ALT48" s="40"/>
      <c r="ALU48" s="40"/>
      <c r="ALV48" s="40"/>
      <c r="ALW48" s="40"/>
      <c r="ALX48" s="40"/>
      <c r="ALY48" s="40"/>
      <c r="ALZ48" s="40"/>
      <c r="AMA48" s="40"/>
      <c r="AMB48" s="40"/>
      <c r="AMC48" s="40"/>
      <c r="AMD48" s="40"/>
      <c r="AME48" s="40"/>
      <c r="AMF48" s="40"/>
      <c r="AMG48" s="40"/>
      <c r="AMH48" s="40"/>
      <c r="AMI48" s="40"/>
      <c r="AMJ48" s="40"/>
    </row>
    <row r="49" spans="3:1024" ht="15" customHeight="1">
      <c r="C49" s="51" t="s">
        <v>55</v>
      </c>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c r="FJ49" s="40"/>
      <c r="FK49" s="40"/>
      <c r="FL49" s="40"/>
      <c r="FM49" s="40"/>
      <c r="FN49" s="40"/>
      <c r="FO49" s="40"/>
      <c r="FP49" s="40"/>
      <c r="FQ49" s="40"/>
      <c r="FR49" s="40"/>
      <c r="FS49" s="40"/>
      <c r="FT49" s="40"/>
      <c r="FU49" s="40"/>
      <c r="FV49" s="40"/>
      <c r="FW49" s="40"/>
      <c r="FX49" s="40"/>
      <c r="FY49" s="40"/>
      <c r="FZ49" s="40"/>
      <c r="GA49" s="40"/>
      <c r="GB49" s="40"/>
      <c r="GC49" s="40"/>
      <c r="GD49" s="40"/>
      <c r="GE49" s="40"/>
      <c r="GF49" s="40"/>
      <c r="GG49" s="40"/>
      <c r="GH49" s="40"/>
      <c r="GI49" s="40"/>
      <c r="GJ49" s="40"/>
      <c r="GK49" s="40"/>
      <c r="GL49" s="40"/>
      <c r="GM49" s="40"/>
      <c r="GN49" s="40"/>
      <c r="GO49" s="40"/>
      <c r="GP49" s="40"/>
      <c r="GQ49" s="40"/>
      <c r="GR49" s="40"/>
      <c r="GS49" s="40"/>
      <c r="GT49" s="40"/>
      <c r="GU49" s="40"/>
      <c r="GV49" s="40"/>
      <c r="GW49" s="40"/>
      <c r="GX49" s="40"/>
      <c r="GY49" s="40"/>
      <c r="GZ49" s="40"/>
      <c r="HA49" s="40"/>
      <c r="HB49" s="40"/>
      <c r="HC49" s="40"/>
      <c r="HD49" s="40"/>
      <c r="HE49" s="40"/>
      <c r="HF49" s="40"/>
      <c r="HG49" s="40"/>
      <c r="HH49" s="40"/>
      <c r="HI49" s="40"/>
      <c r="HJ49" s="40"/>
      <c r="HK49" s="40"/>
      <c r="HL49" s="40"/>
      <c r="HM49" s="40"/>
      <c r="HN49" s="40"/>
      <c r="HO49" s="40"/>
      <c r="HP49" s="40"/>
      <c r="HQ49" s="40"/>
      <c r="HR49" s="40"/>
      <c r="HS49" s="40"/>
      <c r="HT49" s="40"/>
      <c r="HU49" s="40"/>
      <c r="HV49" s="40"/>
      <c r="HW49" s="40"/>
      <c r="HX49" s="40"/>
      <c r="HY49" s="40"/>
      <c r="HZ49" s="40"/>
      <c r="IA49" s="40"/>
      <c r="IB49" s="40"/>
      <c r="IC49" s="40"/>
      <c r="ID49" s="40"/>
      <c r="IE49" s="40"/>
      <c r="IF49" s="40"/>
      <c r="IG49" s="40"/>
      <c r="IH49" s="40"/>
      <c r="II49" s="40"/>
      <c r="IJ49" s="40"/>
      <c r="IK49" s="40"/>
      <c r="IL49" s="40"/>
      <c r="IM49" s="40"/>
      <c r="IN49" s="40"/>
      <c r="IO49" s="40"/>
      <c r="IP49" s="40"/>
      <c r="IQ49" s="40"/>
      <c r="IR49" s="40"/>
      <c r="IS49" s="40"/>
      <c r="IT49" s="40"/>
      <c r="IU49" s="40"/>
      <c r="IV49" s="40"/>
      <c r="IW49" s="40"/>
      <c r="IX49" s="40"/>
      <c r="IY49" s="40"/>
      <c r="IZ49" s="40"/>
      <c r="JA49" s="40"/>
      <c r="JB49" s="40"/>
      <c r="JC49" s="40"/>
      <c r="JD49" s="40"/>
      <c r="JE49" s="40"/>
      <c r="JF49" s="40"/>
      <c r="JG49" s="40"/>
      <c r="JH49" s="40"/>
      <c r="JI49" s="40"/>
      <c r="JJ49" s="40"/>
      <c r="JK49" s="40"/>
      <c r="JL49" s="40"/>
      <c r="JM49" s="40"/>
      <c r="JN49" s="40"/>
      <c r="JO49" s="40"/>
      <c r="JP49" s="40"/>
      <c r="JQ49" s="40"/>
      <c r="JR49" s="40"/>
      <c r="JS49" s="40"/>
      <c r="JT49" s="40"/>
      <c r="JU49" s="40"/>
      <c r="JV49" s="40"/>
      <c r="JW49" s="40"/>
      <c r="JX49" s="40"/>
      <c r="JY49" s="40"/>
      <c r="JZ49" s="40"/>
      <c r="KA49" s="40"/>
      <c r="KB49" s="40"/>
      <c r="KC49" s="40"/>
      <c r="KD49" s="40"/>
      <c r="KE49" s="40"/>
      <c r="KF49" s="40"/>
      <c r="KG49" s="40"/>
      <c r="KH49" s="40"/>
      <c r="KI49" s="40"/>
      <c r="KJ49" s="40"/>
      <c r="KK49" s="40"/>
      <c r="KL49" s="40"/>
      <c r="KM49" s="40"/>
      <c r="KN49" s="40"/>
      <c r="KO49" s="40"/>
      <c r="KP49" s="40"/>
      <c r="KQ49" s="40"/>
      <c r="KR49" s="40"/>
      <c r="KS49" s="40"/>
      <c r="KT49" s="40"/>
      <c r="KU49" s="40"/>
      <c r="KV49" s="40"/>
      <c r="KW49" s="40"/>
      <c r="KX49" s="40"/>
      <c r="KY49" s="40"/>
      <c r="KZ49" s="40"/>
      <c r="LA49" s="40"/>
      <c r="LB49" s="40"/>
      <c r="LC49" s="40"/>
      <c r="LD49" s="40"/>
      <c r="LE49" s="40"/>
      <c r="LF49" s="40"/>
      <c r="LG49" s="40"/>
      <c r="LH49" s="40"/>
      <c r="LI49" s="40"/>
      <c r="LJ49" s="40"/>
      <c r="LK49" s="40"/>
      <c r="LL49" s="40"/>
      <c r="LM49" s="40"/>
      <c r="LN49" s="40"/>
      <c r="LO49" s="40"/>
      <c r="LP49" s="40"/>
      <c r="LQ49" s="40"/>
      <c r="LR49" s="40"/>
      <c r="LS49" s="40"/>
      <c r="LT49" s="40"/>
      <c r="LU49" s="40"/>
      <c r="LV49" s="40"/>
      <c r="LW49" s="40"/>
      <c r="LX49" s="40"/>
      <c r="LY49" s="40"/>
      <c r="LZ49" s="40"/>
      <c r="MA49" s="40"/>
      <c r="MB49" s="40"/>
      <c r="MC49" s="40"/>
      <c r="MD49" s="40"/>
      <c r="ME49" s="40"/>
      <c r="MF49" s="40"/>
      <c r="MG49" s="40"/>
      <c r="MH49" s="40"/>
      <c r="MI49" s="40"/>
      <c r="MJ49" s="40"/>
      <c r="MK49" s="40"/>
      <c r="ML49" s="40"/>
      <c r="MM49" s="40"/>
      <c r="MN49" s="40"/>
      <c r="MO49" s="40"/>
      <c r="MP49" s="40"/>
      <c r="MQ49" s="40"/>
      <c r="MR49" s="40"/>
      <c r="MS49" s="40"/>
      <c r="MT49" s="40"/>
      <c r="MU49" s="40"/>
      <c r="MV49" s="40"/>
      <c r="MW49" s="40"/>
      <c r="MX49" s="40"/>
      <c r="MY49" s="40"/>
      <c r="MZ49" s="40"/>
      <c r="NA49" s="40"/>
      <c r="NB49" s="40"/>
      <c r="NC49" s="40"/>
      <c r="ND49" s="40"/>
      <c r="NE49" s="40"/>
      <c r="NF49" s="40"/>
      <c r="NG49" s="40"/>
      <c r="NH49" s="40"/>
      <c r="NI49" s="40"/>
      <c r="NJ49" s="40"/>
      <c r="NK49" s="40"/>
      <c r="NL49" s="40"/>
      <c r="NM49" s="40"/>
      <c r="NN49" s="40"/>
      <c r="NO49" s="40"/>
      <c r="NP49" s="40"/>
      <c r="NQ49" s="40"/>
      <c r="NR49" s="40"/>
      <c r="NS49" s="40"/>
      <c r="NT49" s="40"/>
      <c r="NU49" s="40"/>
      <c r="NV49" s="40"/>
      <c r="NW49" s="40"/>
      <c r="NX49" s="40"/>
      <c r="NY49" s="40"/>
      <c r="NZ49" s="40"/>
      <c r="OA49" s="40"/>
      <c r="OB49" s="40"/>
      <c r="OC49" s="40"/>
      <c r="OD49" s="40"/>
      <c r="OE49" s="40"/>
      <c r="OF49" s="40"/>
      <c r="OG49" s="40"/>
      <c r="OH49" s="40"/>
      <c r="OI49" s="40"/>
      <c r="OJ49" s="40"/>
      <c r="OK49" s="40"/>
      <c r="OL49" s="40"/>
      <c r="OM49" s="40"/>
      <c r="ON49" s="40"/>
      <c r="OO49" s="40"/>
      <c r="OP49" s="40"/>
      <c r="OQ49" s="40"/>
      <c r="OR49" s="40"/>
      <c r="OS49" s="40"/>
      <c r="OT49" s="40"/>
      <c r="OU49" s="40"/>
      <c r="OV49" s="40"/>
      <c r="OW49" s="40"/>
      <c r="OX49" s="40"/>
      <c r="OY49" s="40"/>
      <c r="OZ49" s="40"/>
      <c r="PA49" s="40"/>
      <c r="PB49" s="40"/>
      <c r="PC49" s="40"/>
      <c r="PD49" s="40"/>
      <c r="PE49" s="40"/>
      <c r="PF49" s="40"/>
      <c r="PG49" s="40"/>
      <c r="PH49" s="40"/>
      <c r="PI49" s="40"/>
      <c r="PJ49" s="40"/>
      <c r="PK49" s="40"/>
      <c r="PL49" s="40"/>
      <c r="PM49" s="40"/>
      <c r="PN49" s="40"/>
      <c r="PO49" s="40"/>
      <c r="PP49" s="40"/>
      <c r="PQ49" s="40"/>
      <c r="PR49" s="40"/>
      <c r="PS49" s="40"/>
      <c r="PT49" s="40"/>
      <c r="PU49" s="40"/>
      <c r="PV49" s="40"/>
      <c r="PW49" s="40"/>
      <c r="PX49" s="40"/>
      <c r="PY49" s="40"/>
      <c r="PZ49" s="40"/>
      <c r="QA49" s="40"/>
      <c r="QB49" s="40"/>
      <c r="QC49" s="40"/>
      <c r="QD49" s="40"/>
      <c r="QE49" s="40"/>
      <c r="QF49" s="40"/>
      <c r="QG49" s="40"/>
      <c r="QH49" s="40"/>
      <c r="QI49" s="40"/>
      <c r="QJ49" s="40"/>
      <c r="QK49" s="40"/>
      <c r="QL49" s="40"/>
      <c r="QM49" s="40"/>
      <c r="QN49" s="40"/>
      <c r="QO49" s="40"/>
      <c r="QP49" s="40"/>
      <c r="QQ49" s="40"/>
      <c r="QR49" s="40"/>
      <c r="QS49" s="40"/>
      <c r="QT49" s="40"/>
      <c r="QU49" s="40"/>
      <c r="QV49" s="40"/>
      <c r="QW49" s="40"/>
      <c r="QX49" s="40"/>
      <c r="QY49" s="40"/>
      <c r="QZ49" s="40"/>
      <c r="RA49" s="40"/>
      <c r="RB49" s="40"/>
      <c r="RC49" s="40"/>
      <c r="RD49" s="40"/>
      <c r="RE49" s="40"/>
      <c r="RF49" s="40"/>
      <c r="RG49" s="40"/>
      <c r="RH49" s="40"/>
      <c r="RI49" s="40"/>
      <c r="RJ49" s="40"/>
      <c r="RK49" s="40"/>
      <c r="RL49" s="40"/>
      <c r="RM49" s="40"/>
      <c r="RN49" s="40"/>
      <c r="RO49" s="40"/>
      <c r="RP49" s="40"/>
      <c r="RQ49" s="40"/>
      <c r="RR49" s="40"/>
      <c r="RS49" s="40"/>
      <c r="RT49" s="40"/>
      <c r="RU49" s="40"/>
      <c r="RV49" s="40"/>
      <c r="RW49" s="40"/>
      <c r="RX49" s="40"/>
      <c r="RY49" s="40"/>
      <c r="RZ49" s="40"/>
      <c r="SA49" s="40"/>
      <c r="SB49" s="40"/>
      <c r="SC49" s="40"/>
      <c r="SD49" s="40"/>
      <c r="SE49" s="40"/>
      <c r="SF49" s="40"/>
      <c r="SG49" s="40"/>
      <c r="SH49" s="40"/>
      <c r="SI49" s="40"/>
      <c r="SJ49" s="40"/>
      <c r="SK49" s="40"/>
      <c r="SL49" s="40"/>
      <c r="SM49" s="40"/>
      <c r="SN49" s="40"/>
      <c r="SO49" s="40"/>
      <c r="SP49" s="40"/>
      <c r="SQ49" s="40"/>
      <c r="SR49" s="40"/>
      <c r="SS49" s="40"/>
      <c r="ST49" s="40"/>
      <c r="SU49" s="40"/>
      <c r="SV49" s="40"/>
      <c r="SW49" s="40"/>
      <c r="SX49" s="40"/>
      <c r="SY49" s="40"/>
      <c r="SZ49" s="40"/>
      <c r="TA49" s="40"/>
      <c r="TB49" s="40"/>
      <c r="TC49" s="40"/>
      <c r="TD49" s="40"/>
      <c r="TE49" s="40"/>
      <c r="TF49" s="40"/>
      <c r="TG49" s="40"/>
      <c r="TH49" s="40"/>
      <c r="TI49" s="40"/>
      <c r="TJ49" s="40"/>
      <c r="TK49" s="40"/>
      <c r="TL49" s="40"/>
      <c r="TM49" s="40"/>
      <c r="TN49" s="40"/>
      <c r="TO49" s="40"/>
      <c r="TP49" s="40"/>
      <c r="TQ49" s="40"/>
      <c r="TR49" s="40"/>
      <c r="TS49" s="40"/>
      <c r="TT49" s="40"/>
      <c r="TU49" s="40"/>
      <c r="TV49" s="40"/>
      <c r="TW49" s="40"/>
      <c r="TX49" s="40"/>
      <c r="TY49" s="40"/>
      <c r="TZ49" s="40"/>
      <c r="UA49" s="40"/>
      <c r="UB49" s="40"/>
      <c r="UC49" s="40"/>
      <c r="UD49" s="40"/>
      <c r="UE49" s="40"/>
      <c r="UF49" s="40"/>
      <c r="UG49" s="40"/>
      <c r="UH49" s="40"/>
      <c r="UI49" s="40"/>
      <c r="UJ49" s="40"/>
      <c r="UK49" s="40"/>
      <c r="UL49" s="40"/>
      <c r="UM49" s="40"/>
      <c r="UN49" s="40"/>
      <c r="UO49" s="40"/>
      <c r="UP49" s="40"/>
      <c r="UQ49" s="40"/>
      <c r="UR49" s="40"/>
      <c r="US49" s="40"/>
      <c r="UT49" s="40"/>
      <c r="UU49" s="40"/>
      <c r="UV49" s="40"/>
      <c r="UW49" s="40"/>
      <c r="UX49" s="40"/>
      <c r="UY49" s="40"/>
      <c r="UZ49" s="40"/>
      <c r="VA49" s="40"/>
      <c r="VB49" s="40"/>
      <c r="VC49" s="40"/>
      <c r="VD49" s="40"/>
      <c r="VE49" s="40"/>
      <c r="VF49" s="40"/>
      <c r="VG49" s="40"/>
      <c r="VH49" s="40"/>
      <c r="VI49" s="40"/>
      <c r="VJ49" s="40"/>
      <c r="VK49" s="40"/>
      <c r="VL49" s="40"/>
      <c r="VM49" s="40"/>
      <c r="VN49" s="40"/>
      <c r="VO49" s="40"/>
      <c r="VP49" s="40"/>
      <c r="VQ49" s="40"/>
      <c r="VR49" s="40"/>
      <c r="VS49" s="40"/>
      <c r="VT49" s="40"/>
      <c r="VU49" s="40"/>
      <c r="VV49" s="40"/>
      <c r="VW49" s="40"/>
      <c r="VX49" s="40"/>
      <c r="VY49" s="40"/>
      <c r="VZ49" s="40"/>
      <c r="WA49" s="40"/>
      <c r="WB49" s="40"/>
      <c r="WC49" s="40"/>
      <c r="WD49" s="40"/>
      <c r="WE49" s="40"/>
      <c r="WF49" s="40"/>
      <c r="WG49" s="40"/>
      <c r="WH49" s="40"/>
      <c r="WI49" s="40"/>
      <c r="WJ49" s="40"/>
      <c r="WK49" s="40"/>
      <c r="WL49" s="40"/>
      <c r="WM49" s="40"/>
      <c r="WN49" s="40"/>
      <c r="WO49" s="40"/>
      <c r="WP49" s="40"/>
      <c r="WQ49" s="40"/>
      <c r="WR49" s="40"/>
      <c r="WS49" s="40"/>
      <c r="WT49" s="40"/>
      <c r="WU49" s="40"/>
      <c r="WV49" s="40"/>
      <c r="WW49" s="40"/>
      <c r="WX49" s="40"/>
      <c r="WY49" s="40"/>
      <c r="WZ49" s="40"/>
      <c r="XA49" s="40"/>
      <c r="XB49" s="40"/>
      <c r="XC49" s="40"/>
      <c r="XD49" s="40"/>
      <c r="XE49" s="40"/>
      <c r="XF49" s="40"/>
      <c r="XG49" s="40"/>
      <c r="XH49" s="40"/>
      <c r="XI49" s="40"/>
      <c r="XJ49" s="40"/>
      <c r="XK49" s="40"/>
      <c r="XL49" s="40"/>
      <c r="XM49" s="40"/>
      <c r="XN49" s="40"/>
      <c r="XO49" s="40"/>
      <c r="XP49" s="40"/>
      <c r="XQ49" s="40"/>
      <c r="XR49" s="40"/>
      <c r="XS49" s="40"/>
      <c r="XT49" s="40"/>
      <c r="XU49" s="40"/>
      <c r="XV49" s="40"/>
      <c r="XW49" s="40"/>
      <c r="XX49" s="40"/>
      <c r="XY49" s="40"/>
      <c r="XZ49" s="40"/>
      <c r="YA49" s="40"/>
      <c r="YB49" s="40"/>
      <c r="YC49" s="40"/>
      <c r="YD49" s="40"/>
      <c r="YE49" s="40"/>
      <c r="YF49" s="40"/>
      <c r="YG49" s="40"/>
      <c r="YH49" s="40"/>
      <c r="YI49" s="40"/>
      <c r="YJ49" s="40"/>
      <c r="YK49" s="40"/>
      <c r="YL49" s="40"/>
      <c r="YM49" s="40"/>
      <c r="YN49" s="40"/>
      <c r="YO49" s="40"/>
      <c r="YP49" s="40"/>
      <c r="YQ49" s="40"/>
      <c r="YR49" s="40"/>
      <c r="YS49" s="40"/>
      <c r="YT49" s="40"/>
      <c r="YU49" s="40"/>
      <c r="YV49" s="40"/>
      <c r="YW49" s="40"/>
      <c r="YX49" s="40"/>
      <c r="YY49" s="40"/>
      <c r="YZ49" s="40"/>
      <c r="ZA49" s="40"/>
      <c r="ZB49" s="40"/>
      <c r="ZC49" s="40"/>
      <c r="ZD49" s="40"/>
      <c r="ZE49" s="40"/>
      <c r="ZF49" s="40"/>
      <c r="ZG49" s="40"/>
      <c r="ZH49" s="40"/>
      <c r="ZI49" s="40"/>
      <c r="ZJ49" s="40"/>
      <c r="ZK49" s="40"/>
      <c r="ZL49" s="40"/>
      <c r="ZM49" s="40"/>
      <c r="ZN49" s="40"/>
      <c r="ZO49" s="40"/>
      <c r="ZP49" s="40"/>
      <c r="ZQ49" s="40"/>
      <c r="ZR49" s="40"/>
      <c r="ZS49" s="40"/>
      <c r="ZT49" s="40"/>
      <c r="ZU49" s="40"/>
      <c r="ZV49" s="40"/>
      <c r="ZW49" s="40"/>
      <c r="ZX49" s="40"/>
      <c r="ZY49" s="40"/>
      <c r="ZZ49" s="40"/>
      <c r="AAA49" s="40"/>
      <c r="AAB49" s="40"/>
      <c r="AAC49" s="40"/>
      <c r="AAD49" s="40"/>
      <c r="AAE49" s="40"/>
      <c r="AAF49" s="40"/>
      <c r="AAG49" s="40"/>
      <c r="AAH49" s="40"/>
      <c r="AAI49" s="40"/>
      <c r="AAJ49" s="40"/>
      <c r="AAK49" s="40"/>
      <c r="AAL49" s="40"/>
      <c r="AAM49" s="40"/>
      <c r="AAN49" s="40"/>
      <c r="AAO49" s="40"/>
      <c r="AAP49" s="40"/>
      <c r="AAQ49" s="40"/>
      <c r="AAR49" s="40"/>
      <c r="AAS49" s="40"/>
      <c r="AAT49" s="40"/>
      <c r="AAU49" s="40"/>
      <c r="AAV49" s="40"/>
      <c r="AAW49" s="40"/>
      <c r="AAX49" s="40"/>
      <c r="AAY49" s="40"/>
      <c r="AAZ49" s="40"/>
      <c r="ABA49" s="40"/>
      <c r="ABB49" s="40"/>
      <c r="ABC49" s="40"/>
      <c r="ABD49" s="40"/>
      <c r="ABE49" s="40"/>
      <c r="ABF49" s="40"/>
      <c r="ABG49" s="40"/>
      <c r="ABH49" s="40"/>
      <c r="ABI49" s="40"/>
      <c r="ABJ49" s="40"/>
      <c r="ABK49" s="40"/>
      <c r="ABL49" s="40"/>
      <c r="ABM49" s="40"/>
      <c r="ABN49" s="40"/>
      <c r="ABO49" s="40"/>
      <c r="ABP49" s="40"/>
      <c r="ABQ49" s="40"/>
      <c r="ABR49" s="40"/>
      <c r="ABS49" s="40"/>
      <c r="ABT49" s="40"/>
      <c r="ABU49" s="40"/>
      <c r="ABV49" s="40"/>
      <c r="ABW49" s="40"/>
      <c r="ABX49" s="40"/>
      <c r="ABY49" s="40"/>
      <c r="ABZ49" s="40"/>
      <c r="ACA49" s="40"/>
      <c r="ACB49" s="40"/>
      <c r="ACC49" s="40"/>
      <c r="ACD49" s="40"/>
      <c r="ACE49" s="40"/>
      <c r="ACF49" s="40"/>
      <c r="ACG49" s="40"/>
      <c r="ACH49" s="40"/>
      <c r="ACI49" s="40"/>
      <c r="ACJ49" s="40"/>
      <c r="ACK49" s="40"/>
      <c r="ACL49" s="40"/>
      <c r="ACM49" s="40"/>
      <c r="ACN49" s="40"/>
      <c r="ACO49" s="40"/>
      <c r="ACP49" s="40"/>
      <c r="ACQ49" s="40"/>
      <c r="ACR49" s="40"/>
      <c r="ACS49" s="40"/>
      <c r="ACT49" s="40"/>
      <c r="ACU49" s="40"/>
      <c r="ACV49" s="40"/>
      <c r="ACW49" s="40"/>
      <c r="ACX49" s="40"/>
      <c r="ACY49" s="40"/>
      <c r="ACZ49" s="40"/>
      <c r="ADA49" s="40"/>
      <c r="ADB49" s="40"/>
      <c r="ADC49" s="40"/>
      <c r="ADD49" s="40"/>
      <c r="ADE49" s="40"/>
      <c r="ADF49" s="40"/>
      <c r="ADG49" s="40"/>
      <c r="ADH49" s="40"/>
      <c r="ADI49" s="40"/>
      <c r="ADJ49" s="40"/>
      <c r="ADK49" s="40"/>
      <c r="ADL49" s="40"/>
      <c r="ADM49" s="40"/>
      <c r="ADN49" s="40"/>
      <c r="ADO49" s="40"/>
      <c r="ADP49" s="40"/>
      <c r="ADQ49" s="40"/>
      <c r="ADR49" s="40"/>
      <c r="ADS49" s="40"/>
      <c r="ADT49" s="40"/>
      <c r="ADU49" s="40"/>
      <c r="ADV49" s="40"/>
      <c r="ADW49" s="40"/>
      <c r="ADX49" s="40"/>
      <c r="ADY49" s="40"/>
      <c r="ADZ49" s="40"/>
      <c r="AEA49" s="40"/>
      <c r="AEB49" s="40"/>
      <c r="AEC49" s="40"/>
      <c r="AED49" s="40"/>
      <c r="AEE49" s="40"/>
      <c r="AEF49" s="40"/>
      <c r="AEG49" s="40"/>
      <c r="AEH49" s="40"/>
      <c r="AEI49" s="40"/>
      <c r="AEJ49" s="40"/>
      <c r="AEK49" s="40"/>
      <c r="AEL49" s="40"/>
      <c r="AEM49" s="40"/>
      <c r="AEN49" s="40"/>
      <c r="AEO49" s="40"/>
      <c r="AEP49" s="40"/>
      <c r="AEQ49" s="40"/>
      <c r="AER49" s="40"/>
      <c r="AES49" s="40"/>
      <c r="AET49" s="40"/>
      <c r="AEU49" s="40"/>
      <c r="AEV49" s="40"/>
      <c r="AEW49" s="40"/>
      <c r="AEX49" s="40"/>
      <c r="AEY49" s="40"/>
      <c r="AEZ49" s="40"/>
      <c r="AFA49" s="40"/>
      <c r="AFB49" s="40"/>
      <c r="AFC49" s="40"/>
      <c r="AFD49" s="40"/>
      <c r="AFE49" s="40"/>
      <c r="AFF49" s="40"/>
      <c r="AFG49" s="40"/>
      <c r="AFH49" s="40"/>
      <c r="AFI49" s="40"/>
      <c r="AFJ49" s="40"/>
      <c r="AFK49" s="40"/>
      <c r="AFL49" s="40"/>
      <c r="AFM49" s="40"/>
      <c r="AFN49" s="40"/>
      <c r="AFO49" s="40"/>
      <c r="AFP49" s="40"/>
      <c r="AFQ49" s="40"/>
      <c r="AFR49" s="40"/>
      <c r="AFS49" s="40"/>
      <c r="AFT49" s="40"/>
      <c r="AFU49" s="40"/>
      <c r="AFV49" s="40"/>
      <c r="AFW49" s="40"/>
      <c r="AFX49" s="40"/>
      <c r="AFY49" s="40"/>
      <c r="AFZ49" s="40"/>
      <c r="AGA49" s="40"/>
      <c r="AGB49" s="40"/>
      <c r="AGC49" s="40"/>
      <c r="AGD49" s="40"/>
      <c r="AGE49" s="40"/>
      <c r="AGF49" s="40"/>
      <c r="AGG49" s="40"/>
      <c r="AGH49" s="40"/>
      <c r="AGI49" s="40"/>
      <c r="AGJ49" s="40"/>
      <c r="AGK49" s="40"/>
      <c r="AGL49" s="40"/>
      <c r="AGM49" s="40"/>
      <c r="AGN49" s="40"/>
      <c r="AGO49" s="40"/>
      <c r="AGP49" s="40"/>
      <c r="AGQ49" s="40"/>
      <c r="AGR49" s="40"/>
      <c r="AGS49" s="40"/>
      <c r="AGT49" s="40"/>
      <c r="AGU49" s="40"/>
      <c r="AGV49" s="40"/>
      <c r="AGW49" s="40"/>
      <c r="AGX49" s="40"/>
      <c r="AGY49" s="40"/>
      <c r="AGZ49" s="40"/>
      <c r="AHA49" s="40"/>
      <c r="AHB49" s="40"/>
      <c r="AHC49" s="40"/>
      <c r="AHD49" s="40"/>
      <c r="AHE49" s="40"/>
      <c r="AHF49" s="40"/>
      <c r="AHG49" s="40"/>
      <c r="AHH49" s="40"/>
      <c r="AHI49" s="40"/>
      <c r="AHJ49" s="40"/>
      <c r="AHK49" s="40"/>
      <c r="AHL49" s="40"/>
      <c r="AHM49" s="40"/>
      <c r="AHN49" s="40"/>
      <c r="AHO49" s="40"/>
      <c r="AHP49" s="40"/>
      <c r="AHQ49" s="40"/>
      <c r="AHR49" s="40"/>
      <c r="AHS49" s="40"/>
      <c r="AHT49" s="40"/>
      <c r="AHU49" s="40"/>
      <c r="AHV49" s="40"/>
      <c r="AHW49" s="40"/>
      <c r="AHX49" s="40"/>
      <c r="AHY49" s="40"/>
      <c r="AHZ49" s="40"/>
      <c r="AIA49" s="40"/>
      <c r="AIB49" s="40"/>
      <c r="AIC49" s="40"/>
      <c r="AID49" s="40"/>
      <c r="AIE49" s="40"/>
      <c r="AIF49" s="40"/>
      <c r="AIG49" s="40"/>
      <c r="AIH49" s="40"/>
      <c r="AII49" s="40"/>
      <c r="AIJ49" s="40"/>
      <c r="AIK49" s="40"/>
      <c r="AIL49" s="40"/>
      <c r="AIM49" s="40"/>
      <c r="AIN49" s="40"/>
      <c r="AIO49" s="40"/>
      <c r="AIP49" s="40"/>
      <c r="AIQ49" s="40"/>
      <c r="AIR49" s="40"/>
      <c r="AIS49" s="40"/>
      <c r="AIT49" s="40"/>
      <c r="AIU49" s="40"/>
      <c r="AIV49" s="40"/>
      <c r="AIW49" s="40"/>
      <c r="AIX49" s="40"/>
      <c r="AIY49" s="40"/>
      <c r="AIZ49" s="40"/>
      <c r="AJA49" s="40"/>
      <c r="AJB49" s="40"/>
      <c r="AJC49" s="40"/>
      <c r="AJD49" s="40"/>
      <c r="AJE49" s="40"/>
      <c r="AJF49" s="40"/>
      <c r="AJG49" s="40"/>
      <c r="AJH49" s="40"/>
      <c r="AJI49" s="40"/>
      <c r="AJJ49" s="40"/>
      <c r="AJK49" s="40"/>
      <c r="AJL49" s="40"/>
      <c r="AJM49" s="40"/>
      <c r="AJN49" s="40"/>
      <c r="AJO49" s="40"/>
      <c r="AJP49" s="40"/>
      <c r="AJQ49" s="40"/>
      <c r="AJR49" s="40"/>
      <c r="AJS49" s="40"/>
      <c r="AJT49" s="40"/>
      <c r="AJU49" s="40"/>
      <c r="AJV49" s="40"/>
      <c r="AJW49" s="40"/>
      <c r="AJX49" s="40"/>
      <c r="AJY49" s="40"/>
      <c r="AJZ49" s="40"/>
      <c r="AKA49" s="40"/>
      <c r="AKB49" s="40"/>
      <c r="AKC49" s="40"/>
      <c r="AKD49" s="40"/>
      <c r="AKE49" s="40"/>
      <c r="AKF49" s="40"/>
      <c r="AKG49" s="40"/>
      <c r="AKH49" s="40"/>
      <c r="AKI49" s="40"/>
      <c r="AKJ49" s="40"/>
      <c r="AKK49" s="40"/>
      <c r="AKL49" s="40"/>
      <c r="AKM49" s="40"/>
      <c r="AKN49" s="40"/>
      <c r="AKO49" s="40"/>
      <c r="AKP49" s="40"/>
      <c r="AKQ49" s="40"/>
      <c r="AKR49" s="40"/>
      <c r="AKS49" s="40"/>
      <c r="AKT49" s="40"/>
      <c r="AKU49" s="40"/>
      <c r="AKV49" s="40"/>
      <c r="AKW49" s="40"/>
      <c r="AKX49" s="40"/>
      <c r="AKY49" s="40"/>
      <c r="AKZ49" s="40"/>
      <c r="ALA49" s="40"/>
      <c r="ALB49" s="40"/>
      <c r="ALC49" s="40"/>
      <c r="ALD49" s="40"/>
      <c r="ALE49" s="40"/>
      <c r="ALF49" s="40"/>
      <c r="ALG49" s="40"/>
      <c r="ALH49" s="40"/>
      <c r="ALI49" s="40"/>
      <c r="ALJ49" s="40"/>
      <c r="ALK49" s="40"/>
      <c r="ALL49" s="40"/>
      <c r="ALM49" s="40"/>
      <c r="ALN49" s="40"/>
      <c r="ALO49" s="40"/>
      <c r="ALP49" s="40"/>
      <c r="ALQ49" s="40"/>
      <c r="ALR49" s="40"/>
      <c r="ALS49" s="40"/>
      <c r="ALT49" s="40"/>
      <c r="ALU49" s="40"/>
      <c r="ALV49" s="40"/>
      <c r="ALW49" s="40"/>
      <c r="ALX49" s="40"/>
      <c r="ALY49" s="40"/>
      <c r="ALZ49" s="40"/>
      <c r="AMA49" s="40"/>
      <c r="AMB49" s="40"/>
      <c r="AMC49" s="40"/>
      <c r="AMD49" s="40"/>
      <c r="AME49" s="40"/>
      <c r="AMF49" s="40"/>
      <c r="AMG49" s="40"/>
      <c r="AMH49" s="40"/>
      <c r="AMI49" s="40"/>
      <c r="AMJ49" s="40"/>
    </row>
    <row r="50" spans="3:1024" ht="15" customHeight="1">
      <c r="C50" s="51" t="s">
        <v>41</v>
      </c>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c r="EV50" s="40"/>
      <c r="EW50" s="40"/>
      <c r="EX50" s="40"/>
      <c r="EY50" s="40"/>
      <c r="EZ50" s="40"/>
      <c r="FA50" s="40"/>
      <c r="FB50" s="40"/>
      <c r="FC50" s="40"/>
      <c r="FD50" s="40"/>
      <c r="FE50" s="40"/>
      <c r="FF50" s="40"/>
      <c r="FG50" s="40"/>
      <c r="FH50" s="40"/>
      <c r="FI50" s="40"/>
      <c r="FJ50" s="40"/>
      <c r="FK50" s="40"/>
      <c r="FL50" s="40"/>
      <c r="FM50" s="40"/>
      <c r="FN50" s="40"/>
      <c r="FO50" s="40"/>
      <c r="FP50" s="40"/>
      <c r="FQ50" s="40"/>
      <c r="FR50" s="40"/>
      <c r="FS50" s="40"/>
      <c r="FT50" s="40"/>
      <c r="FU50" s="40"/>
      <c r="FV50" s="40"/>
      <c r="FW50" s="40"/>
      <c r="FX50" s="40"/>
      <c r="FY50" s="40"/>
      <c r="FZ50" s="40"/>
      <c r="GA50" s="40"/>
      <c r="GB50" s="40"/>
      <c r="GC50" s="40"/>
      <c r="GD50" s="40"/>
      <c r="GE50" s="40"/>
      <c r="GF50" s="40"/>
      <c r="GG50" s="40"/>
      <c r="GH50" s="40"/>
      <c r="GI50" s="40"/>
      <c r="GJ50" s="40"/>
      <c r="GK50" s="40"/>
      <c r="GL50" s="40"/>
      <c r="GM50" s="40"/>
      <c r="GN50" s="40"/>
      <c r="GO50" s="40"/>
      <c r="GP50" s="40"/>
      <c r="GQ50" s="40"/>
      <c r="GR50" s="40"/>
      <c r="GS50" s="40"/>
      <c r="GT50" s="40"/>
      <c r="GU50" s="40"/>
      <c r="GV50" s="40"/>
      <c r="GW50" s="40"/>
      <c r="GX50" s="40"/>
      <c r="GY50" s="40"/>
      <c r="GZ50" s="40"/>
      <c r="HA50" s="40"/>
      <c r="HB50" s="40"/>
      <c r="HC50" s="40"/>
      <c r="HD50" s="40"/>
      <c r="HE50" s="40"/>
      <c r="HF50" s="40"/>
      <c r="HG50" s="40"/>
      <c r="HH50" s="40"/>
      <c r="HI50" s="40"/>
      <c r="HJ50" s="40"/>
      <c r="HK50" s="40"/>
      <c r="HL50" s="40"/>
      <c r="HM50" s="40"/>
      <c r="HN50" s="40"/>
      <c r="HO50" s="40"/>
      <c r="HP50" s="40"/>
      <c r="HQ50" s="40"/>
      <c r="HR50" s="40"/>
      <c r="HS50" s="40"/>
      <c r="HT50" s="40"/>
      <c r="HU50" s="40"/>
      <c r="HV50" s="40"/>
      <c r="HW50" s="40"/>
      <c r="HX50" s="40"/>
      <c r="HY50" s="40"/>
      <c r="HZ50" s="40"/>
      <c r="IA50" s="40"/>
      <c r="IB50" s="40"/>
      <c r="IC50" s="40"/>
      <c r="ID50" s="40"/>
      <c r="IE50" s="40"/>
      <c r="IF50" s="40"/>
      <c r="IG50" s="40"/>
      <c r="IH50" s="40"/>
      <c r="II50" s="40"/>
      <c r="IJ50" s="40"/>
      <c r="IK50" s="40"/>
      <c r="IL50" s="40"/>
      <c r="IM50" s="40"/>
      <c r="IN50" s="40"/>
      <c r="IO50" s="40"/>
      <c r="IP50" s="40"/>
      <c r="IQ50" s="40"/>
      <c r="IR50" s="40"/>
      <c r="IS50" s="40"/>
      <c r="IT50" s="40"/>
      <c r="IU50" s="40"/>
      <c r="IV50" s="40"/>
      <c r="IW50" s="40"/>
      <c r="IX50" s="40"/>
      <c r="IY50" s="40"/>
      <c r="IZ50" s="40"/>
      <c r="JA50" s="40"/>
      <c r="JB50" s="40"/>
      <c r="JC50" s="40"/>
      <c r="JD50" s="40"/>
      <c r="JE50" s="40"/>
      <c r="JF50" s="40"/>
      <c r="JG50" s="40"/>
      <c r="JH50" s="40"/>
      <c r="JI50" s="40"/>
      <c r="JJ50" s="40"/>
      <c r="JK50" s="40"/>
      <c r="JL50" s="40"/>
      <c r="JM50" s="40"/>
      <c r="JN50" s="40"/>
      <c r="JO50" s="40"/>
      <c r="JP50" s="40"/>
      <c r="JQ50" s="40"/>
      <c r="JR50" s="40"/>
      <c r="JS50" s="40"/>
      <c r="JT50" s="40"/>
      <c r="JU50" s="40"/>
      <c r="JV50" s="40"/>
      <c r="JW50" s="40"/>
      <c r="JX50" s="40"/>
      <c r="JY50" s="40"/>
      <c r="JZ50" s="40"/>
      <c r="KA50" s="40"/>
      <c r="KB50" s="40"/>
      <c r="KC50" s="40"/>
      <c r="KD50" s="40"/>
      <c r="KE50" s="40"/>
      <c r="KF50" s="40"/>
      <c r="KG50" s="40"/>
      <c r="KH50" s="40"/>
      <c r="KI50" s="40"/>
      <c r="KJ50" s="40"/>
      <c r="KK50" s="40"/>
      <c r="KL50" s="40"/>
      <c r="KM50" s="40"/>
      <c r="KN50" s="40"/>
      <c r="KO50" s="40"/>
      <c r="KP50" s="40"/>
      <c r="KQ50" s="40"/>
      <c r="KR50" s="40"/>
      <c r="KS50" s="40"/>
      <c r="KT50" s="40"/>
      <c r="KU50" s="40"/>
      <c r="KV50" s="40"/>
      <c r="KW50" s="40"/>
      <c r="KX50" s="40"/>
      <c r="KY50" s="40"/>
      <c r="KZ50" s="40"/>
      <c r="LA50" s="40"/>
      <c r="LB50" s="40"/>
      <c r="LC50" s="40"/>
      <c r="LD50" s="40"/>
      <c r="LE50" s="40"/>
      <c r="LF50" s="40"/>
      <c r="LG50" s="40"/>
      <c r="LH50" s="40"/>
      <c r="LI50" s="40"/>
      <c r="LJ50" s="40"/>
      <c r="LK50" s="40"/>
      <c r="LL50" s="40"/>
      <c r="LM50" s="40"/>
      <c r="LN50" s="40"/>
      <c r="LO50" s="40"/>
      <c r="LP50" s="40"/>
      <c r="LQ50" s="40"/>
      <c r="LR50" s="40"/>
      <c r="LS50" s="40"/>
      <c r="LT50" s="40"/>
      <c r="LU50" s="40"/>
      <c r="LV50" s="40"/>
      <c r="LW50" s="40"/>
      <c r="LX50" s="40"/>
      <c r="LY50" s="40"/>
      <c r="LZ50" s="40"/>
      <c r="MA50" s="40"/>
      <c r="MB50" s="40"/>
      <c r="MC50" s="40"/>
      <c r="MD50" s="40"/>
      <c r="ME50" s="40"/>
      <c r="MF50" s="40"/>
      <c r="MG50" s="40"/>
      <c r="MH50" s="40"/>
      <c r="MI50" s="40"/>
      <c r="MJ50" s="40"/>
      <c r="MK50" s="40"/>
      <c r="ML50" s="40"/>
      <c r="MM50" s="40"/>
      <c r="MN50" s="40"/>
      <c r="MO50" s="40"/>
      <c r="MP50" s="40"/>
      <c r="MQ50" s="40"/>
      <c r="MR50" s="40"/>
      <c r="MS50" s="40"/>
      <c r="MT50" s="40"/>
      <c r="MU50" s="40"/>
      <c r="MV50" s="40"/>
      <c r="MW50" s="40"/>
      <c r="MX50" s="40"/>
      <c r="MY50" s="40"/>
      <c r="MZ50" s="40"/>
      <c r="NA50" s="40"/>
      <c r="NB50" s="40"/>
      <c r="NC50" s="40"/>
      <c r="ND50" s="40"/>
      <c r="NE50" s="40"/>
      <c r="NF50" s="40"/>
      <c r="NG50" s="40"/>
      <c r="NH50" s="40"/>
      <c r="NI50" s="40"/>
      <c r="NJ50" s="40"/>
      <c r="NK50" s="40"/>
      <c r="NL50" s="40"/>
      <c r="NM50" s="40"/>
      <c r="NN50" s="40"/>
      <c r="NO50" s="40"/>
      <c r="NP50" s="40"/>
      <c r="NQ50" s="40"/>
      <c r="NR50" s="40"/>
      <c r="NS50" s="40"/>
      <c r="NT50" s="40"/>
      <c r="NU50" s="40"/>
      <c r="NV50" s="40"/>
      <c r="NW50" s="40"/>
      <c r="NX50" s="40"/>
      <c r="NY50" s="40"/>
      <c r="NZ50" s="40"/>
      <c r="OA50" s="40"/>
      <c r="OB50" s="40"/>
      <c r="OC50" s="40"/>
      <c r="OD50" s="40"/>
      <c r="OE50" s="40"/>
      <c r="OF50" s="40"/>
      <c r="OG50" s="40"/>
      <c r="OH50" s="40"/>
      <c r="OI50" s="40"/>
      <c r="OJ50" s="40"/>
      <c r="OK50" s="40"/>
      <c r="OL50" s="40"/>
      <c r="OM50" s="40"/>
      <c r="ON50" s="40"/>
      <c r="OO50" s="40"/>
      <c r="OP50" s="40"/>
      <c r="OQ50" s="40"/>
      <c r="OR50" s="40"/>
      <c r="OS50" s="40"/>
      <c r="OT50" s="40"/>
      <c r="OU50" s="40"/>
      <c r="OV50" s="40"/>
      <c r="OW50" s="40"/>
      <c r="OX50" s="40"/>
      <c r="OY50" s="40"/>
      <c r="OZ50" s="40"/>
      <c r="PA50" s="40"/>
      <c r="PB50" s="40"/>
      <c r="PC50" s="40"/>
      <c r="PD50" s="40"/>
      <c r="PE50" s="40"/>
      <c r="PF50" s="40"/>
      <c r="PG50" s="40"/>
      <c r="PH50" s="40"/>
      <c r="PI50" s="40"/>
      <c r="PJ50" s="40"/>
      <c r="PK50" s="40"/>
      <c r="PL50" s="40"/>
      <c r="PM50" s="40"/>
      <c r="PN50" s="40"/>
      <c r="PO50" s="40"/>
      <c r="PP50" s="40"/>
      <c r="PQ50" s="40"/>
      <c r="PR50" s="40"/>
      <c r="PS50" s="40"/>
      <c r="PT50" s="40"/>
      <c r="PU50" s="40"/>
      <c r="PV50" s="40"/>
      <c r="PW50" s="40"/>
      <c r="PX50" s="40"/>
      <c r="PY50" s="40"/>
      <c r="PZ50" s="40"/>
      <c r="QA50" s="40"/>
      <c r="QB50" s="40"/>
      <c r="QC50" s="40"/>
      <c r="QD50" s="40"/>
      <c r="QE50" s="40"/>
      <c r="QF50" s="40"/>
      <c r="QG50" s="40"/>
      <c r="QH50" s="40"/>
      <c r="QI50" s="40"/>
      <c r="QJ50" s="40"/>
      <c r="QK50" s="40"/>
      <c r="QL50" s="40"/>
      <c r="QM50" s="40"/>
      <c r="QN50" s="40"/>
      <c r="QO50" s="40"/>
      <c r="QP50" s="40"/>
      <c r="QQ50" s="40"/>
      <c r="QR50" s="40"/>
      <c r="QS50" s="40"/>
      <c r="QT50" s="40"/>
      <c r="QU50" s="40"/>
      <c r="QV50" s="40"/>
      <c r="QW50" s="40"/>
      <c r="QX50" s="40"/>
      <c r="QY50" s="40"/>
      <c r="QZ50" s="40"/>
      <c r="RA50" s="40"/>
      <c r="RB50" s="40"/>
      <c r="RC50" s="40"/>
      <c r="RD50" s="40"/>
      <c r="RE50" s="40"/>
      <c r="RF50" s="40"/>
      <c r="RG50" s="40"/>
      <c r="RH50" s="40"/>
      <c r="RI50" s="40"/>
      <c r="RJ50" s="40"/>
      <c r="RK50" s="40"/>
      <c r="RL50" s="40"/>
      <c r="RM50" s="40"/>
      <c r="RN50" s="40"/>
      <c r="RO50" s="40"/>
      <c r="RP50" s="40"/>
      <c r="RQ50" s="40"/>
      <c r="RR50" s="40"/>
      <c r="RS50" s="40"/>
      <c r="RT50" s="40"/>
      <c r="RU50" s="40"/>
      <c r="RV50" s="40"/>
      <c r="RW50" s="40"/>
      <c r="RX50" s="40"/>
      <c r="RY50" s="40"/>
      <c r="RZ50" s="40"/>
      <c r="SA50" s="40"/>
      <c r="SB50" s="40"/>
      <c r="SC50" s="40"/>
      <c r="SD50" s="40"/>
      <c r="SE50" s="40"/>
      <c r="SF50" s="40"/>
      <c r="SG50" s="40"/>
      <c r="SH50" s="40"/>
      <c r="SI50" s="40"/>
      <c r="SJ50" s="40"/>
      <c r="SK50" s="40"/>
      <c r="SL50" s="40"/>
      <c r="SM50" s="40"/>
      <c r="SN50" s="40"/>
      <c r="SO50" s="40"/>
      <c r="SP50" s="40"/>
      <c r="SQ50" s="40"/>
      <c r="SR50" s="40"/>
      <c r="SS50" s="40"/>
      <c r="ST50" s="40"/>
      <c r="SU50" s="40"/>
      <c r="SV50" s="40"/>
      <c r="SW50" s="40"/>
      <c r="SX50" s="40"/>
      <c r="SY50" s="40"/>
      <c r="SZ50" s="40"/>
      <c r="TA50" s="40"/>
      <c r="TB50" s="40"/>
      <c r="TC50" s="40"/>
      <c r="TD50" s="40"/>
      <c r="TE50" s="40"/>
      <c r="TF50" s="40"/>
      <c r="TG50" s="40"/>
      <c r="TH50" s="40"/>
      <c r="TI50" s="40"/>
      <c r="TJ50" s="40"/>
      <c r="TK50" s="40"/>
      <c r="TL50" s="40"/>
      <c r="TM50" s="40"/>
      <c r="TN50" s="40"/>
      <c r="TO50" s="40"/>
      <c r="TP50" s="40"/>
      <c r="TQ50" s="40"/>
      <c r="TR50" s="40"/>
      <c r="TS50" s="40"/>
      <c r="TT50" s="40"/>
      <c r="TU50" s="40"/>
      <c r="TV50" s="40"/>
      <c r="TW50" s="40"/>
      <c r="TX50" s="40"/>
      <c r="TY50" s="40"/>
      <c r="TZ50" s="40"/>
      <c r="UA50" s="40"/>
      <c r="UB50" s="40"/>
      <c r="UC50" s="40"/>
      <c r="UD50" s="40"/>
      <c r="UE50" s="40"/>
      <c r="UF50" s="40"/>
      <c r="UG50" s="40"/>
      <c r="UH50" s="40"/>
      <c r="UI50" s="40"/>
      <c r="UJ50" s="40"/>
      <c r="UK50" s="40"/>
      <c r="UL50" s="40"/>
      <c r="UM50" s="40"/>
      <c r="UN50" s="40"/>
      <c r="UO50" s="40"/>
      <c r="UP50" s="40"/>
      <c r="UQ50" s="40"/>
      <c r="UR50" s="40"/>
      <c r="US50" s="40"/>
      <c r="UT50" s="40"/>
      <c r="UU50" s="40"/>
      <c r="UV50" s="40"/>
      <c r="UW50" s="40"/>
      <c r="UX50" s="40"/>
      <c r="UY50" s="40"/>
      <c r="UZ50" s="40"/>
      <c r="VA50" s="40"/>
      <c r="VB50" s="40"/>
      <c r="VC50" s="40"/>
      <c r="VD50" s="40"/>
      <c r="VE50" s="40"/>
      <c r="VF50" s="40"/>
      <c r="VG50" s="40"/>
      <c r="VH50" s="40"/>
      <c r="VI50" s="40"/>
      <c r="VJ50" s="40"/>
      <c r="VK50" s="40"/>
      <c r="VL50" s="40"/>
      <c r="VM50" s="40"/>
      <c r="VN50" s="40"/>
      <c r="VO50" s="40"/>
      <c r="VP50" s="40"/>
      <c r="VQ50" s="40"/>
      <c r="VR50" s="40"/>
      <c r="VS50" s="40"/>
      <c r="VT50" s="40"/>
      <c r="VU50" s="40"/>
      <c r="VV50" s="40"/>
      <c r="VW50" s="40"/>
      <c r="VX50" s="40"/>
      <c r="VY50" s="40"/>
      <c r="VZ50" s="40"/>
      <c r="WA50" s="40"/>
      <c r="WB50" s="40"/>
      <c r="WC50" s="40"/>
      <c r="WD50" s="40"/>
      <c r="WE50" s="40"/>
      <c r="WF50" s="40"/>
      <c r="WG50" s="40"/>
      <c r="WH50" s="40"/>
      <c r="WI50" s="40"/>
      <c r="WJ50" s="40"/>
      <c r="WK50" s="40"/>
      <c r="WL50" s="40"/>
      <c r="WM50" s="40"/>
      <c r="WN50" s="40"/>
      <c r="WO50" s="40"/>
      <c r="WP50" s="40"/>
      <c r="WQ50" s="40"/>
      <c r="WR50" s="40"/>
      <c r="WS50" s="40"/>
      <c r="WT50" s="40"/>
      <c r="WU50" s="40"/>
      <c r="WV50" s="40"/>
      <c r="WW50" s="40"/>
      <c r="WX50" s="40"/>
      <c r="WY50" s="40"/>
      <c r="WZ50" s="40"/>
      <c r="XA50" s="40"/>
      <c r="XB50" s="40"/>
      <c r="XC50" s="40"/>
      <c r="XD50" s="40"/>
      <c r="XE50" s="40"/>
      <c r="XF50" s="40"/>
      <c r="XG50" s="40"/>
      <c r="XH50" s="40"/>
      <c r="XI50" s="40"/>
      <c r="XJ50" s="40"/>
      <c r="XK50" s="40"/>
      <c r="XL50" s="40"/>
      <c r="XM50" s="40"/>
      <c r="XN50" s="40"/>
      <c r="XO50" s="40"/>
      <c r="XP50" s="40"/>
      <c r="XQ50" s="40"/>
      <c r="XR50" s="40"/>
      <c r="XS50" s="40"/>
      <c r="XT50" s="40"/>
      <c r="XU50" s="40"/>
      <c r="XV50" s="40"/>
      <c r="XW50" s="40"/>
      <c r="XX50" s="40"/>
      <c r="XY50" s="40"/>
      <c r="XZ50" s="40"/>
      <c r="YA50" s="40"/>
      <c r="YB50" s="40"/>
      <c r="YC50" s="40"/>
      <c r="YD50" s="40"/>
      <c r="YE50" s="40"/>
      <c r="YF50" s="40"/>
      <c r="YG50" s="40"/>
      <c r="YH50" s="40"/>
      <c r="YI50" s="40"/>
      <c r="YJ50" s="40"/>
      <c r="YK50" s="40"/>
      <c r="YL50" s="40"/>
      <c r="YM50" s="40"/>
      <c r="YN50" s="40"/>
      <c r="YO50" s="40"/>
      <c r="YP50" s="40"/>
      <c r="YQ50" s="40"/>
      <c r="YR50" s="40"/>
      <c r="YS50" s="40"/>
      <c r="YT50" s="40"/>
      <c r="YU50" s="40"/>
      <c r="YV50" s="40"/>
      <c r="YW50" s="40"/>
      <c r="YX50" s="40"/>
      <c r="YY50" s="40"/>
      <c r="YZ50" s="40"/>
      <c r="ZA50" s="40"/>
      <c r="ZB50" s="40"/>
      <c r="ZC50" s="40"/>
      <c r="ZD50" s="40"/>
      <c r="ZE50" s="40"/>
      <c r="ZF50" s="40"/>
      <c r="ZG50" s="40"/>
      <c r="ZH50" s="40"/>
      <c r="ZI50" s="40"/>
      <c r="ZJ50" s="40"/>
      <c r="ZK50" s="40"/>
      <c r="ZL50" s="40"/>
      <c r="ZM50" s="40"/>
      <c r="ZN50" s="40"/>
      <c r="ZO50" s="40"/>
      <c r="ZP50" s="40"/>
      <c r="ZQ50" s="40"/>
      <c r="ZR50" s="40"/>
      <c r="ZS50" s="40"/>
      <c r="ZT50" s="40"/>
      <c r="ZU50" s="40"/>
      <c r="ZV50" s="40"/>
      <c r="ZW50" s="40"/>
      <c r="ZX50" s="40"/>
      <c r="ZY50" s="40"/>
      <c r="ZZ50" s="40"/>
      <c r="AAA50" s="40"/>
      <c r="AAB50" s="40"/>
      <c r="AAC50" s="40"/>
      <c r="AAD50" s="40"/>
      <c r="AAE50" s="40"/>
      <c r="AAF50" s="40"/>
      <c r="AAG50" s="40"/>
      <c r="AAH50" s="40"/>
      <c r="AAI50" s="40"/>
      <c r="AAJ50" s="40"/>
      <c r="AAK50" s="40"/>
      <c r="AAL50" s="40"/>
      <c r="AAM50" s="40"/>
      <c r="AAN50" s="40"/>
      <c r="AAO50" s="40"/>
      <c r="AAP50" s="40"/>
      <c r="AAQ50" s="40"/>
      <c r="AAR50" s="40"/>
      <c r="AAS50" s="40"/>
      <c r="AAT50" s="40"/>
      <c r="AAU50" s="40"/>
      <c r="AAV50" s="40"/>
      <c r="AAW50" s="40"/>
      <c r="AAX50" s="40"/>
      <c r="AAY50" s="40"/>
      <c r="AAZ50" s="40"/>
      <c r="ABA50" s="40"/>
      <c r="ABB50" s="40"/>
      <c r="ABC50" s="40"/>
      <c r="ABD50" s="40"/>
      <c r="ABE50" s="40"/>
      <c r="ABF50" s="40"/>
      <c r="ABG50" s="40"/>
      <c r="ABH50" s="40"/>
      <c r="ABI50" s="40"/>
      <c r="ABJ50" s="40"/>
      <c r="ABK50" s="40"/>
      <c r="ABL50" s="40"/>
      <c r="ABM50" s="40"/>
      <c r="ABN50" s="40"/>
      <c r="ABO50" s="40"/>
      <c r="ABP50" s="40"/>
      <c r="ABQ50" s="40"/>
      <c r="ABR50" s="40"/>
      <c r="ABS50" s="40"/>
      <c r="ABT50" s="40"/>
      <c r="ABU50" s="40"/>
      <c r="ABV50" s="40"/>
      <c r="ABW50" s="40"/>
      <c r="ABX50" s="40"/>
      <c r="ABY50" s="40"/>
      <c r="ABZ50" s="40"/>
      <c r="ACA50" s="40"/>
      <c r="ACB50" s="40"/>
      <c r="ACC50" s="40"/>
      <c r="ACD50" s="40"/>
      <c r="ACE50" s="40"/>
      <c r="ACF50" s="40"/>
      <c r="ACG50" s="40"/>
      <c r="ACH50" s="40"/>
      <c r="ACI50" s="40"/>
      <c r="ACJ50" s="40"/>
      <c r="ACK50" s="40"/>
      <c r="ACL50" s="40"/>
      <c r="ACM50" s="40"/>
      <c r="ACN50" s="40"/>
      <c r="ACO50" s="40"/>
      <c r="ACP50" s="40"/>
      <c r="ACQ50" s="40"/>
      <c r="ACR50" s="40"/>
      <c r="ACS50" s="40"/>
      <c r="ACT50" s="40"/>
      <c r="ACU50" s="40"/>
      <c r="ACV50" s="40"/>
      <c r="ACW50" s="40"/>
      <c r="ACX50" s="40"/>
      <c r="ACY50" s="40"/>
      <c r="ACZ50" s="40"/>
      <c r="ADA50" s="40"/>
      <c r="ADB50" s="40"/>
      <c r="ADC50" s="40"/>
      <c r="ADD50" s="40"/>
      <c r="ADE50" s="40"/>
      <c r="ADF50" s="40"/>
      <c r="ADG50" s="40"/>
      <c r="ADH50" s="40"/>
      <c r="ADI50" s="40"/>
      <c r="ADJ50" s="40"/>
      <c r="ADK50" s="40"/>
      <c r="ADL50" s="40"/>
      <c r="ADM50" s="40"/>
      <c r="ADN50" s="40"/>
      <c r="ADO50" s="40"/>
      <c r="ADP50" s="40"/>
      <c r="ADQ50" s="40"/>
      <c r="ADR50" s="40"/>
      <c r="ADS50" s="40"/>
      <c r="ADT50" s="40"/>
      <c r="ADU50" s="40"/>
      <c r="ADV50" s="40"/>
      <c r="ADW50" s="40"/>
      <c r="ADX50" s="40"/>
      <c r="ADY50" s="40"/>
      <c r="ADZ50" s="40"/>
      <c r="AEA50" s="40"/>
      <c r="AEB50" s="40"/>
      <c r="AEC50" s="40"/>
      <c r="AED50" s="40"/>
      <c r="AEE50" s="40"/>
      <c r="AEF50" s="40"/>
      <c r="AEG50" s="40"/>
      <c r="AEH50" s="40"/>
      <c r="AEI50" s="40"/>
      <c r="AEJ50" s="40"/>
      <c r="AEK50" s="40"/>
      <c r="AEL50" s="40"/>
      <c r="AEM50" s="40"/>
      <c r="AEN50" s="40"/>
      <c r="AEO50" s="40"/>
      <c r="AEP50" s="40"/>
      <c r="AEQ50" s="40"/>
      <c r="AER50" s="40"/>
      <c r="AES50" s="40"/>
      <c r="AET50" s="40"/>
      <c r="AEU50" s="40"/>
      <c r="AEV50" s="40"/>
      <c r="AEW50" s="40"/>
      <c r="AEX50" s="40"/>
      <c r="AEY50" s="40"/>
      <c r="AEZ50" s="40"/>
      <c r="AFA50" s="40"/>
      <c r="AFB50" s="40"/>
      <c r="AFC50" s="40"/>
      <c r="AFD50" s="40"/>
      <c r="AFE50" s="40"/>
      <c r="AFF50" s="40"/>
      <c r="AFG50" s="40"/>
      <c r="AFH50" s="40"/>
      <c r="AFI50" s="40"/>
      <c r="AFJ50" s="40"/>
      <c r="AFK50" s="40"/>
      <c r="AFL50" s="40"/>
      <c r="AFM50" s="40"/>
      <c r="AFN50" s="40"/>
      <c r="AFO50" s="40"/>
      <c r="AFP50" s="40"/>
      <c r="AFQ50" s="40"/>
      <c r="AFR50" s="40"/>
      <c r="AFS50" s="40"/>
      <c r="AFT50" s="40"/>
      <c r="AFU50" s="40"/>
      <c r="AFV50" s="40"/>
      <c r="AFW50" s="40"/>
      <c r="AFX50" s="40"/>
      <c r="AFY50" s="40"/>
      <c r="AFZ50" s="40"/>
      <c r="AGA50" s="40"/>
      <c r="AGB50" s="40"/>
      <c r="AGC50" s="40"/>
      <c r="AGD50" s="40"/>
      <c r="AGE50" s="40"/>
      <c r="AGF50" s="40"/>
      <c r="AGG50" s="40"/>
      <c r="AGH50" s="40"/>
      <c r="AGI50" s="40"/>
      <c r="AGJ50" s="40"/>
      <c r="AGK50" s="40"/>
      <c r="AGL50" s="40"/>
      <c r="AGM50" s="40"/>
      <c r="AGN50" s="40"/>
      <c r="AGO50" s="40"/>
      <c r="AGP50" s="40"/>
      <c r="AGQ50" s="40"/>
      <c r="AGR50" s="40"/>
      <c r="AGS50" s="40"/>
      <c r="AGT50" s="40"/>
      <c r="AGU50" s="40"/>
      <c r="AGV50" s="40"/>
      <c r="AGW50" s="40"/>
      <c r="AGX50" s="40"/>
      <c r="AGY50" s="40"/>
      <c r="AGZ50" s="40"/>
      <c r="AHA50" s="40"/>
      <c r="AHB50" s="40"/>
      <c r="AHC50" s="40"/>
      <c r="AHD50" s="40"/>
      <c r="AHE50" s="40"/>
      <c r="AHF50" s="40"/>
      <c r="AHG50" s="40"/>
      <c r="AHH50" s="40"/>
      <c r="AHI50" s="40"/>
      <c r="AHJ50" s="40"/>
      <c r="AHK50" s="40"/>
      <c r="AHL50" s="40"/>
      <c r="AHM50" s="40"/>
      <c r="AHN50" s="40"/>
      <c r="AHO50" s="40"/>
      <c r="AHP50" s="40"/>
      <c r="AHQ50" s="40"/>
      <c r="AHR50" s="40"/>
      <c r="AHS50" s="40"/>
      <c r="AHT50" s="40"/>
      <c r="AHU50" s="40"/>
      <c r="AHV50" s="40"/>
      <c r="AHW50" s="40"/>
      <c r="AHX50" s="40"/>
      <c r="AHY50" s="40"/>
      <c r="AHZ50" s="40"/>
      <c r="AIA50" s="40"/>
      <c r="AIB50" s="40"/>
      <c r="AIC50" s="40"/>
      <c r="AID50" s="40"/>
      <c r="AIE50" s="40"/>
      <c r="AIF50" s="40"/>
      <c r="AIG50" s="40"/>
      <c r="AIH50" s="40"/>
      <c r="AII50" s="40"/>
      <c r="AIJ50" s="40"/>
      <c r="AIK50" s="40"/>
      <c r="AIL50" s="40"/>
      <c r="AIM50" s="40"/>
      <c r="AIN50" s="40"/>
      <c r="AIO50" s="40"/>
      <c r="AIP50" s="40"/>
      <c r="AIQ50" s="40"/>
      <c r="AIR50" s="40"/>
      <c r="AIS50" s="40"/>
      <c r="AIT50" s="40"/>
      <c r="AIU50" s="40"/>
      <c r="AIV50" s="40"/>
      <c r="AIW50" s="40"/>
      <c r="AIX50" s="40"/>
      <c r="AIY50" s="40"/>
      <c r="AIZ50" s="40"/>
      <c r="AJA50" s="40"/>
      <c r="AJB50" s="40"/>
      <c r="AJC50" s="40"/>
      <c r="AJD50" s="40"/>
      <c r="AJE50" s="40"/>
      <c r="AJF50" s="40"/>
      <c r="AJG50" s="40"/>
      <c r="AJH50" s="40"/>
      <c r="AJI50" s="40"/>
      <c r="AJJ50" s="40"/>
      <c r="AJK50" s="40"/>
      <c r="AJL50" s="40"/>
      <c r="AJM50" s="40"/>
      <c r="AJN50" s="40"/>
      <c r="AJO50" s="40"/>
      <c r="AJP50" s="40"/>
      <c r="AJQ50" s="40"/>
      <c r="AJR50" s="40"/>
      <c r="AJS50" s="40"/>
      <c r="AJT50" s="40"/>
      <c r="AJU50" s="40"/>
      <c r="AJV50" s="40"/>
      <c r="AJW50" s="40"/>
      <c r="AJX50" s="40"/>
      <c r="AJY50" s="40"/>
      <c r="AJZ50" s="40"/>
      <c r="AKA50" s="40"/>
      <c r="AKB50" s="40"/>
      <c r="AKC50" s="40"/>
      <c r="AKD50" s="40"/>
      <c r="AKE50" s="40"/>
      <c r="AKF50" s="40"/>
      <c r="AKG50" s="40"/>
      <c r="AKH50" s="40"/>
      <c r="AKI50" s="40"/>
      <c r="AKJ50" s="40"/>
      <c r="AKK50" s="40"/>
      <c r="AKL50" s="40"/>
      <c r="AKM50" s="40"/>
      <c r="AKN50" s="40"/>
      <c r="AKO50" s="40"/>
      <c r="AKP50" s="40"/>
      <c r="AKQ50" s="40"/>
      <c r="AKR50" s="40"/>
      <c r="AKS50" s="40"/>
      <c r="AKT50" s="40"/>
      <c r="AKU50" s="40"/>
      <c r="AKV50" s="40"/>
      <c r="AKW50" s="40"/>
      <c r="AKX50" s="40"/>
      <c r="AKY50" s="40"/>
      <c r="AKZ50" s="40"/>
      <c r="ALA50" s="40"/>
      <c r="ALB50" s="40"/>
      <c r="ALC50" s="40"/>
      <c r="ALD50" s="40"/>
      <c r="ALE50" s="40"/>
      <c r="ALF50" s="40"/>
      <c r="ALG50" s="40"/>
      <c r="ALH50" s="40"/>
      <c r="ALI50" s="40"/>
      <c r="ALJ50" s="40"/>
      <c r="ALK50" s="40"/>
      <c r="ALL50" s="40"/>
      <c r="ALM50" s="40"/>
      <c r="ALN50" s="40"/>
      <c r="ALO50" s="40"/>
      <c r="ALP50" s="40"/>
      <c r="ALQ50" s="40"/>
      <c r="ALR50" s="40"/>
      <c r="ALS50" s="40"/>
      <c r="ALT50" s="40"/>
      <c r="ALU50" s="40"/>
      <c r="ALV50" s="40"/>
      <c r="ALW50" s="40"/>
      <c r="ALX50" s="40"/>
      <c r="ALY50" s="40"/>
      <c r="ALZ50" s="40"/>
      <c r="AMA50" s="40"/>
      <c r="AMB50" s="40"/>
      <c r="AMC50" s="40"/>
      <c r="AMD50" s="40"/>
      <c r="AME50" s="40"/>
      <c r="AMF50" s="40"/>
      <c r="AMG50" s="40"/>
      <c r="AMH50" s="40"/>
      <c r="AMI50" s="40"/>
      <c r="AMJ50" s="40"/>
    </row>
    <row r="51" spans="3:1024" ht="15" customHeight="1">
      <c r="C51" s="54" t="s">
        <v>34</v>
      </c>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c r="EV51" s="40"/>
      <c r="EW51" s="40"/>
      <c r="EX51" s="40"/>
      <c r="EY51" s="40"/>
      <c r="EZ51" s="40"/>
      <c r="FA51" s="40"/>
      <c r="FB51" s="40"/>
      <c r="FC51" s="40"/>
      <c r="FD51" s="40"/>
      <c r="FE51" s="40"/>
      <c r="FF51" s="40"/>
      <c r="FG51" s="40"/>
      <c r="FH51" s="40"/>
      <c r="FI51" s="40"/>
      <c r="FJ51" s="40"/>
      <c r="FK51" s="40"/>
      <c r="FL51" s="40"/>
      <c r="FM51" s="40"/>
      <c r="FN51" s="40"/>
      <c r="FO51" s="40"/>
      <c r="FP51" s="40"/>
      <c r="FQ51" s="40"/>
      <c r="FR51" s="40"/>
      <c r="FS51" s="40"/>
      <c r="FT51" s="40"/>
      <c r="FU51" s="40"/>
      <c r="FV51" s="40"/>
      <c r="FW51" s="40"/>
      <c r="FX51" s="40"/>
      <c r="FY51" s="40"/>
      <c r="FZ51" s="40"/>
      <c r="GA51" s="40"/>
      <c r="GB51" s="40"/>
      <c r="GC51" s="40"/>
      <c r="GD51" s="40"/>
      <c r="GE51" s="40"/>
      <c r="GF51" s="40"/>
      <c r="GG51" s="40"/>
      <c r="GH51" s="40"/>
      <c r="GI51" s="40"/>
      <c r="GJ51" s="40"/>
      <c r="GK51" s="40"/>
      <c r="GL51" s="40"/>
      <c r="GM51" s="40"/>
      <c r="GN51" s="40"/>
      <c r="GO51" s="40"/>
      <c r="GP51" s="40"/>
      <c r="GQ51" s="40"/>
      <c r="GR51" s="40"/>
      <c r="GS51" s="40"/>
      <c r="GT51" s="40"/>
      <c r="GU51" s="40"/>
      <c r="GV51" s="40"/>
      <c r="GW51" s="40"/>
      <c r="GX51" s="40"/>
      <c r="GY51" s="40"/>
      <c r="GZ51" s="40"/>
      <c r="HA51" s="40"/>
      <c r="HB51" s="40"/>
      <c r="HC51" s="40"/>
      <c r="HD51" s="40"/>
      <c r="HE51" s="40"/>
      <c r="HF51" s="40"/>
      <c r="HG51" s="40"/>
      <c r="HH51" s="40"/>
      <c r="HI51" s="40"/>
      <c r="HJ51" s="40"/>
      <c r="HK51" s="40"/>
      <c r="HL51" s="40"/>
      <c r="HM51" s="40"/>
      <c r="HN51" s="40"/>
      <c r="HO51" s="40"/>
      <c r="HP51" s="40"/>
      <c r="HQ51" s="40"/>
      <c r="HR51" s="40"/>
      <c r="HS51" s="40"/>
      <c r="HT51" s="40"/>
      <c r="HU51" s="40"/>
      <c r="HV51" s="40"/>
      <c r="HW51" s="40"/>
      <c r="HX51" s="40"/>
      <c r="HY51" s="40"/>
      <c r="HZ51" s="40"/>
      <c r="IA51" s="40"/>
      <c r="IB51" s="40"/>
      <c r="IC51" s="40"/>
      <c r="ID51" s="40"/>
      <c r="IE51" s="40"/>
      <c r="IF51" s="40"/>
      <c r="IG51" s="40"/>
      <c r="IH51" s="40"/>
      <c r="II51" s="40"/>
      <c r="IJ51" s="40"/>
      <c r="IK51" s="40"/>
      <c r="IL51" s="40"/>
      <c r="IM51" s="40"/>
      <c r="IN51" s="40"/>
      <c r="IO51" s="40"/>
      <c r="IP51" s="40"/>
      <c r="IQ51" s="40"/>
      <c r="IR51" s="40"/>
      <c r="IS51" s="40"/>
      <c r="IT51" s="40"/>
      <c r="IU51" s="40"/>
      <c r="IV51" s="40"/>
      <c r="IW51" s="40"/>
      <c r="IX51" s="40"/>
      <c r="IY51" s="40"/>
      <c r="IZ51" s="40"/>
      <c r="JA51" s="40"/>
      <c r="JB51" s="40"/>
      <c r="JC51" s="40"/>
      <c r="JD51" s="40"/>
      <c r="JE51" s="40"/>
      <c r="JF51" s="40"/>
      <c r="JG51" s="40"/>
      <c r="JH51" s="40"/>
      <c r="JI51" s="40"/>
      <c r="JJ51" s="40"/>
      <c r="JK51" s="40"/>
      <c r="JL51" s="40"/>
      <c r="JM51" s="40"/>
      <c r="JN51" s="40"/>
      <c r="JO51" s="40"/>
      <c r="JP51" s="40"/>
      <c r="JQ51" s="40"/>
      <c r="JR51" s="40"/>
      <c r="JS51" s="40"/>
      <c r="JT51" s="40"/>
      <c r="JU51" s="40"/>
      <c r="JV51" s="40"/>
      <c r="JW51" s="40"/>
      <c r="JX51" s="40"/>
      <c r="JY51" s="40"/>
      <c r="JZ51" s="40"/>
      <c r="KA51" s="40"/>
      <c r="KB51" s="40"/>
      <c r="KC51" s="40"/>
      <c r="KD51" s="40"/>
      <c r="KE51" s="40"/>
      <c r="KF51" s="40"/>
      <c r="KG51" s="40"/>
      <c r="KH51" s="40"/>
      <c r="KI51" s="40"/>
      <c r="KJ51" s="40"/>
      <c r="KK51" s="40"/>
      <c r="KL51" s="40"/>
      <c r="KM51" s="40"/>
      <c r="KN51" s="40"/>
      <c r="KO51" s="40"/>
      <c r="KP51" s="40"/>
      <c r="KQ51" s="40"/>
      <c r="KR51" s="40"/>
      <c r="KS51" s="40"/>
      <c r="KT51" s="40"/>
      <c r="KU51" s="40"/>
      <c r="KV51" s="40"/>
      <c r="KW51" s="40"/>
      <c r="KX51" s="40"/>
      <c r="KY51" s="40"/>
      <c r="KZ51" s="40"/>
      <c r="LA51" s="40"/>
      <c r="LB51" s="40"/>
      <c r="LC51" s="40"/>
      <c r="LD51" s="40"/>
      <c r="LE51" s="40"/>
      <c r="LF51" s="40"/>
      <c r="LG51" s="40"/>
      <c r="LH51" s="40"/>
      <c r="LI51" s="40"/>
      <c r="LJ51" s="40"/>
      <c r="LK51" s="40"/>
      <c r="LL51" s="40"/>
      <c r="LM51" s="40"/>
      <c r="LN51" s="40"/>
      <c r="LO51" s="40"/>
      <c r="LP51" s="40"/>
      <c r="LQ51" s="40"/>
      <c r="LR51" s="40"/>
      <c r="LS51" s="40"/>
      <c r="LT51" s="40"/>
      <c r="LU51" s="40"/>
      <c r="LV51" s="40"/>
      <c r="LW51" s="40"/>
      <c r="LX51" s="40"/>
      <c r="LY51" s="40"/>
      <c r="LZ51" s="40"/>
      <c r="MA51" s="40"/>
      <c r="MB51" s="40"/>
      <c r="MC51" s="40"/>
      <c r="MD51" s="40"/>
      <c r="ME51" s="40"/>
      <c r="MF51" s="40"/>
      <c r="MG51" s="40"/>
      <c r="MH51" s="40"/>
      <c r="MI51" s="40"/>
      <c r="MJ51" s="40"/>
      <c r="MK51" s="40"/>
      <c r="ML51" s="40"/>
      <c r="MM51" s="40"/>
      <c r="MN51" s="40"/>
      <c r="MO51" s="40"/>
      <c r="MP51" s="40"/>
      <c r="MQ51" s="40"/>
      <c r="MR51" s="40"/>
      <c r="MS51" s="40"/>
      <c r="MT51" s="40"/>
      <c r="MU51" s="40"/>
      <c r="MV51" s="40"/>
      <c r="MW51" s="40"/>
      <c r="MX51" s="40"/>
      <c r="MY51" s="40"/>
      <c r="MZ51" s="40"/>
      <c r="NA51" s="40"/>
      <c r="NB51" s="40"/>
      <c r="NC51" s="40"/>
      <c r="ND51" s="40"/>
      <c r="NE51" s="40"/>
      <c r="NF51" s="40"/>
      <c r="NG51" s="40"/>
      <c r="NH51" s="40"/>
      <c r="NI51" s="40"/>
      <c r="NJ51" s="40"/>
      <c r="NK51" s="40"/>
      <c r="NL51" s="40"/>
      <c r="NM51" s="40"/>
      <c r="NN51" s="40"/>
      <c r="NO51" s="40"/>
      <c r="NP51" s="40"/>
      <c r="NQ51" s="40"/>
      <c r="NR51" s="40"/>
      <c r="NS51" s="40"/>
      <c r="NT51" s="40"/>
      <c r="NU51" s="40"/>
      <c r="NV51" s="40"/>
      <c r="NW51" s="40"/>
      <c r="NX51" s="40"/>
      <c r="NY51" s="40"/>
      <c r="NZ51" s="40"/>
      <c r="OA51" s="40"/>
      <c r="OB51" s="40"/>
      <c r="OC51" s="40"/>
      <c r="OD51" s="40"/>
      <c r="OE51" s="40"/>
      <c r="OF51" s="40"/>
      <c r="OG51" s="40"/>
      <c r="OH51" s="40"/>
      <c r="OI51" s="40"/>
      <c r="OJ51" s="40"/>
      <c r="OK51" s="40"/>
      <c r="OL51" s="40"/>
      <c r="OM51" s="40"/>
      <c r="ON51" s="40"/>
      <c r="OO51" s="40"/>
      <c r="OP51" s="40"/>
      <c r="OQ51" s="40"/>
      <c r="OR51" s="40"/>
      <c r="OS51" s="40"/>
      <c r="OT51" s="40"/>
      <c r="OU51" s="40"/>
      <c r="OV51" s="40"/>
      <c r="OW51" s="40"/>
      <c r="OX51" s="40"/>
      <c r="OY51" s="40"/>
      <c r="OZ51" s="40"/>
      <c r="PA51" s="40"/>
      <c r="PB51" s="40"/>
      <c r="PC51" s="40"/>
      <c r="PD51" s="40"/>
      <c r="PE51" s="40"/>
      <c r="PF51" s="40"/>
      <c r="PG51" s="40"/>
      <c r="PH51" s="40"/>
      <c r="PI51" s="40"/>
      <c r="PJ51" s="40"/>
      <c r="PK51" s="40"/>
      <c r="PL51" s="40"/>
      <c r="PM51" s="40"/>
      <c r="PN51" s="40"/>
      <c r="PO51" s="40"/>
      <c r="PP51" s="40"/>
      <c r="PQ51" s="40"/>
      <c r="PR51" s="40"/>
      <c r="PS51" s="40"/>
      <c r="PT51" s="40"/>
      <c r="PU51" s="40"/>
      <c r="PV51" s="40"/>
      <c r="PW51" s="40"/>
      <c r="PX51" s="40"/>
      <c r="PY51" s="40"/>
      <c r="PZ51" s="40"/>
      <c r="QA51" s="40"/>
      <c r="QB51" s="40"/>
      <c r="QC51" s="40"/>
      <c r="QD51" s="40"/>
      <c r="QE51" s="40"/>
      <c r="QF51" s="40"/>
      <c r="QG51" s="40"/>
      <c r="QH51" s="40"/>
      <c r="QI51" s="40"/>
      <c r="QJ51" s="40"/>
      <c r="QK51" s="40"/>
      <c r="QL51" s="40"/>
      <c r="QM51" s="40"/>
      <c r="QN51" s="40"/>
      <c r="QO51" s="40"/>
      <c r="QP51" s="40"/>
      <c r="QQ51" s="40"/>
      <c r="QR51" s="40"/>
      <c r="QS51" s="40"/>
      <c r="QT51" s="40"/>
      <c r="QU51" s="40"/>
      <c r="QV51" s="40"/>
      <c r="QW51" s="40"/>
      <c r="QX51" s="40"/>
      <c r="QY51" s="40"/>
      <c r="QZ51" s="40"/>
      <c r="RA51" s="40"/>
      <c r="RB51" s="40"/>
      <c r="RC51" s="40"/>
      <c r="RD51" s="40"/>
      <c r="RE51" s="40"/>
      <c r="RF51" s="40"/>
      <c r="RG51" s="40"/>
      <c r="RH51" s="40"/>
      <c r="RI51" s="40"/>
      <c r="RJ51" s="40"/>
      <c r="RK51" s="40"/>
      <c r="RL51" s="40"/>
      <c r="RM51" s="40"/>
      <c r="RN51" s="40"/>
      <c r="RO51" s="40"/>
      <c r="RP51" s="40"/>
      <c r="RQ51" s="40"/>
      <c r="RR51" s="40"/>
      <c r="RS51" s="40"/>
      <c r="RT51" s="40"/>
      <c r="RU51" s="40"/>
      <c r="RV51" s="40"/>
      <c r="RW51" s="40"/>
      <c r="RX51" s="40"/>
      <c r="RY51" s="40"/>
      <c r="RZ51" s="40"/>
      <c r="SA51" s="40"/>
      <c r="SB51" s="40"/>
      <c r="SC51" s="40"/>
      <c r="SD51" s="40"/>
      <c r="SE51" s="40"/>
      <c r="SF51" s="40"/>
      <c r="SG51" s="40"/>
      <c r="SH51" s="40"/>
      <c r="SI51" s="40"/>
      <c r="SJ51" s="40"/>
      <c r="SK51" s="40"/>
      <c r="SL51" s="40"/>
      <c r="SM51" s="40"/>
      <c r="SN51" s="40"/>
      <c r="SO51" s="40"/>
      <c r="SP51" s="40"/>
      <c r="SQ51" s="40"/>
      <c r="SR51" s="40"/>
      <c r="SS51" s="40"/>
      <c r="ST51" s="40"/>
      <c r="SU51" s="40"/>
      <c r="SV51" s="40"/>
      <c r="SW51" s="40"/>
      <c r="SX51" s="40"/>
      <c r="SY51" s="40"/>
      <c r="SZ51" s="40"/>
      <c r="TA51" s="40"/>
      <c r="TB51" s="40"/>
      <c r="TC51" s="40"/>
      <c r="TD51" s="40"/>
      <c r="TE51" s="40"/>
      <c r="TF51" s="40"/>
      <c r="TG51" s="40"/>
      <c r="TH51" s="40"/>
      <c r="TI51" s="40"/>
      <c r="TJ51" s="40"/>
      <c r="TK51" s="40"/>
      <c r="TL51" s="40"/>
      <c r="TM51" s="40"/>
      <c r="TN51" s="40"/>
      <c r="TO51" s="40"/>
      <c r="TP51" s="40"/>
      <c r="TQ51" s="40"/>
      <c r="TR51" s="40"/>
      <c r="TS51" s="40"/>
      <c r="TT51" s="40"/>
      <c r="TU51" s="40"/>
      <c r="TV51" s="40"/>
      <c r="TW51" s="40"/>
      <c r="TX51" s="40"/>
      <c r="TY51" s="40"/>
      <c r="TZ51" s="40"/>
      <c r="UA51" s="40"/>
      <c r="UB51" s="40"/>
      <c r="UC51" s="40"/>
      <c r="UD51" s="40"/>
      <c r="UE51" s="40"/>
      <c r="UF51" s="40"/>
      <c r="UG51" s="40"/>
      <c r="UH51" s="40"/>
      <c r="UI51" s="40"/>
      <c r="UJ51" s="40"/>
      <c r="UK51" s="40"/>
      <c r="UL51" s="40"/>
      <c r="UM51" s="40"/>
      <c r="UN51" s="40"/>
      <c r="UO51" s="40"/>
      <c r="UP51" s="40"/>
      <c r="UQ51" s="40"/>
      <c r="UR51" s="40"/>
      <c r="US51" s="40"/>
      <c r="UT51" s="40"/>
      <c r="UU51" s="40"/>
      <c r="UV51" s="40"/>
      <c r="UW51" s="40"/>
      <c r="UX51" s="40"/>
      <c r="UY51" s="40"/>
      <c r="UZ51" s="40"/>
      <c r="VA51" s="40"/>
      <c r="VB51" s="40"/>
      <c r="VC51" s="40"/>
      <c r="VD51" s="40"/>
      <c r="VE51" s="40"/>
      <c r="VF51" s="40"/>
      <c r="VG51" s="40"/>
      <c r="VH51" s="40"/>
      <c r="VI51" s="40"/>
      <c r="VJ51" s="40"/>
      <c r="VK51" s="40"/>
      <c r="VL51" s="40"/>
      <c r="VM51" s="40"/>
      <c r="VN51" s="40"/>
      <c r="VO51" s="40"/>
      <c r="VP51" s="40"/>
      <c r="VQ51" s="40"/>
      <c r="VR51" s="40"/>
      <c r="VS51" s="40"/>
      <c r="VT51" s="40"/>
      <c r="VU51" s="40"/>
      <c r="VV51" s="40"/>
      <c r="VW51" s="40"/>
      <c r="VX51" s="40"/>
      <c r="VY51" s="40"/>
      <c r="VZ51" s="40"/>
      <c r="WA51" s="40"/>
      <c r="WB51" s="40"/>
      <c r="WC51" s="40"/>
      <c r="WD51" s="40"/>
      <c r="WE51" s="40"/>
      <c r="WF51" s="40"/>
      <c r="WG51" s="40"/>
      <c r="WH51" s="40"/>
      <c r="WI51" s="40"/>
      <c r="WJ51" s="40"/>
      <c r="WK51" s="40"/>
      <c r="WL51" s="40"/>
      <c r="WM51" s="40"/>
      <c r="WN51" s="40"/>
      <c r="WO51" s="40"/>
      <c r="WP51" s="40"/>
      <c r="WQ51" s="40"/>
      <c r="WR51" s="40"/>
      <c r="WS51" s="40"/>
      <c r="WT51" s="40"/>
      <c r="WU51" s="40"/>
      <c r="WV51" s="40"/>
      <c r="WW51" s="40"/>
      <c r="WX51" s="40"/>
      <c r="WY51" s="40"/>
      <c r="WZ51" s="40"/>
      <c r="XA51" s="40"/>
      <c r="XB51" s="40"/>
      <c r="XC51" s="40"/>
      <c r="XD51" s="40"/>
      <c r="XE51" s="40"/>
      <c r="XF51" s="40"/>
      <c r="XG51" s="40"/>
      <c r="XH51" s="40"/>
      <c r="XI51" s="40"/>
      <c r="XJ51" s="40"/>
      <c r="XK51" s="40"/>
      <c r="XL51" s="40"/>
      <c r="XM51" s="40"/>
      <c r="XN51" s="40"/>
      <c r="XO51" s="40"/>
      <c r="XP51" s="40"/>
      <c r="XQ51" s="40"/>
      <c r="XR51" s="40"/>
      <c r="XS51" s="40"/>
      <c r="XT51" s="40"/>
      <c r="XU51" s="40"/>
      <c r="XV51" s="40"/>
      <c r="XW51" s="40"/>
      <c r="XX51" s="40"/>
      <c r="XY51" s="40"/>
      <c r="XZ51" s="40"/>
      <c r="YA51" s="40"/>
      <c r="YB51" s="40"/>
      <c r="YC51" s="40"/>
      <c r="YD51" s="40"/>
      <c r="YE51" s="40"/>
      <c r="YF51" s="40"/>
      <c r="YG51" s="40"/>
      <c r="YH51" s="40"/>
      <c r="YI51" s="40"/>
      <c r="YJ51" s="40"/>
      <c r="YK51" s="40"/>
      <c r="YL51" s="40"/>
      <c r="YM51" s="40"/>
      <c r="YN51" s="40"/>
      <c r="YO51" s="40"/>
      <c r="YP51" s="40"/>
      <c r="YQ51" s="40"/>
      <c r="YR51" s="40"/>
      <c r="YS51" s="40"/>
      <c r="YT51" s="40"/>
      <c r="YU51" s="40"/>
      <c r="YV51" s="40"/>
      <c r="YW51" s="40"/>
      <c r="YX51" s="40"/>
      <c r="YY51" s="40"/>
      <c r="YZ51" s="40"/>
      <c r="ZA51" s="40"/>
      <c r="ZB51" s="40"/>
      <c r="ZC51" s="40"/>
      <c r="ZD51" s="40"/>
      <c r="ZE51" s="40"/>
      <c r="ZF51" s="40"/>
      <c r="ZG51" s="40"/>
      <c r="ZH51" s="40"/>
      <c r="ZI51" s="40"/>
      <c r="ZJ51" s="40"/>
      <c r="ZK51" s="40"/>
      <c r="ZL51" s="40"/>
      <c r="ZM51" s="40"/>
      <c r="ZN51" s="40"/>
      <c r="ZO51" s="40"/>
      <c r="ZP51" s="40"/>
      <c r="ZQ51" s="40"/>
      <c r="ZR51" s="40"/>
      <c r="ZS51" s="40"/>
      <c r="ZT51" s="40"/>
      <c r="ZU51" s="40"/>
      <c r="ZV51" s="40"/>
      <c r="ZW51" s="40"/>
      <c r="ZX51" s="40"/>
      <c r="ZY51" s="40"/>
      <c r="ZZ51" s="40"/>
      <c r="AAA51" s="40"/>
      <c r="AAB51" s="40"/>
      <c r="AAC51" s="40"/>
      <c r="AAD51" s="40"/>
      <c r="AAE51" s="40"/>
      <c r="AAF51" s="40"/>
      <c r="AAG51" s="40"/>
      <c r="AAH51" s="40"/>
      <c r="AAI51" s="40"/>
      <c r="AAJ51" s="40"/>
      <c r="AAK51" s="40"/>
      <c r="AAL51" s="40"/>
      <c r="AAM51" s="40"/>
      <c r="AAN51" s="40"/>
      <c r="AAO51" s="40"/>
      <c r="AAP51" s="40"/>
      <c r="AAQ51" s="40"/>
      <c r="AAR51" s="40"/>
      <c r="AAS51" s="40"/>
      <c r="AAT51" s="40"/>
      <c r="AAU51" s="40"/>
      <c r="AAV51" s="40"/>
      <c r="AAW51" s="40"/>
      <c r="AAX51" s="40"/>
      <c r="AAY51" s="40"/>
      <c r="AAZ51" s="40"/>
      <c r="ABA51" s="40"/>
      <c r="ABB51" s="40"/>
      <c r="ABC51" s="40"/>
      <c r="ABD51" s="40"/>
      <c r="ABE51" s="40"/>
      <c r="ABF51" s="40"/>
      <c r="ABG51" s="40"/>
      <c r="ABH51" s="40"/>
      <c r="ABI51" s="40"/>
      <c r="ABJ51" s="40"/>
      <c r="ABK51" s="40"/>
      <c r="ABL51" s="40"/>
      <c r="ABM51" s="40"/>
      <c r="ABN51" s="40"/>
      <c r="ABO51" s="40"/>
      <c r="ABP51" s="40"/>
      <c r="ABQ51" s="40"/>
      <c r="ABR51" s="40"/>
      <c r="ABS51" s="40"/>
      <c r="ABT51" s="40"/>
      <c r="ABU51" s="40"/>
      <c r="ABV51" s="40"/>
      <c r="ABW51" s="40"/>
      <c r="ABX51" s="40"/>
      <c r="ABY51" s="40"/>
      <c r="ABZ51" s="40"/>
      <c r="ACA51" s="40"/>
      <c r="ACB51" s="40"/>
      <c r="ACC51" s="40"/>
      <c r="ACD51" s="40"/>
      <c r="ACE51" s="40"/>
      <c r="ACF51" s="40"/>
      <c r="ACG51" s="40"/>
      <c r="ACH51" s="40"/>
      <c r="ACI51" s="40"/>
      <c r="ACJ51" s="40"/>
      <c r="ACK51" s="40"/>
      <c r="ACL51" s="40"/>
      <c r="ACM51" s="40"/>
      <c r="ACN51" s="40"/>
      <c r="ACO51" s="40"/>
      <c r="ACP51" s="40"/>
      <c r="ACQ51" s="40"/>
      <c r="ACR51" s="40"/>
      <c r="ACS51" s="40"/>
      <c r="ACT51" s="40"/>
      <c r="ACU51" s="40"/>
      <c r="ACV51" s="40"/>
      <c r="ACW51" s="40"/>
      <c r="ACX51" s="40"/>
      <c r="ACY51" s="40"/>
      <c r="ACZ51" s="40"/>
      <c r="ADA51" s="40"/>
      <c r="ADB51" s="40"/>
      <c r="ADC51" s="40"/>
      <c r="ADD51" s="40"/>
      <c r="ADE51" s="40"/>
      <c r="ADF51" s="40"/>
      <c r="ADG51" s="40"/>
      <c r="ADH51" s="40"/>
      <c r="ADI51" s="40"/>
      <c r="ADJ51" s="40"/>
      <c r="ADK51" s="40"/>
      <c r="ADL51" s="40"/>
      <c r="ADM51" s="40"/>
      <c r="ADN51" s="40"/>
      <c r="ADO51" s="40"/>
      <c r="ADP51" s="40"/>
      <c r="ADQ51" s="40"/>
      <c r="ADR51" s="40"/>
      <c r="ADS51" s="40"/>
      <c r="ADT51" s="40"/>
      <c r="ADU51" s="40"/>
      <c r="ADV51" s="40"/>
      <c r="ADW51" s="40"/>
      <c r="ADX51" s="40"/>
      <c r="ADY51" s="40"/>
      <c r="ADZ51" s="40"/>
      <c r="AEA51" s="40"/>
      <c r="AEB51" s="40"/>
      <c r="AEC51" s="40"/>
      <c r="AED51" s="40"/>
      <c r="AEE51" s="40"/>
      <c r="AEF51" s="40"/>
      <c r="AEG51" s="40"/>
      <c r="AEH51" s="40"/>
      <c r="AEI51" s="40"/>
      <c r="AEJ51" s="40"/>
      <c r="AEK51" s="40"/>
      <c r="AEL51" s="40"/>
      <c r="AEM51" s="40"/>
      <c r="AEN51" s="40"/>
      <c r="AEO51" s="40"/>
      <c r="AEP51" s="40"/>
      <c r="AEQ51" s="40"/>
      <c r="AER51" s="40"/>
      <c r="AES51" s="40"/>
      <c r="AET51" s="40"/>
      <c r="AEU51" s="40"/>
      <c r="AEV51" s="40"/>
      <c r="AEW51" s="40"/>
      <c r="AEX51" s="40"/>
      <c r="AEY51" s="40"/>
      <c r="AEZ51" s="40"/>
      <c r="AFA51" s="40"/>
      <c r="AFB51" s="40"/>
      <c r="AFC51" s="40"/>
      <c r="AFD51" s="40"/>
      <c r="AFE51" s="40"/>
      <c r="AFF51" s="40"/>
      <c r="AFG51" s="40"/>
      <c r="AFH51" s="40"/>
      <c r="AFI51" s="40"/>
      <c r="AFJ51" s="40"/>
      <c r="AFK51" s="40"/>
      <c r="AFL51" s="40"/>
      <c r="AFM51" s="40"/>
      <c r="AFN51" s="40"/>
      <c r="AFO51" s="40"/>
      <c r="AFP51" s="40"/>
      <c r="AFQ51" s="40"/>
      <c r="AFR51" s="40"/>
      <c r="AFS51" s="40"/>
      <c r="AFT51" s="40"/>
      <c r="AFU51" s="40"/>
      <c r="AFV51" s="40"/>
      <c r="AFW51" s="40"/>
      <c r="AFX51" s="40"/>
      <c r="AFY51" s="40"/>
      <c r="AFZ51" s="40"/>
      <c r="AGA51" s="40"/>
      <c r="AGB51" s="40"/>
      <c r="AGC51" s="40"/>
      <c r="AGD51" s="40"/>
      <c r="AGE51" s="40"/>
      <c r="AGF51" s="40"/>
      <c r="AGG51" s="40"/>
      <c r="AGH51" s="40"/>
      <c r="AGI51" s="40"/>
      <c r="AGJ51" s="40"/>
      <c r="AGK51" s="40"/>
      <c r="AGL51" s="40"/>
      <c r="AGM51" s="40"/>
      <c r="AGN51" s="40"/>
      <c r="AGO51" s="40"/>
      <c r="AGP51" s="40"/>
      <c r="AGQ51" s="40"/>
      <c r="AGR51" s="40"/>
      <c r="AGS51" s="40"/>
      <c r="AGT51" s="40"/>
      <c r="AGU51" s="40"/>
      <c r="AGV51" s="40"/>
      <c r="AGW51" s="40"/>
      <c r="AGX51" s="40"/>
      <c r="AGY51" s="40"/>
      <c r="AGZ51" s="40"/>
      <c r="AHA51" s="40"/>
      <c r="AHB51" s="40"/>
      <c r="AHC51" s="40"/>
      <c r="AHD51" s="40"/>
      <c r="AHE51" s="40"/>
      <c r="AHF51" s="40"/>
      <c r="AHG51" s="40"/>
      <c r="AHH51" s="40"/>
      <c r="AHI51" s="40"/>
      <c r="AHJ51" s="40"/>
      <c r="AHK51" s="40"/>
      <c r="AHL51" s="40"/>
      <c r="AHM51" s="40"/>
      <c r="AHN51" s="40"/>
      <c r="AHO51" s="40"/>
      <c r="AHP51" s="40"/>
      <c r="AHQ51" s="40"/>
      <c r="AHR51" s="40"/>
      <c r="AHS51" s="40"/>
      <c r="AHT51" s="40"/>
      <c r="AHU51" s="40"/>
      <c r="AHV51" s="40"/>
      <c r="AHW51" s="40"/>
      <c r="AHX51" s="40"/>
      <c r="AHY51" s="40"/>
      <c r="AHZ51" s="40"/>
      <c r="AIA51" s="40"/>
      <c r="AIB51" s="40"/>
      <c r="AIC51" s="40"/>
      <c r="AID51" s="40"/>
      <c r="AIE51" s="40"/>
      <c r="AIF51" s="40"/>
      <c r="AIG51" s="40"/>
      <c r="AIH51" s="40"/>
      <c r="AII51" s="40"/>
      <c r="AIJ51" s="40"/>
      <c r="AIK51" s="40"/>
      <c r="AIL51" s="40"/>
      <c r="AIM51" s="40"/>
      <c r="AIN51" s="40"/>
      <c r="AIO51" s="40"/>
      <c r="AIP51" s="40"/>
      <c r="AIQ51" s="40"/>
      <c r="AIR51" s="40"/>
      <c r="AIS51" s="40"/>
      <c r="AIT51" s="40"/>
      <c r="AIU51" s="40"/>
      <c r="AIV51" s="40"/>
      <c r="AIW51" s="40"/>
      <c r="AIX51" s="40"/>
      <c r="AIY51" s="40"/>
      <c r="AIZ51" s="40"/>
      <c r="AJA51" s="40"/>
      <c r="AJB51" s="40"/>
      <c r="AJC51" s="40"/>
      <c r="AJD51" s="40"/>
      <c r="AJE51" s="40"/>
      <c r="AJF51" s="40"/>
      <c r="AJG51" s="40"/>
      <c r="AJH51" s="40"/>
      <c r="AJI51" s="40"/>
      <c r="AJJ51" s="40"/>
      <c r="AJK51" s="40"/>
      <c r="AJL51" s="40"/>
      <c r="AJM51" s="40"/>
      <c r="AJN51" s="40"/>
      <c r="AJO51" s="40"/>
      <c r="AJP51" s="40"/>
      <c r="AJQ51" s="40"/>
      <c r="AJR51" s="40"/>
      <c r="AJS51" s="40"/>
      <c r="AJT51" s="40"/>
      <c r="AJU51" s="40"/>
      <c r="AJV51" s="40"/>
      <c r="AJW51" s="40"/>
      <c r="AJX51" s="40"/>
      <c r="AJY51" s="40"/>
      <c r="AJZ51" s="40"/>
      <c r="AKA51" s="40"/>
      <c r="AKB51" s="40"/>
      <c r="AKC51" s="40"/>
      <c r="AKD51" s="40"/>
      <c r="AKE51" s="40"/>
      <c r="AKF51" s="40"/>
      <c r="AKG51" s="40"/>
      <c r="AKH51" s="40"/>
      <c r="AKI51" s="40"/>
      <c r="AKJ51" s="40"/>
      <c r="AKK51" s="40"/>
      <c r="AKL51" s="40"/>
      <c r="AKM51" s="40"/>
      <c r="AKN51" s="40"/>
      <c r="AKO51" s="40"/>
      <c r="AKP51" s="40"/>
      <c r="AKQ51" s="40"/>
      <c r="AKR51" s="40"/>
      <c r="AKS51" s="40"/>
      <c r="AKT51" s="40"/>
      <c r="AKU51" s="40"/>
      <c r="AKV51" s="40"/>
      <c r="AKW51" s="40"/>
      <c r="AKX51" s="40"/>
      <c r="AKY51" s="40"/>
      <c r="AKZ51" s="40"/>
      <c r="ALA51" s="40"/>
      <c r="ALB51" s="40"/>
      <c r="ALC51" s="40"/>
      <c r="ALD51" s="40"/>
      <c r="ALE51" s="40"/>
      <c r="ALF51" s="40"/>
      <c r="ALG51" s="40"/>
      <c r="ALH51" s="40"/>
      <c r="ALI51" s="40"/>
      <c r="ALJ51" s="40"/>
      <c r="ALK51" s="40"/>
      <c r="ALL51" s="40"/>
      <c r="ALM51" s="40"/>
      <c r="ALN51" s="40"/>
      <c r="ALO51" s="40"/>
      <c r="ALP51" s="40"/>
      <c r="ALQ51" s="40"/>
      <c r="ALR51" s="40"/>
      <c r="ALS51" s="40"/>
      <c r="ALT51" s="40"/>
      <c r="ALU51" s="40"/>
      <c r="ALV51" s="40"/>
      <c r="ALW51" s="40"/>
      <c r="ALX51" s="40"/>
      <c r="ALY51" s="40"/>
      <c r="ALZ51" s="40"/>
      <c r="AMA51" s="40"/>
      <c r="AMB51" s="40"/>
      <c r="AMC51" s="40"/>
      <c r="AMD51" s="40"/>
      <c r="AME51" s="40"/>
      <c r="AMF51" s="40"/>
      <c r="AMG51" s="40"/>
      <c r="AMH51" s="40"/>
      <c r="AMI51" s="40"/>
      <c r="AMJ51" s="40"/>
    </row>
    <row r="52" spans="3:1024" ht="15" customHeight="1">
      <c r="C52" s="51" t="s">
        <v>56</v>
      </c>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c r="EV52" s="40"/>
      <c r="EW52" s="40"/>
      <c r="EX52" s="40"/>
      <c r="EY52" s="40"/>
      <c r="EZ52" s="40"/>
      <c r="FA52" s="40"/>
      <c r="FB52" s="40"/>
      <c r="FC52" s="40"/>
      <c r="FD52" s="40"/>
      <c r="FE52" s="40"/>
      <c r="FF52" s="40"/>
      <c r="FG52" s="40"/>
      <c r="FH52" s="40"/>
      <c r="FI52" s="40"/>
      <c r="FJ52" s="40"/>
      <c r="FK52" s="40"/>
      <c r="FL52" s="40"/>
      <c r="FM52" s="40"/>
      <c r="FN52" s="40"/>
      <c r="FO52" s="40"/>
      <c r="FP52" s="40"/>
      <c r="FQ52" s="40"/>
      <c r="FR52" s="40"/>
      <c r="FS52" s="40"/>
      <c r="FT52" s="40"/>
      <c r="FU52" s="40"/>
      <c r="FV52" s="40"/>
      <c r="FW52" s="40"/>
      <c r="FX52" s="40"/>
      <c r="FY52" s="40"/>
      <c r="FZ52" s="40"/>
      <c r="GA52" s="40"/>
      <c r="GB52" s="40"/>
      <c r="GC52" s="40"/>
      <c r="GD52" s="40"/>
      <c r="GE52" s="40"/>
      <c r="GF52" s="40"/>
      <c r="GG52" s="40"/>
      <c r="GH52" s="40"/>
      <c r="GI52" s="40"/>
      <c r="GJ52" s="40"/>
      <c r="GK52" s="40"/>
      <c r="GL52" s="40"/>
      <c r="GM52" s="40"/>
      <c r="GN52" s="40"/>
      <c r="GO52" s="40"/>
      <c r="GP52" s="40"/>
      <c r="GQ52" s="40"/>
      <c r="GR52" s="40"/>
      <c r="GS52" s="40"/>
      <c r="GT52" s="40"/>
      <c r="GU52" s="40"/>
      <c r="GV52" s="40"/>
      <c r="GW52" s="40"/>
      <c r="GX52" s="40"/>
      <c r="GY52" s="40"/>
      <c r="GZ52" s="40"/>
      <c r="HA52" s="40"/>
      <c r="HB52" s="40"/>
      <c r="HC52" s="40"/>
      <c r="HD52" s="40"/>
      <c r="HE52" s="40"/>
      <c r="HF52" s="40"/>
      <c r="HG52" s="40"/>
      <c r="HH52" s="40"/>
      <c r="HI52" s="40"/>
      <c r="HJ52" s="40"/>
      <c r="HK52" s="40"/>
      <c r="HL52" s="40"/>
      <c r="HM52" s="40"/>
      <c r="HN52" s="40"/>
      <c r="HO52" s="40"/>
      <c r="HP52" s="40"/>
      <c r="HQ52" s="40"/>
      <c r="HR52" s="40"/>
      <c r="HS52" s="40"/>
      <c r="HT52" s="40"/>
      <c r="HU52" s="40"/>
      <c r="HV52" s="40"/>
      <c r="HW52" s="40"/>
      <c r="HX52" s="40"/>
      <c r="HY52" s="40"/>
      <c r="HZ52" s="40"/>
      <c r="IA52" s="40"/>
      <c r="IB52" s="40"/>
      <c r="IC52" s="40"/>
      <c r="ID52" s="40"/>
      <c r="IE52" s="40"/>
      <c r="IF52" s="40"/>
      <c r="IG52" s="40"/>
      <c r="IH52" s="40"/>
      <c r="II52" s="40"/>
      <c r="IJ52" s="40"/>
      <c r="IK52" s="40"/>
      <c r="IL52" s="40"/>
      <c r="IM52" s="40"/>
      <c r="IN52" s="40"/>
      <c r="IO52" s="40"/>
      <c r="IP52" s="40"/>
      <c r="IQ52" s="40"/>
      <c r="IR52" s="40"/>
      <c r="IS52" s="40"/>
      <c r="IT52" s="40"/>
      <c r="IU52" s="40"/>
      <c r="IV52" s="40"/>
      <c r="IW52" s="40"/>
      <c r="IX52" s="40"/>
      <c r="IY52" s="40"/>
      <c r="IZ52" s="40"/>
      <c r="JA52" s="40"/>
      <c r="JB52" s="40"/>
      <c r="JC52" s="40"/>
      <c r="JD52" s="40"/>
      <c r="JE52" s="40"/>
      <c r="JF52" s="40"/>
      <c r="JG52" s="40"/>
      <c r="JH52" s="40"/>
      <c r="JI52" s="40"/>
      <c r="JJ52" s="40"/>
      <c r="JK52" s="40"/>
      <c r="JL52" s="40"/>
      <c r="JM52" s="40"/>
      <c r="JN52" s="40"/>
      <c r="JO52" s="40"/>
      <c r="JP52" s="40"/>
      <c r="JQ52" s="40"/>
      <c r="JR52" s="40"/>
      <c r="JS52" s="40"/>
      <c r="JT52" s="40"/>
      <c r="JU52" s="40"/>
      <c r="JV52" s="40"/>
      <c r="JW52" s="40"/>
      <c r="JX52" s="40"/>
      <c r="JY52" s="40"/>
      <c r="JZ52" s="40"/>
      <c r="KA52" s="40"/>
      <c r="KB52" s="40"/>
      <c r="KC52" s="40"/>
      <c r="KD52" s="40"/>
      <c r="KE52" s="40"/>
      <c r="KF52" s="40"/>
      <c r="KG52" s="40"/>
      <c r="KH52" s="40"/>
      <c r="KI52" s="40"/>
      <c r="KJ52" s="40"/>
      <c r="KK52" s="40"/>
      <c r="KL52" s="40"/>
      <c r="KM52" s="40"/>
      <c r="KN52" s="40"/>
      <c r="KO52" s="40"/>
      <c r="KP52" s="40"/>
      <c r="KQ52" s="40"/>
      <c r="KR52" s="40"/>
      <c r="KS52" s="40"/>
      <c r="KT52" s="40"/>
      <c r="KU52" s="40"/>
      <c r="KV52" s="40"/>
      <c r="KW52" s="40"/>
      <c r="KX52" s="40"/>
      <c r="KY52" s="40"/>
      <c r="KZ52" s="40"/>
      <c r="LA52" s="40"/>
      <c r="LB52" s="40"/>
      <c r="LC52" s="40"/>
      <c r="LD52" s="40"/>
      <c r="LE52" s="40"/>
      <c r="LF52" s="40"/>
      <c r="LG52" s="40"/>
      <c r="LH52" s="40"/>
      <c r="LI52" s="40"/>
      <c r="LJ52" s="40"/>
      <c r="LK52" s="40"/>
      <c r="LL52" s="40"/>
      <c r="LM52" s="40"/>
      <c r="LN52" s="40"/>
      <c r="LO52" s="40"/>
      <c r="LP52" s="40"/>
      <c r="LQ52" s="40"/>
      <c r="LR52" s="40"/>
      <c r="LS52" s="40"/>
      <c r="LT52" s="40"/>
      <c r="LU52" s="40"/>
      <c r="LV52" s="40"/>
      <c r="LW52" s="40"/>
      <c r="LX52" s="40"/>
      <c r="LY52" s="40"/>
      <c r="LZ52" s="40"/>
      <c r="MA52" s="40"/>
      <c r="MB52" s="40"/>
      <c r="MC52" s="40"/>
      <c r="MD52" s="40"/>
      <c r="ME52" s="40"/>
      <c r="MF52" s="40"/>
      <c r="MG52" s="40"/>
      <c r="MH52" s="40"/>
      <c r="MI52" s="40"/>
      <c r="MJ52" s="40"/>
      <c r="MK52" s="40"/>
      <c r="ML52" s="40"/>
      <c r="MM52" s="40"/>
      <c r="MN52" s="40"/>
      <c r="MO52" s="40"/>
      <c r="MP52" s="40"/>
      <c r="MQ52" s="40"/>
      <c r="MR52" s="40"/>
      <c r="MS52" s="40"/>
      <c r="MT52" s="40"/>
      <c r="MU52" s="40"/>
      <c r="MV52" s="40"/>
      <c r="MW52" s="40"/>
      <c r="MX52" s="40"/>
      <c r="MY52" s="40"/>
      <c r="MZ52" s="40"/>
      <c r="NA52" s="40"/>
      <c r="NB52" s="40"/>
      <c r="NC52" s="40"/>
      <c r="ND52" s="40"/>
      <c r="NE52" s="40"/>
      <c r="NF52" s="40"/>
      <c r="NG52" s="40"/>
      <c r="NH52" s="40"/>
      <c r="NI52" s="40"/>
      <c r="NJ52" s="40"/>
      <c r="NK52" s="40"/>
      <c r="NL52" s="40"/>
      <c r="NM52" s="40"/>
      <c r="NN52" s="40"/>
      <c r="NO52" s="40"/>
      <c r="NP52" s="40"/>
      <c r="NQ52" s="40"/>
      <c r="NR52" s="40"/>
      <c r="NS52" s="40"/>
      <c r="NT52" s="40"/>
      <c r="NU52" s="40"/>
      <c r="NV52" s="40"/>
      <c r="NW52" s="40"/>
      <c r="NX52" s="40"/>
      <c r="NY52" s="40"/>
      <c r="NZ52" s="40"/>
      <c r="OA52" s="40"/>
      <c r="OB52" s="40"/>
      <c r="OC52" s="40"/>
      <c r="OD52" s="40"/>
      <c r="OE52" s="40"/>
      <c r="OF52" s="40"/>
      <c r="OG52" s="40"/>
      <c r="OH52" s="40"/>
      <c r="OI52" s="40"/>
      <c r="OJ52" s="40"/>
      <c r="OK52" s="40"/>
      <c r="OL52" s="40"/>
      <c r="OM52" s="40"/>
      <c r="ON52" s="40"/>
      <c r="OO52" s="40"/>
      <c r="OP52" s="40"/>
      <c r="OQ52" s="40"/>
      <c r="OR52" s="40"/>
      <c r="OS52" s="40"/>
      <c r="OT52" s="40"/>
      <c r="OU52" s="40"/>
      <c r="OV52" s="40"/>
      <c r="OW52" s="40"/>
      <c r="OX52" s="40"/>
      <c r="OY52" s="40"/>
      <c r="OZ52" s="40"/>
      <c r="PA52" s="40"/>
      <c r="PB52" s="40"/>
      <c r="PC52" s="40"/>
      <c r="PD52" s="40"/>
      <c r="PE52" s="40"/>
      <c r="PF52" s="40"/>
      <c r="PG52" s="40"/>
      <c r="PH52" s="40"/>
      <c r="PI52" s="40"/>
      <c r="PJ52" s="40"/>
      <c r="PK52" s="40"/>
      <c r="PL52" s="40"/>
      <c r="PM52" s="40"/>
      <c r="PN52" s="40"/>
      <c r="PO52" s="40"/>
      <c r="PP52" s="40"/>
      <c r="PQ52" s="40"/>
      <c r="PR52" s="40"/>
      <c r="PS52" s="40"/>
      <c r="PT52" s="40"/>
      <c r="PU52" s="40"/>
      <c r="PV52" s="40"/>
      <c r="PW52" s="40"/>
      <c r="PX52" s="40"/>
      <c r="PY52" s="40"/>
      <c r="PZ52" s="40"/>
      <c r="QA52" s="40"/>
      <c r="QB52" s="40"/>
      <c r="QC52" s="40"/>
      <c r="QD52" s="40"/>
      <c r="QE52" s="40"/>
      <c r="QF52" s="40"/>
      <c r="QG52" s="40"/>
      <c r="QH52" s="40"/>
      <c r="QI52" s="40"/>
      <c r="QJ52" s="40"/>
      <c r="QK52" s="40"/>
      <c r="QL52" s="40"/>
      <c r="QM52" s="40"/>
      <c r="QN52" s="40"/>
      <c r="QO52" s="40"/>
      <c r="QP52" s="40"/>
      <c r="QQ52" s="40"/>
      <c r="QR52" s="40"/>
      <c r="QS52" s="40"/>
      <c r="QT52" s="40"/>
      <c r="QU52" s="40"/>
      <c r="QV52" s="40"/>
      <c r="QW52" s="40"/>
      <c r="QX52" s="40"/>
      <c r="QY52" s="40"/>
      <c r="QZ52" s="40"/>
      <c r="RA52" s="40"/>
      <c r="RB52" s="40"/>
      <c r="RC52" s="40"/>
      <c r="RD52" s="40"/>
      <c r="RE52" s="40"/>
      <c r="RF52" s="40"/>
      <c r="RG52" s="40"/>
      <c r="RH52" s="40"/>
      <c r="RI52" s="40"/>
      <c r="RJ52" s="40"/>
      <c r="RK52" s="40"/>
      <c r="RL52" s="40"/>
      <c r="RM52" s="40"/>
      <c r="RN52" s="40"/>
      <c r="RO52" s="40"/>
      <c r="RP52" s="40"/>
      <c r="RQ52" s="40"/>
      <c r="RR52" s="40"/>
      <c r="RS52" s="40"/>
      <c r="RT52" s="40"/>
      <c r="RU52" s="40"/>
      <c r="RV52" s="40"/>
      <c r="RW52" s="40"/>
      <c r="RX52" s="40"/>
      <c r="RY52" s="40"/>
      <c r="RZ52" s="40"/>
      <c r="SA52" s="40"/>
      <c r="SB52" s="40"/>
      <c r="SC52" s="40"/>
      <c r="SD52" s="40"/>
      <c r="SE52" s="40"/>
      <c r="SF52" s="40"/>
      <c r="SG52" s="40"/>
      <c r="SH52" s="40"/>
      <c r="SI52" s="40"/>
      <c r="SJ52" s="40"/>
      <c r="SK52" s="40"/>
      <c r="SL52" s="40"/>
      <c r="SM52" s="40"/>
      <c r="SN52" s="40"/>
      <c r="SO52" s="40"/>
      <c r="SP52" s="40"/>
      <c r="SQ52" s="40"/>
      <c r="SR52" s="40"/>
      <c r="SS52" s="40"/>
      <c r="ST52" s="40"/>
      <c r="SU52" s="40"/>
      <c r="SV52" s="40"/>
      <c r="SW52" s="40"/>
      <c r="SX52" s="40"/>
      <c r="SY52" s="40"/>
      <c r="SZ52" s="40"/>
      <c r="TA52" s="40"/>
      <c r="TB52" s="40"/>
      <c r="TC52" s="40"/>
      <c r="TD52" s="40"/>
      <c r="TE52" s="40"/>
      <c r="TF52" s="40"/>
      <c r="TG52" s="40"/>
      <c r="TH52" s="40"/>
      <c r="TI52" s="40"/>
      <c r="TJ52" s="40"/>
      <c r="TK52" s="40"/>
      <c r="TL52" s="40"/>
      <c r="TM52" s="40"/>
      <c r="TN52" s="40"/>
      <c r="TO52" s="40"/>
      <c r="TP52" s="40"/>
      <c r="TQ52" s="40"/>
      <c r="TR52" s="40"/>
      <c r="TS52" s="40"/>
      <c r="TT52" s="40"/>
      <c r="TU52" s="40"/>
      <c r="TV52" s="40"/>
      <c r="TW52" s="40"/>
      <c r="TX52" s="40"/>
      <c r="TY52" s="40"/>
      <c r="TZ52" s="40"/>
      <c r="UA52" s="40"/>
      <c r="UB52" s="40"/>
      <c r="UC52" s="40"/>
      <c r="UD52" s="40"/>
      <c r="UE52" s="40"/>
      <c r="UF52" s="40"/>
      <c r="UG52" s="40"/>
      <c r="UH52" s="40"/>
      <c r="UI52" s="40"/>
      <c r="UJ52" s="40"/>
      <c r="UK52" s="40"/>
      <c r="UL52" s="40"/>
      <c r="UM52" s="40"/>
      <c r="UN52" s="40"/>
      <c r="UO52" s="40"/>
      <c r="UP52" s="40"/>
      <c r="UQ52" s="40"/>
      <c r="UR52" s="40"/>
      <c r="US52" s="40"/>
      <c r="UT52" s="40"/>
      <c r="UU52" s="40"/>
      <c r="UV52" s="40"/>
      <c r="UW52" s="40"/>
      <c r="UX52" s="40"/>
      <c r="UY52" s="40"/>
      <c r="UZ52" s="40"/>
      <c r="VA52" s="40"/>
      <c r="VB52" s="40"/>
      <c r="VC52" s="40"/>
      <c r="VD52" s="40"/>
      <c r="VE52" s="40"/>
      <c r="VF52" s="40"/>
      <c r="VG52" s="40"/>
      <c r="VH52" s="40"/>
      <c r="VI52" s="40"/>
      <c r="VJ52" s="40"/>
      <c r="VK52" s="40"/>
      <c r="VL52" s="40"/>
      <c r="VM52" s="40"/>
      <c r="VN52" s="40"/>
      <c r="VO52" s="40"/>
      <c r="VP52" s="40"/>
      <c r="VQ52" s="40"/>
      <c r="VR52" s="40"/>
      <c r="VS52" s="40"/>
      <c r="VT52" s="40"/>
      <c r="VU52" s="40"/>
      <c r="VV52" s="40"/>
      <c r="VW52" s="40"/>
      <c r="VX52" s="40"/>
      <c r="VY52" s="40"/>
      <c r="VZ52" s="40"/>
      <c r="WA52" s="40"/>
      <c r="WB52" s="40"/>
      <c r="WC52" s="40"/>
      <c r="WD52" s="40"/>
      <c r="WE52" s="40"/>
      <c r="WF52" s="40"/>
      <c r="WG52" s="40"/>
      <c r="WH52" s="40"/>
      <c r="WI52" s="40"/>
      <c r="WJ52" s="40"/>
      <c r="WK52" s="40"/>
      <c r="WL52" s="40"/>
      <c r="WM52" s="40"/>
      <c r="WN52" s="40"/>
      <c r="WO52" s="40"/>
      <c r="WP52" s="40"/>
      <c r="WQ52" s="40"/>
      <c r="WR52" s="40"/>
      <c r="WS52" s="40"/>
      <c r="WT52" s="40"/>
      <c r="WU52" s="40"/>
      <c r="WV52" s="40"/>
      <c r="WW52" s="40"/>
      <c r="WX52" s="40"/>
      <c r="WY52" s="40"/>
      <c r="WZ52" s="40"/>
      <c r="XA52" s="40"/>
      <c r="XB52" s="40"/>
      <c r="XC52" s="40"/>
      <c r="XD52" s="40"/>
      <c r="XE52" s="40"/>
      <c r="XF52" s="40"/>
      <c r="XG52" s="40"/>
      <c r="XH52" s="40"/>
      <c r="XI52" s="40"/>
      <c r="XJ52" s="40"/>
      <c r="XK52" s="40"/>
      <c r="XL52" s="40"/>
      <c r="XM52" s="40"/>
      <c r="XN52" s="40"/>
      <c r="XO52" s="40"/>
      <c r="XP52" s="40"/>
      <c r="XQ52" s="40"/>
      <c r="XR52" s="40"/>
      <c r="XS52" s="40"/>
      <c r="XT52" s="40"/>
      <c r="XU52" s="40"/>
      <c r="XV52" s="40"/>
      <c r="XW52" s="40"/>
      <c r="XX52" s="40"/>
      <c r="XY52" s="40"/>
      <c r="XZ52" s="40"/>
      <c r="YA52" s="40"/>
      <c r="YB52" s="40"/>
      <c r="YC52" s="40"/>
      <c r="YD52" s="40"/>
      <c r="YE52" s="40"/>
      <c r="YF52" s="40"/>
      <c r="YG52" s="40"/>
      <c r="YH52" s="40"/>
      <c r="YI52" s="40"/>
      <c r="YJ52" s="40"/>
      <c r="YK52" s="40"/>
      <c r="YL52" s="40"/>
      <c r="YM52" s="40"/>
      <c r="YN52" s="40"/>
      <c r="YO52" s="40"/>
      <c r="YP52" s="40"/>
      <c r="YQ52" s="40"/>
      <c r="YR52" s="40"/>
      <c r="YS52" s="40"/>
      <c r="YT52" s="40"/>
      <c r="YU52" s="40"/>
      <c r="YV52" s="40"/>
      <c r="YW52" s="40"/>
      <c r="YX52" s="40"/>
      <c r="YY52" s="40"/>
      <c r="YZ52" s="40"/>
      <c r="ZA52" s="40"/>
      <c r="ZB52" s="40"/>
      <c r="ZC52" s="40"/>
      <c r="ZD52" s="40"/>
      <c r="ZE52" s="40"/>
      <c r="ZF52" s="40"/>
      <c r="ZG52" s="40"/>
      <c r="ZH52" s="40"/>
      <c r="ZI52" s="40"/>
      <c r="ZJ52" s="40"/>
      <c r="ZK52" s="40"/>
      <c r="ZL52" s="40"/>
      <c r="ZM52" s="40"/>
      <c r="ZN52" s="40"/>
      <c r="ZO52" s="40"/>
      <c r="ZP52" s="40"/>
      <c r="ZQ52" s="40"/>
      <c r="ZR52" s="40"/>
      <c r="ZS52" s="40"/>
      <c r="ZT52" s="40"/>
      <c r="ZU52" s="40"/>
      <c r="ZV52" s="40"/>
      <c r="ZW52" s="40"/>
      <c r="ZX52" s="40"/>
      <c r="ZY52" s="40"/>
      <c r="ZZ52" s="40"/>
      <c r="AAA52" s="40"/>
      <c r="AAB52" s="40"/>
      <c r="AAC52" s="40"/>
      <c r="AAD52" s="40"/>
      <c r="AAE52" s="40"/>
      <c r="AAF52" s="40"/>
      <c r="AAG52" s="40"/>
      <c r="AAH52" s="40"/>
      <c r="AAI52" s="40"/>
      <c r="AAJ52" s="40"/>
      <c r="AAK52" s="40"/>
      <c r="AAL52" s="40"/>
      <c r="AAM52" s="40"/>
      <c r="AAN52" s="40"/>
      <c r="AAO52" s="40"/>
      <c r="AAP52" s="40"/>
      <c r="AAQ52" s="40"/>
      <c r="AAR52" s="40"/>
      <c r="AAS52" s="40"/>
      <c r="AAT52" s="40"/>
      <c r="AAU52" s="40"/>
      <c r="AAV52" s="40"/>
      <c r="AAW52" s="40"/>
      <c r="AAX52" s="40"/>
      <c r="AAY52" s="40"/>
      <c r="AAZ52" s="40"/>
      <c r="ABA52" s="40"/>
      <c r="ABB52" s="40"/>
      <c r="ABC52" s="40"/>
      <c r="ABD52" s="40"/>
      <c r="ABE52" s="40"/>
      <c r="ABF52" s="40"/>
      <c r="ABG52" s="40"/>
      <c r="ABH52" s="40"/>
      <c r="ABI52" s="40"/>
      <c r="ABJ52" s="40"/>
      <c r="ABK52" s="40"/>
      <c r="ABL52" s="40"/>
      <c r="ABM52" s="40"/>
      <c r="ABN52" s="40"/>
      <c r="ABO52" s="40"/>
      <c r="ABP52" s="40"/>
      <c r="ABQ52" s="40"/>
      <c r="ABR52" s="40"/>
      <c r="ABS52" s="40"/>
      <c r="ABT52" s="40"/>
      <c r="ABU52" s="40"/>
      <c r="ABV52" s="40"/>
      <c r="ABW52" s="40"/>
      <c r="ABX52" s="40"/>
      <c r="ABY52" s="40"/>
      <c r="ABZ52" s="40"/>
      <c r="ACA52" s="40"/>
      <c r="ACB52" s="40"/>
      <c r="ACC52" s="40"/>
      <c r="ACD52" s="40"/>
      <c r="ACE52" s="40"/>
      <c r="ACF52" s="40"/>
      <c r="ACG52" s="40"/>
      <c r="ACH52" s="40"/>
      <c r="ACI52" s="40"/>
      <c r="ACJ52" s="40"/>
      <c r="ACK52" s="40"/>
      <c r="ACL52" s="40"/>
      <c r="ACM52" s="40"/>
      <c r="ACN52" s="40"/>
      <c r="ACO52" s="40"/>
      <c r="ACP52" s="40"/>
      <c r="ACQ52" s="40"/>
      <c r="ACR52" s="40"/>
      <c r="ACS52" s="40"/>
      <c r="ACT52" s="40"/>
      <c r="ACU52" s="40"/>
      <c r="ACV52" s="40"/>
      <c r="ACW52" s="40"/>
      <c r="ACX52" s="40"/>
      <c r="ACY52" s="40"/>
      <c r="ACZ52" s="40"/>
      <c r="ADA52" s="40"/>
      <c r="ADB52" s="40"/>
      <c r="ADC52" s="40"/>
      <c r="ADD52" s="40"/>
      <c r="ADE52" s="40"/>
      <c r="ADF52" s="40"/>
      <c r="ADG52" s="40"/>
      <c r="ADH52" s="40"/>
      <c r="ADI52" s="40"/>
      <c r="ADJ52" s="40"/>
      <c r="ADK52" s="40"/>
      <c r="ADL52" s="40"/>
      <c r="ADM52" s="40"/>
      <c r="ADN52" s="40"/>
      <c r="ADO52" s="40"/>
      <c r="ADP52" s="40"/>
      <c r="ADQ52" s="40"/>
      <c r="ADR52" s="40"/>
      <c r="ADS52" s="40"/>
      <c r="ADT52" s="40"/>
      <c r="ADU52" s="40"/>
      <c r="ADV52" s="40"/>
      <c r="ADW52" s="40"/>
      <c r="ADX52" s="40"/>
      <c r="ADY52" s="40"/>
      <c r="ADZ52" s="40"/>
      <c r="AEA52" s="40"/>
      <c r="AEB52" s="40"/>
      <c r="AEC52" s="40"/>
      <c r="AED52" s="40"/>
      <c r="AEE52" s="40"/>
      <c r="AEF52" s="40"/>
      <c r="AEG52" s="40"/>
      <c r="AEH52" s="40"/>
      <c r="AEI52" s="40"/>
      <c r="AEJ52" s="40"/>
      <c r="AEK52" s="40"/>
      <c r="AEL52" s="40"/>
      <c r="AEM52" s="40"/>
      <c r="AEN52" s="40"/>
      <c r="AEO52" s="40"/>
      <c r="AEP52" s="40"/>
      <c r="AEQ52" s="40"/>
      <c r="AER52" s="40"/>
      <c r="AES52" s="40"/>
      <c r="AET52" s="40"/>
      <c r="AEU52" s="40"/>
      <c r="AEV52" s="40"/>
      <c r="AEW52" s="40"/>
      <c r="AEX52" s="40"/>
      <c r="AEY52" s="40"/>
      <c r="AEZ52" s="40"/>
      <c r="AFA52" s="40"/>
      <c r="AFB52" s="40"/>
      <c r="AFC52" s="40"/>
      <c r="AFD52" s="40"/>
      <c r="AFE52" s="40"/>
      <c r="AFF52" s="40"/>
      <c r="AFG52" s="40"/>
      <c r="AFH52" s="40"/>
      <c r="AFI52" s="40"/>
      <c r="AFJ52" s="40"/>
      <c r="AFK52" s="40"/>
      <c r="AFL52" s="40"/>
      <c r="AFM52" s="40"/>
      <c r="AFN52" s="40"/>
      <c r="AFO52" s="40"/>
      <c r="AFP52" s="40"/>
      <c r="AFQ52" s="40"/>
      <c r="AFR52" s="40"/>
      <c r="AFS52" s="40"/>
      <c r="AFT52" s="40"/>
      <c r="AFU52" s="40"/>
      <c r="AFV52" s="40"/>
      <c r="AFW52" s="40"/>
      <c r="AFX52" s="40"/>
      <c r="AFY52" s="40"/>
      <c r="AFZ52" s="40"/>
      <c r="AGA52" s="40"/>
      <c r="AGB52" s="40"/>
      <c r="AGC52" s="40"/>
      <c r="AGD52" s="40"/>
      <c r="AGE52" s="40"/>
      <c r="AGF52" s="40"/>
      <c r="AGG52" s="40"/>
      <c r="AGH52" s="40"/>
      <c r="AGI52" s="40"/>
      <c r="AGJ52" s="40"/>
      <c r="AGK52" s="40"/>
      <c r="AGL52" s="40"/>
      <c r="AGM52" s="40"/>
      <c r="AGN52" s="40"/>
      <c r="AGO52" s="40"/>
      <c r="AGP52" s="40"/>
      <c r="AGQ52" s="40"/>
      <c r="AGR52" s="40"/>
      <c r="AGS52" s="40"/>
      <c r="AGT52" s="40"/>
      <c r="AGU52" s="40"/>
      <c r="AGV52" s="40"/>
      <c r="AGW52" s="40"/>
      <c r="AGX52" s="40"/>
      <c r="AGY52" s="40"/>
      <c r="AGZ52" s="40"/>
      <c r="AHA52" s="40"/>
      <c r="AHB52" s="40"/>
      <c r="AHC52" s="40"/>
      <c r="AHD52" s="40"/>
      <c r="AHE52" s="40"/>
      <c r="AHF52" s="40"/>
      <c r="AHG52" s="40"/>
      <c r="AHH52" s="40"/>
      <c r="AHI52" s="40"/>
      <c r="AHJ52" s="40"/>
      <c r="AHK52" s="40"/>
      <c r="AHL52" s="40"/>
      <c r="AHM52" s="40"/>
      <c r="AHN52" s="40"/>
      <c r="AHO52" s="40"/>
      <c r="AHP52" s="40"/>
      <c r="AHQ52" s="40"/>
      <c r="AHR52" s="40"/>
      <c r="AHS52" s="40"/>
      <c r="AHT52" s="40"/>
      <c r="AHU52" s="40"/>
      <c r="AHV52" s="40"/>
      <c r="AHW52" s="40"/>
      <c r="AHX52" s="40"/>
      <c r="AHY52" s="40"/>
      <c r="AHZ52" s="40"/>
      <c r="AIA52" s="40"/>
      <c r="AIB52" s="40"/>
      <c r="AIC52" s="40"/>
      <c r="AID52" s="40"/>
      <c r="AIE52" s="40"/>
      <c r="AIF52" s="40"/>
      <c r="AIG52" s="40"/>
      <c r="AIH52" s="40"/>
      <c r="AII52" s="40"/>
      <c r="AIJ52" s="40"/>
      <c r="AIK52" s="40"/>
      <c r="AIL52" s="40"/>
      <c r="AIM52" s="40"/>
      <c r="AIN52" s="40"/>
      <c r="AIO52" s="40"/>
      <c r="AIP52" s="40"/>
      <c r="AIQ52" s="40"/>
      <c r="AIR52" s="40"/>
      <c r="AIS52" s="40"/>
      <c r="AIT52" s="40"/>
      <c r="AIU52" s="40"/>
      <c r="AIV52" s="40"/>
      <c r="AIW52" s="40"/>
      <c r="AIX52" s="40"/>
      <c r="AIY52" s="40"/>
      <c r="AIZ52" s="40"/>
      <c r="AJA52" s="40"/>
      <c r="AJB52" s="40"/>
      <c r="AJC52" s="40"/>
      <c r="AJD52" s="40"/>
      <c r="AJE52" s="40"/>
      <c r="AJF52" s="40"/>
      <c r="AJG52" s="40"/>
      <c r="AJH52" s="40"/>
      <c r="AJI52" s="40"/>
      <c r="AJJ52" s="40"/>
      <c r="AJK52" s="40"/>
      <c r="AJL52" s="40"/>
      <c r="AJM52" s="40"/>
      <c r="AJN52" s="40"/>
      <c r="AJO52" s="40"/>
      <c r="AJP52" s="40"/>
      <c r="AJQ52" s="40"/>
      <c r="AJR52" s="40"/>
      <c r="AJS52" s="40"/>
      <c r="AJT52" s="40"/>
      <c r="AJU52" s="40"/>
      <c r="AJV52" s="40"/>
      <c r="AJW52" s="40"/>
      <c r="AJX52" s="40"/>
      <c r="AJY52" s="40"/>
      <c r="AJZ52" s="40"/>
      <c r="AKA52" s="40"/>
      <c r="AKB52" s="40"/>
      <c r="AKC52" s="40"/>
      <c r="AKD52" s="40"/>
      <c r="AKE52" s="40"/>
      <c r="AKF52" s="40"/>
      <c r="AKG52" s="40"/>
      <c r="AKH52" s="40"/>
      <c r="AKI52" s="40"/>
      <c r="AKJ52" s="40"/>
      <c r="AKK52" s="40"/>
      <c r="AKL52" s="40"/>
      <c r="AKM52" s="40"/>
      <c r="AKN52" s="40"/>
      <c r="AKO52" s="40"/>
      <c r="AKP52" s="40"/>
      <c r="AKQ52" s="40"/>
      <c r="AKR52" s="40"/>
      <c r="AKS52" s="40"/>
      <c r="AKT52" s="40"/>
      <c r="AKU52" s="40"/>
      <c r="AKV52" s="40"/>
      <c r="AKW52" s="40"/>
      <c r="AKX52" s="40"/>
      <c r="AKY52" s="40"/>
      <c r="AKZ52" s="40"/>
      <c r="ALA52" s="40"/>
      <c r="ALB52" s="40"/>
      <c r="ALC52" s="40"/>
      <c r="ALD52" s="40"/>
      <c r="ALE52" s="40"/>
      <c r="ALF52" s="40"/>
      <c r="ALG52" s="40"/>
      <c r="ALH52" s="40"/>
      <c r="ALI52" s="40"/>
      <c r="ALJ52" s="40"/>
      <c r="ALK52" s="40"/>
      <c r="ALL52" s="40"/>
      <c r="ALM52" s="40"/>
      <c r="ALN52" s="40"/>
      <c r="ALO52" s="40"/>
      <c r="ALP52" s="40"/>
      <c r="ALQ52" s="40"/>
      <c r="ALR52" s="40"/>
      <c r="ALS52" s="40"/>
      <c r="ALT52" s="40"/>
      <c r="ALU52" s="40"/>
      <c r="ALV52" s="40"/>
      <c r="ALW52" s="40"/>
      <c r="ALX52" s="40"/>
      <c r="ALY52" s="40"/>
      <c r="ALZ52" s="40"/>
      <c r="AMA52" s="40"/>
      <c r="AMB52" s="40"/>
      <c r="AMC52" s="40"/>
      <c r="AMD52" s="40"/>
      <c r="AME52" s="40"/>
      <c r="AMF52" s="40"/>
      <c r="AMG52" s="40"/>
      <c r="AMH52" s="40"/>
      <c r="AMI52" s="40"/>
      <c r="AMJ52" s="40"/>
    </row>
    <row r="53" spans="3:1024" ht="15" customHeight="1">
      <c r="C53" s="109" t="s">
        <v>57</v>
      </c>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c r="EV53" s="40"/>
      <c r="EW53" s="40"/>
      <c r="EX53" s="40"/>
      <c r="EY53" s="40"/>
      <c r="EZ53" s="40"/>
      <c r="FA53" s="40"/>
      <c r="FB53" s="40"/>
      <c r="FC53" s="40"/>
      <c r="FD53" s="40"/>
      <c r="FE53" s="40"/>
      <c r="FF53" s="40"/>
      <c r="FG53" s="40"/>
      <c r="FH53" s="40"/>
      <c r="FI53" s="40"/>
      <c r="FJ53" s="40"/>
      <c r="FK53" s="40"/>
      <c r="FL53" s="40"/>
      <c r="FM53" s="40"/>
      <c r="FN53" s="40"/>
      <c r="FO53" s="40"/>
      <c r="FP53" s="40"/>
      <c r="FQ53" s="40"/>
      <c r="FR53" s="40"/>
      <c r="FS53" s="40"/>
      <c r="FT53" s="40"/>
      <c r="FU53" s="40"/>
      <c r="FV53" s="40"/>
      <c r="FW53" s="40"/>
      <c r="FX53" s="40"/>
      <c r="FY53" s="40"/>
      <c r="FZ53" s="40"/>
      <c r="GA53" s="40"/>
      <c r="GB53" s="40"/>
      <c r="GC53" s="40"/>
      <c r="GD53" s="40"/>
      <c r="GE53" s="40"/>
      <c r="GF53" s="40"/>
      <c r="GG53" s="40"/>
      <c r="GH53" s="40"/>
      <c r="GI53" s="40"/>
      <c r="GJ53" s="40"/>
      <c r="GK53" s="40"/>
      <c r="GL53" s="40"/>
      <c r="GM53" s="40"/>
      <c r="GN53" s="40"/>
      <c r="GO53" s="40"/>
      <c r="GP53" s="40"/>
      <c r="GQ53" s="40"/>
      <c r="GR53" s="40"/>
      <c r="GS53" s="40"/>
      <c r="GT53" s="40"/>
      <c r="GU53" s="40"/>
      <c r="GV53" s="40"/>
      <c r="GW53" s="40"/>
      <c r="GX53" s="40"/>
      <c r="GY53" s="40"/>
      <c r="GZ53" s="40"/>
      <c r="HA53" s="40"/>
      <c r="HB53" s="40"/>
      <c r="HC53" s="40"/>
      <c r="HD53" s="40"/>
      <c r="HE53" s="40"/>
      <c r="HF53" s="40"/>
      <c r="HG53" s="40"/>
      <c r="HH53" s="40"/>
      <c r="HI53" s="40"/>
      <c r="HJ53" s="40"/>
      <c r="HK53" s="40"/>
      <c r="HL53" s="40"/>
      <c r="HM53" s="40"/>
      <c r="HN53" s="40"/>
      <c r="HO53" s="40"/>
      <c r="HP53" s="40"/>
      <c r="HQ53" s="40"/>
      <c r="HR53" s="40"/>
      <c r="HS53" s="40"/>
      <c r="HT53" s="40"/>
      <c r="HU53" s="40"/>
      <c r="HV53" s="40"/>
      <c r="HW53" s="40"/>
      <c r="HX53" s="40"/>
      <c r="HY53" s="40"/>
      <c r="HZ53" s="40"/>
      <c r="IA53" s="40"/>
      <c r="IB53" s="40"/>
      <c r="IC53" s="40"/>
      <c r="ID53" s="40"/>
      <c r="IE53" s="40"/>
      <c r="IF53" s="40"/>
      <c r="IG53" s="40"/>
      <c r="IH53" s="40"/>
      <c r="II53" s="40"/>
      <c r="IJ53" s="40"/>
      <c r="IK53" s="40"/>
      <c r="IL53" s="40"/>
      <c r="IM53" s="40"/>
      <c r="IN53" s="40"/>
      <c r="IO53" s="40"/>
      <c r="IP53" s="40"/>
      <c r="IQ53" s="40"/>
      <c r="IR53" s="40"/>
      <c r="IS53" s="40"/>
      <c r="IT53" s="40"/>
      <c r="IU53" s="40"/>
      <c r="IV53" s="40"/>
      <c r="IW53" s="40"/>
      <c r="IX53" s="40"/>
      <c r="IY53" s="40"/>
      <c r="IZ53" s="40"/>
      <c r="JA53" s="40"/>
      <c r="JB53" s="40"/>
      <c r="JC53" s="40"/>
      <c r="JD53" s="40"/>
      <c r="JE53" s="40"/>
      <c r="JF53" s="40"/>
      <c r="JG53" s="40"/>
      <c r="JH53" s="40"/>
      <c r="JI53" s="40"/>
      <c r="JJ53" s="40"/>
      <c r="JK53" s="40"/>
      <c r="JL53" s="40"/>
      <c r="JM53" s="40"/>
      <c r="JN53" s="40"/>
      <c r="JO53" s="40"/>
      <c r="JP53" s="40"/>
      <c r="JQ53" s="40"/>
      <c r="JR53" s="40"/>
      <c r="JS53" s="40"/>
      <c r="JT53" s="40"/>
      <c r="JU53" s="40"/>
      <c r="JV53" s="40"/>
      <c r="JW53" s="40"/>
      <c r="JX53" s="40"/>
      <c r="JY53" s="40"/>
      <c r="JZ53" s="40"/>
      <c r="KA53" s="40"/>
      <c r="KB53" s="40"/>
      <c r="KC53" s="40"/>
      <c r="KD53" s="40"/>
      <c r="KE53" s="40"/>
      <c r="KF53" s="40"/>
      <c r="KG53" s="40"/>
      <c r="KH53" s="40"/>
      <c r="KI53" s="40"/>
      <c r="KJ53" s="40"/>
      <c r="KK53" s="40"/>
      <c r="KL53" s="40"/>
      <c r="KM53" s="40"/>
      <c r="KN53" s="40"/>
      <c r="KO53" s="40"/>
      <c r="KP53" s="40"/>
      <c r="KQ53" s="40"/>
      <c r="KR53" s="40"/>
      <c r="KS53" s="40"/>
      <c r="KT53" s="40"/>
      <c r="KU53" s="40"/>
      <c r="KV53" s="40"/>
      <c r="KW53" s="40"/>
      <c r="KX53" s="40"/>
      <c r="KY53" s="40"/>
      <c r="KZ53" s="40"/>
      <c r="LA53" s="40"/>
      <c r="LB53" s="40"/>
      <c r="LC53" s="40"/>
      <c r="LD53" s="40"/>
      <c r="LE53" s="40"/>
      <c r="LF53" s="40"/>
      <c r="LG53" s="40"/>
      <c r="LH53" s="40"/>
      <c r="LI53" s="40"/>
      <c r="LJ53" s="40"/>
      <c r="LK53" s="40"/>
      <c r="LL53" s="40"/>
      <c r="LM53" s="40"/>
      <c r="LN53" s="40"/>
      <c r="LO53" s="40"/>
      <c r="LP53" s="40"/>
      <c r="LQ53" s="40"/>
      <c r="LR53" s="40"/>
      <c r="LS53" s="40"/>
      <c r="LT53" s="40"/>
      <c r="LU53" s="40"/>
      <c r="LV53" s="40"/>
      <c r="LW53" s="40"/>
      <c r="LX53" s="40"/>
      <c r="LY53" s="40"/>
      <c r="LZ53" s="40"/>
      <c r="MA53" s="40"/>
      <c r="MB53" s="40"/>
      <c r="MC53" s="40"/>
      <c r="MD53" s="40"/>
      <c r="ME53" s="40"/>
      <c r="MF53" s="40"/>
      <c r="MG53" s="40"/>
      <c r="MH53" s="40"/>
      <c r="MI53" s="40"/>
      <c r="MJ53" s="40"/>
      <c r="MK53" s="40"/>
      <c r="ML53" s="40"/>
      <c r="MM53" s="40"/>
      <c r="MN53" s="40"/>
      <c r="MO53" s="40"/>
      <c r="MP53" s="40"/>
      <c r="MQ53" s="40"/>
      <c r="MR53" s="40"/>
      <c r="MS53" s="40"/>
      <c r="MT53" s="40"/>
      <c r="MU53" s="40"/>
      <c r="MV53" s="40"/>
      <c r="MW53" s="40"/>
      <c r="MX53" s="40"/>
      <c r="MY53" s="40"/>
      <c r="MZ53" s="40"/>
      <c r="NA53" s="40"/>
      <c r="NB53" s="40"/>
      <c r="NC53" s="40"/>
      <c r="ND53" s="40"/>
      <c r="NE53" s="40"/>
      <c r="NF53" s="40"/>
      <c r="NG53" s="40"/>
      <c r="NH53" s="40"/>
      <c r="NI53" s="40"/>
      <c r="NJ53" s="40"/>
      <c r="NK53" s="40"/>
      <c r="NL53" s="40"/>
      <c r="NM53" s="40"/>
      <c r="NN53" s="40"/>
      <c r="NO53" s="40"/>
      <c r="NP53" s="40"/>
      <c r="NQ53" s="40"/>
      <c r="NR53" s="40"/>
      <c r="NS53" s="40"/>
      <c r="NT53" s="40"/>
      <c r="NU53" s="40"/>
      <c r="NV53" s="40"/>
      <c r="NW53" s="40"/>
      <c r="NX53" s="40"/>
      <c r="NY53" s="40"/>
      <c r="NZ53" s="40"/>
      <c r="OA53" s="40"/>
      <c r="OB53" s="40"/>
      <c r="OC53" s="40"/>
      <c r="OD53" s="40"/>
      <c r="OE53" s="40"/>
      <c r="OF53" s="40"/>
      <c r="OG53" s="40"/>
      <c r="OH53" s="40"/>
      <c r="OI53" s="40"/>
      <c r="OJ53" s="40"/>
      <c r="OK53" s="40"/>
      <c r="OL53" s="40"/>
      <c r="OM53" s="40"/>
      <c r="ON53" s="40"/>
      <c r="OO53" s="40"/>
      <c r="OP53" s="40"/>
      <c r="OQ53" s="40"/>
      <c r="OR53" s="40"/>
      <c r="OS53" s="40"/>
      <c r="OT53" s="40"/>
      <c r="OU53" s="40"/>
      <c r="OV53" s="40"/>
      <c r="OW53" s="40"/>
      <c r="OX53" s="40"/>
      <c r="OY53" s="40"/>
      <c r="OZ53" s="40"/>
      <c r="PA53" s="40"/>
      <c r="PB53" s="40"/>
      <c r="PC53" s="40"/>
      <c r="PD53" s="40"/>
      <c r="PE53" s="40"/>
      <c r="PF53" s="40"/>
      <c r="PG53" s="40"/>
      <c r="PH53" s="40"/>
      <c r="PI53" s="40"/>
      <c r="PJ53" s="40"/>
      <c r="PK53" s="40"/>
      <c r="PL53" s="40"/>
      <c r="PM53" s="40"/>
      <c r="PN53" s="40"/>
      <c r="PO53" s="40"/>
      <c r="PP53" s="40"/>
      <c r="PQ53" s="40"/>
      <c r="PR53" s="40"/>
      <c r="PS53" s="40"/>
      <c r="PT53" s="40"/>
      <c r="PU53" s="40"/>
      <c r="PV53" s="40"/>
      <c r="PW53" s="40"/>
      <c r="PX53" s="40"/>
      <c r="PY53" s="40"/>
      <c r="PZ53" s="40"/>
      <c r="QA53" s="40"/>
      <c r="QB53" s="40"/>
      <c r="QC53" s="40"/>
      <c r="QD53" s="40"/>
      <c r="QE53" s="40"/>
      <c r="QF53" s="40"/>
      <c r="QG53" s="40"/>
      <c r="QH53" s="40"/>
      <c r="QI53" s="40"/>
      <c r="QJ53" s="40"/>
      <c r="QK53" s="40"/>
      <c r="QL53" s="40"/>
      <c r="QM53" s="40"/>
      <c r="QN53" s="40"/>
      <c r="QO53" s="40"/>
      <c r="QP53" s="40"/>
      <c r="QQ53" s="40"/>
      <c r="QR53" s="40"/>
      <c r="QS53" s="40"/>
      <c r="QT53" s="40"/>
      <c r="QU53" s="40"/>
      <c r="QV53" s="40"/>
      <c r="QW53" s="40"/>
      <c r="QX53" s="40"/>
      <c r="QY53" s="40"/>
      <c r="QZ53" s="40"/>
      <c r="RA53" s="40"/>
      <c r="RB53" s="40"/>
      <c r="RC53" s="40"/>
      <c r="RD53" s="40"/>
      <c r="RE53" s="40"/>
      <c r="RF53" s="40"/>
      <c r="RG53" s="40"/>
      <c r="RH53" s="40"/>
      <c r="RI53" s="40"/>
      <c r="RJ53" s="40"/>
      <c r="RK53" s="40"/>
      <c r="RL53" s="40"/>
      <c r="RM53" s="40"/>
      <c r="RN53" s="40"/>
      <c r="RO53" s="40"/>
      <c r="RP53" s="40"/>
      <c r="RQ53" s="40"/>
      <c r="RR53" s="40"/>
      <c r="RS53" s="40"/>
      <c r="RT53" s="40"/>
      <c r="RU53" s="40"/>
      <c r="RV53" s="40"/>
      <c r="RW53" s="40"/>
      <c r="RX53" s="40"/>
      <c r="RY53" s="40"/>
      <c r="RZ53" s="40"/>
      <c r="SA53" s="40"/>
      <c r="SB53" s="40"/>
      <c r="SC53" s="40"/>
      <c r="SD53" s="40"/>
      <c r="SE53" s="40"/>
      <c r="SF53" s="40"/>
      <c r="SG53" s="40"/>
      <c r="SH53" s="40"/>
      <c r="SI53" s="40"/>
      <c r="SJ53" s="40"/>
      <c r="SK53" s="40"/>
      <c r="SL53" s="40"/>
      <c r="SM53" s="40"/>
      <c r="SN53" s="40"/>
      <c r="SO53" s="40"/>
      <c r="SP53" s="40"/>
      <c r="SQ53" s="40"/>
      <c r="SR53" s="40"/>
      <c r="SS53" s="40"/>
      <c r="ST53" s="40"/>
      <c r="SU53" s="40"/>
      <c r="SV53" s="40"/>
      <c r="SW53" s="40"/>
      <c r="SX53" s="40"/>
      <c r="SY53" s="40"/>
      <c r="SZ53" s="40"/>
      <c r="TA53" s="40"/>
      <c r="TB53" s="40"/>
      <c r="TC53" s="40"/>
      <c r="TD53" s="40"/>
      <c r="TE53" s="40"/>
      <c r="TF53" s="40"/>
      <c r="TG53" s="40"/>
      <c r="TH53" s="40"/>
      <c r="TI53" s="40"/>
      <c r="TJ53" s="40"/>
      <c r="TK53" s="40"/>
      <c r="TL53" s="40"/>
      <c r="TM53" s="40"/>
      <c r="TN53" s="40"/>
      <c r="TO53" s="40"/>
      <c r="TP53" s="40"/>
      <c r="TQ53" s="40"/>
      <c r="TR53" s="40"/>
      <c r="TS53" s="40"/>
      <c r="TT53" s="40"/>
      <c r="TU53" s="40"/>
      <c r="TV53" s="40"/>
      <c r="TW53" s="40"/>
      <c r="TX53" s="40"/>
      <c r="TY53" s="40"/>
      <c r="TZ53" s="40"/>
      <c r="UA53" s="40"/>
      <c r="UB53" s="40"/>
      <c r="UC53" s="40"/>
      <c r="UD53" s="40"/>
      <c r="UE53" s="40"/>
      <c r="UF53" s="40"/>
      <c r="UG53" s="40"/>
      <c r="UH53" s="40"/>
      <c r="UI53" s="40"/>
      <c r="UJ53" s="40"/>
      <c r="UK53" s="40"/>
      <c r="UL53" s="40"/>
      <c r="UM53" s="40"/>
      <c r="UN53" s="40"/>
      <c r="UO53" s="40"/>
      <c r="UP53" s="40"/>
      <c r="UQ53" s="40"/>
      <c r="UR53" s="40"/>
      <c r="US53" s="40"/>
      <c r="UT53" s="40"/>
      <c r="UU53" s="40"/>
      <c r="UV53" s="40"/>
      <c r="UW53" s="40"/>
      <c r="UX53" s="40"/>
      <c r="UY53" s="40"/>
      <c r="UZ53" s="40"/>
      <c r="VA53" s="40"/>
      <c r="VB53" s="40"/>
      <c r="VC53" s="40"/>
      <c r="VD53" s="40"/>
      <c r="VE53" s="40"/>
      <c r="VF53" s="40"/>
      <c r="VG53" s="40"/>
      <c r="VH53" s="40"/>
      <c r="VI53" s="40"/>
      <c r="VJ53" s="40"/>
      <c r="VK53" s="40"/>
      <c r="VL53" s="40"/>
      <c r="VM53" s="40"/>
      <c r="VN53" s="40"/>
      <c r="VO53" s="40"/>
      <c r="VP53" s="40"/>
      <c r="VQ53" s="40"/>
      <c r="VR53" s="40"/>
      <c r="VS53" s="40"/>
      <c r="VT53" s="40"/>
      <c r="VU53" s="40"/>
      <c r="VV53" s="40"/>
      <c r="VW53" s="40"/>
      <c r="VX53" s="40"/>
      <c r="VY53" s="40"/>
      <c r="VZ53" s="40"/>
      <c r="WA53" s="40"/>
      <c r="WB53" s="40"/>
      <c r="WC53" s="40"/>
      <c r="WD53" s="40"/>
      <c r="WE53" s="40"/>
      <c r="WF53" s="40"/>
      <c r="WG53" s="40"/>
      <c r="WH53" s="40"/>
      <c r="WI53" s="40"/>
      <c r="WJ53" s="40"/>
      <c r="WK53" s="40"/>
      <c r="WL53" s="40"/>
      <c r="WM53" s="40"/>
      <c r="WN53" s="40"/>
      <c r="WO53" s="40"/>
      <c r="WP53" s="40"/>
      <c r="WQ53" s="40"/>
      <c r="WR53" s="40"/>
      <c r="WS53" s="40"/>
      <c r="WT53" s="40"/>
      <c r="WU53" s="40"/>
      <c r="WV53" s="40"/>
      <c r="WW53" s="40"/>
      <c r="WX53" s="40"/>
      <c r="WY53" s="40"/>
      <c r="WZ53" s="40"/>
      <c r="XA53" s="40"/>
      <c r="XB53" s="40"/>
      <c r="XC53" s="40"/>
      <c r="XD53" s="40"/>
      <c r="XE53" s="40"/>
      <c r="XF53" s="40"/>
      <c r="XG53" s="40"/>
      <c r="XH53" s="40"/>
      <c r="XI53" s="40"/>
      <c r="XJ53" s="40"/>
      <c r="XK53" s="40"/>
      <c r="XL53" s="40"/>
      <c r="XM53" s="40"/>
      <c r="XN53" s="40"/>
      <c r="XO53" s="40"/>
      <c r="XP53" s="40"/>
      <c r="XQ53" s="40"/>
      <c r="XR53" s="40"/>
      <c r="XS53" s="40"/>
      <c r="XT53" s="40"/>
      <c r="XU53" s="40"/>
      <c r="XV53" s="40"/>
      <c r="XW53" s="40"/>
      <c r="XX53" s="40"/>
      <c r="XY53" s="40"/>
      <c r="XZ53" s="40"/>
      <c r="YA53" s="40"/>
      <c r="YB53" s="40"/>
      <c r="YC53" s="40"/>
      <c r="YD53" s="40"/>
      <c r="YE53" s="40"/>
      <c r="YF53" s="40"/>
      <c r="YG53" s="40"/>
      <c r="YH53" s="40"/>
      <c r="YI53" s="40"/>
      <c r="YJ53" s="40"/>
      <c r="YK53" s="40"/>
      <c r="YL53" s="40"/>
      <c r="YM53" s="40"/>
      <c r="YN53" s="40"/>
      <c r="YO53" s="40"/>
      <c r="YP53" s="40"/>
      <c r="YQ53" s="40"/>
      <c r="YR53" s="40"/>
      <c r="YS53" s="40"/>
      <c r="YT53" s="40"/>
      <c r="YU53" s="40"/>
      <c r="YV53" s="40"/>
      <c r="YW53" s="40"/>
      <c r="YX53" s="40"/>
      <c r="YY53" s="40"/>
      <c r="YZ53" s="40"/>
      <c r="ZA53" s="40"/>
      <c r="ZB53" s="40"/>
      <c r="ZC53" s="40"/>
      <c r="ZD53" s="40"/>
      <c r="ZE53" s="40"/>
      <c r="ZF53" s="40"/>
      <c r="ZG53" s="40"/>
      <c r="ZH53" s="40"/>
      <c r="ZI53" s="40"/>
      <c r="ZJ53" s="40"/>
      <c r="ZK53" s="40"/>
      <c r="ZL53" s="40"/>
      <c r="ZM53" s="40"/>
      <c r="ZN53" s="40"/>
      <c r="ZO53" s="40"/>
      <c r="ZP53" s="40"/>
      <c r="ZQ53" s="40"/>
      <c r="ZR53" s="40"/>
      <c r="ZS53" s="40"/>
      <c r="ZT53" s="40"/>
      <c r="ZU53" s="40"/>
      <c r="ZV53" s="40"/>
      <c r="ZW53" s="40"/>
      <c r="ZX53" s="40"/>
      <c r="ZY53" s="40"/>
      <c r="ZZ53" s="40"/>
      <c r="AAA53" s="40"/>
      <c r="AAB53" s="40"/>
      <c r="AAC53" s="40"/>
      <c r="AAD53" s="40"/>
      <c r="AAE53" s="40"/>
      <c r="AAF53" s="40"/>
      <c r="AAG53" s="40"/>
      <c r="AAH53" s="40"/>
      <c r="AAI53" s="40"/>
      <c r="AAJ53" s="40"/>
      <c r="AAK53" s="40"/>
      <c r="AAL53" s="40"/>
      <c r="AAM53" s="40"/>
      <c r="AAN53" s="40"/>
      <c r="AAO53" s="40"/>
      <c r="AAP53" s="40"/>
      <c r="AAQ53" s="40"/>
      <c r="AAR53" s="40"/>
      <c r="AAS53" s="40"/>
      <c r="AAT53" s="40"/>
      <c r="AAU53" s="40"/>
      <c r="AAV53" s="40"/>
      <c r="AAW53" s="40"/>
      <c r="AAX53" s="40"/>
      <c r="AAY53" s="40"/>
      <c r="AAZ53" s="40"/>
      <c r="ABA53" s="40"/>
      <c r="ABB53" s="40"/>
      <c r="ABC53" s="40"/>
      <c r="ABD53" s="40"/>
      <c r="ABE53" s="40"/>
      <c r="ABF53" s="40"/>
      <c r="ABG53" s="40"/>
      <c r="ABH53" s="40"/>
      <c r="ABI53" s="40"/>
      <c r="ABJ53" s="40"/>
      <c r="ABK53" s="40"/>
      <c r="ABL53" s="40"/>
      <c r="ABM53" s="40"/>
      <c r="ABN53" s="40"/>
      <c r="ABO53" s="40"/>
      <c r="ABP53" s="40"/>
      <c r="ABQ53" s="40"/>
      <c r="ABR53" s="40"/>
      <c r="ABS53" s="40"/>
      <c r="ABT53" s="40"/>
      <c r="ABU53" s="40"/>
      <c r="ABV53" s="40"/>
      <c r="ABW53" s="40"/>
      <c r="ABX53" s="40"/>
      <c r="ABY53" s="40"/>
      <c r="ABZ53" s="40"/>
      <c r="ACA53" s="40"/>
      <c r="ACB53" s="40"/>
      <c r="ACC53" s="40"/>
      <c r="ACD53" s="40"/>
      <c r="ACE53" s="40"/>
      <c r="ACF53" s="40"/>
      <c r="ACG53" s="40"/>
      <c r="ACH53" s="40"/>
      <c r="ACI53" s="40"/>
      <c r="ACJ53" s="40"/>
      <c r="ACK53" s="40"/>
      <c r="ACL53" s="40"/>
      <c r="ACM53" s="40"/>
      <c r="ACN53" s="40"/>
      <c r="ACO53" s="40"/>
      <c r="ACP53" s="40"/>
      <c r="ACQ53" s="40"/>
      <c r="ACR53" s="40"/>
      <c r="ACS53" s="40"/>
      <c r="ACT53" s="40"/>
      <c r="ACU53" s="40"/>
      <c r="ACV53" s="40"/>
      <c r="ACW53" s="40"/>
      <c r="ACX53" s="40"/>
      <c r="ACY53" s="40"/>
      <c r="ACZ53" s="40"/>
      <c r="ADA53" s="40"/>
      <c r="ADB53" s="40"/>
      <c r="ADC53" s="40"/>
      <c r="ADD53" s="40"/>
      <c r="ADE53" s="40"/>
      <c r="ADF53" s="40"/>
      <c r="ADG53" s="40"/>
      <c r="ADH53" s="40"/>
      <c r="ADI53" s="40"/>
      <c r="ADJ53" s="40"/>
      <c r="ADK53" s="40"/>
      <c r="ADL53" s="40"/>
      <c r="ADM53" s="40"/>
      <c r="ADN53" s="40"/>
      <c r="ADO53" s="40"/>
      <c r="ADP53" s="40"/>
      <c r="ADQ53" s="40"/>
      <c r="ADR53" s="40"/>
      <c r="ADS53" s="40"/>
      <c r="ADT53" s="40"/>
      <c r="ADU53" s="40"/>
      <c r="ADV53" s="40"/>
      <c r="ADW53" s="40"/>
      <c r="ADX53" s="40"/>
      <c r="ADY53" s="40"/>
      <c r="ADZ53" s="40"/>
      <c r="AEA53" s="40"/>
      <c r="AEB53" s="40"/>
      <c r="AEC53" s="40"/>
      <c r="AED53" s="40"/>
      <c r="AEE53" s="40"/>
      <c r="AEF53" s="40"/>
      <c r="AEG53" s="40"/>
      <c r="AEH53" s="40"/>
      <c r="AEI53" s="40"/>
      <c r="AEJ53" s="40"/>
      <c r="AEK53" s="40"/>
      <c r="AEL53" s="40"/>
      <c r="AEM53" s="40"/>
      <c r="AEN53" s="40"/>
      <c r="AEO53" s="40"/>
      <c r="AEP53" s="40"/>
      <c r="AEQ53" s="40"/>
      <c r="AER53" s="40"/>
      <c r="AES53" s="40"/>
      <c r="AET53" s="40"/>
      <c r="AEU53" s="40"/>
      <c r="AEV53" s="40"/>
      <c r="AEW53" s="40"/>
      <c r="AEX53" s="40"/>
      <c r="AEY53" s="40"/>
      <c r="AEZ53" s="40"/>
      <c r="AFA53" s="40"/>
      <c r="AFB53" s="40"/>
      <c r="AFC53" s="40"/>
      <c r="AFD53" s="40"/>
      <c r="AFE53" s="40"/>
      <c r="AFF53" s="40"/>
      <c r="AFG53" s="40"/>
      <c r="AFH53" s="40"/>
      <c r="AFI53" s="40"/>
      <c r="AFJ53" s="40"/>
      <c r="AFK53" s="40"/>
      <c r="AFL53" s="40"/>
      <c r="AFM53" s="40"/>
      <c r="AFN53" s="40"/>
      <c r="AFO53" s="40"/>
      <c r="AFP53" s="40"/>
      <c r="AFQ53" s="40"/>
      <c r="AFR53" s="40"/>
      <c r="AFS53" s="40"/>
      <c r="AFT53" s="40"/>
      <c r="AFU53" s="40"/>
      <c r="AFV53" s="40"/>
      <c r="AFW53" s="40"/>
      <c r="AFX53" s="40"/>
      <c r="AFY53" s="40"/>
      <c r="AFZ53" s="40"/>
      <c r="AGA53" s="40"/>
      <c r="AGB53" s="40"/>
      <c r="AGC53" s="40"/>
      <c r="AGD53" s="40"/>
      <c r="AGE53" s="40"/>
      <c r="AGF53" s="40"/>
      <c r="AGG53" s="40"/>
      <c r="AGH53" s="40"/>
      <c r="AGI53" s="40"/>
      <c r="AGJ53" s="40"/>
      <c r="AGK53" s="40"/>
      <c r="AGL53" s="40"/>
      <c r="AGM53" s="40"/>
      <c r="AGN53" s="40"/>
      <c r="AGO53" s="40"/>
      <c r="AGP53" s="40"/>
      <c r="AGQ53" s="40"/>
      <c r="AGR53" s="40"/>
      <c r="AGS53" s="40"/>
      <c r="AGT53" s="40"/>
      <c r="AGU53" s="40"/>
      <c r="AGV53" s="40"/>
      <c r="AGW53" s="40"/>
      <c r="AGX53" s="40"/>
      <c r="AGY53" s="40"/>
      <c r="AGZ53" s="40"/>
      <c r="AHA53" s="40"/>
      <c r="AHB53" s="40"/>
      <c r="AHC53" s="40"/>
      <c r="AHD53" s="40"/>
      <c r="AHE53" s="40"/>
      <c r="AHF53" s="40"/>
      <c r="AHG53" s="40"/>
      <c r="AHH53" s="40"/>
      <c r="AHI53" s="40"/>
      <c r="AHJ53" s="40"/>
      <c r="AHK53" s="40"/>
      <c r="AHL53" s="40"/>
      <c r="AHM53" s="40"/>
      <c r="AHN53" s="40"/>
      <c r="AHO53" s="40"/>
      <c r="AHP53" s="40"/>
      <c r="AHQ53" s="40"/>
      <c r="AHR53" s="40"/>
      <c r="AHS53" s="40"/>
      <c r="AHT53" s="40"/>
      <c r="AHU53" s="40"/>
      <c r="AHV53" s="40"/>
      <c r="AHW53" s="40"/>
      <c r="AHX53" s="40"/>
      <c r="AHY53" s="40"/>
      <c r="AHZ53" s="40"/>
      <c r="AIA53" s="40"/>
      <c r="AIB53" s="40"/>
      <c r="AIC53" s="40"/>
      <c r="AID53" s="40"/>
      <c r="AIE53" s="40"/>
      <c r="AIF53" s="40"/>
      <c r="AIG53" s="40"/>
      <c r="AIH53" s="40"/>
      <c r="AII53" s="40"/>
      <c r="AIJ53" s="40"/>
      <c r="AIK53" s="40"/>
      <c r="AIL53" s="40"/>
      <c r="AIM53" s="40"/>
      <c r="AIN53" s="40"/>
      <c r="AIO53" s="40"/>
      <c r="AIP53" s="40"/>
      <c r="AIQ53" s="40"/>
      <c r="AIR53" s="40"/>
      <c r="AIS53" s="40"/>
      <c r="AIT53" s="40"/>
      <c r="AIU53" s="40"/>
      <c r="AIV53" s="40"/>
      <c r="AIW53" s="40"/>
      <c r="AIX53" s="40"/>
      <c r="AIY53" s="40"/>
      <c r="AIZ53" s="40"/>
      <c r="AJA53" s="40"/>
      <c r="AJB53" s="40"/>
      <c r="AJC53" s="40"/>
      <c r="AJD53" s="40"/>
      <c r="AJE53" s="40"/>
      <c r="AJF53" s="40"/>
      <c r="AJG53" s="40"/>
      <c r="AJH53" s="40"/>
      <c r="AJI53" s="40"/>
      <c r="AJJ53" s="40"/>
      <c r="AJK53" s="40"/>
      <c r="AJL53" s="40"/>
      <c r="AJM53" s="40"/>
      <c r="AJN53" s="40"/>
      <c r="AJO53" s="40"/>
      <c r="AJP53" s="40"/>
      <c r="AJQ53" s="40"/>
      <c r="AJR53" s="40"/>
      <c r="AJS53" s="40"/>
      <c r="AJT53" s="40"/>
      <c r="AJU53" s="40"/>
      <c r="AJV53" s="40"/>
      <c r="AJW53" s="40"/>
      <c r="AJX53" s="40"/>
      <c r="AJY53" s="40"/>
      <c r="AJZ53" s="40"/>
      <c r="AKA53" s="40"/>
      <c r="AKB53" s="40"/>
      <c r="AKC53" s="40"/>
      <c r="AKD53" s="40"/>
      <c r="AKE53" s="40"/>
      <c r="AKF53" s="40"/>
      <c r="AKG53" s="40"/>
      <c r="AKH53" s="40"/>
      <c r="AKI53" s="40"/>
      <c r="AKJ53" s="40"/>
      <c r="AKK53" s="40"/>
      <c r="AKL53" s="40"/>
      <c r="AKM53" s="40"/>
      <c r="AKN53" s="40"/>
      <c r="AKO53" s="40"/>
      <c r="AKP53" s="40"/>
      <c r="AKQ53" s="40"/>
      <c r="AKR53" s="40"/>
      <c r="AKS53" s="40"/>
      <c r="AKT53" s="40"/>
      <c r="AKU53" s="40"/>
      <c r="AKV53" s="40"/>
      <c r="AKW53" s="40"/>
      <c r="AKX53" s="40"/>
      <c r="AKY53" s="40"/>
      <c r="AKZ53" s="40"/>
      <c r="ALA53" s="40"/>
      <c r="ALB53" s="40"/>
      <c r="ALC53" s="40"/>
      <c r="ALD53" s="40"/>
      <c r="ALE53" s="40"/>
      <c r="ALF53" s="40"/>
      <c r="ALG53" s="40"/>
      <c r="ALH53" s="40"/>
      <c r="ALI53" s="40"/>
      <c r="ALJ53" s="40"/>
      <c r="ALK53" s="40"/>
      <c r="ALL53" s="40"/>
      <c r="ALM53" s="40"/>
      <c r="ALN53" s="40"/>
      <c r="ALO53" s="40"/>
      <c r="ALP53" s="40"/>
      <c r="ALQ53" s="40"/>
      <c r="ALR53" s="40"/>
      <c r="ALS53" s="40"/>
      <c r="ALT53" s="40"/>
      <c r="ALU53" s="40"/>
      <c r="ALV53" s="40"/>
      <c r="ALW53" s="40"/>
      <c r="ALX53" s="40"/>
      <c r="ALY53" s="40"/>
      <c r="ALZ53" s="40"/>
      <c r="AMA53" s="40"/>
      <c r="AMB53" s="40"/>
      <c r="AMC53" s="40"/>
      <c r="AMD53" s="40"/>
      <c r="AME53" s="40"/>
      <c r="AMF53" s="40"/>
      <c r="AMG53" s="40"/>
      <c r="AMH53" s="40"/>
      <c r="AMI53" s="40"/>
      <c r="AMJ53" s="40"/>
    </row>
    <row r="54" spans="3:1024" ht="15" customHeight="1">
      <c r="C54" s="54" t="s">
        <v>38</v>
      </c>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c r="EV54" s="40"/>
      <c r="EW54" s="40"/>
      <c r="EX54" s="40"/>
      <c r="EY54" s="40"/>
      <c r="EZ54" s="40"/>
      <c r="FA54" s="40"/>
      <c r="FB54" s="40"/>
      <c r="FC54" s="40"/>
      <c r="FD54" s="40"/>
      <c r="FE54" s="40"/>
      <c r="FF54" s="40"/>
      <c r="FG54" s="40"/>
      <c r="FH54" s="40"/>
      <c r="FI54" s="40"/>
      <c r="FJ54" s="40"/>
      <c r="FK54" s="40"/>
      <c r="FL54" s="40"/>
      <c r="FM54" s="40"/>
      <c r="FN54" s="40"/>
      <c r="FO54" s="40"/>
      <c r="FP54" s="40"/>
      <c r="FQ54" s="40"/>
      <c r="FR54" s="40"/>
      <c r="FS54" s="40"/>
      <c r="FT54" s="40"/>
      <c r="FU54" s="40"/>
      <c r="FV54" s="40"/>
      <c r="FW54" s="40"/>
      <c r="FX54" s="40"/>
      <c r="FY54" s="40"/>
      <c r="FZ54" s="40"/>
      <c r="GA54" s="40"/>
      <c r="GB54" s="40"/>
      <c r="GC54" s="40"/>
      <c r="GD54" s="40"/>
      <c r="GE54" s="40"/>
      <c r="GF54" s="40"/>
      <c r="GG54" s="40"/>
      <c r="GH54" s="40"/>
      <c r="GI54" s="40"/>
      <c r="GJ54" s="40"/>
      <c r="GK54" s="40"/>
      <c r="GL54" s="40"/>
      <c r="GM54" s="40"/>
      <c r="GN54" s="40"/>
      <c r="GO54" s="40"/>
      <c r="GP54" s="40"/>
      <c r="GQ54" s="40"/>
      <c r="GR54" s="40"/>
      <c r="GS54" s="40"/>
      <c r="GT54" s="40"/>
      <c r="GU54" s="40"/>
      <c r="GV54" s="40"/>
      <c r="GW54" s="40"/>
      <c r="GX54" s="40"/>
      <c r="GY54" s="40"/>
      <c r="GZ54" s="40"/>
      <c r="HA54" s="40"/>
      <c r="HB54" s="40"/>
      <c r="HC54" s="40"/>
      <c r="HD54" s="40"/>
      <c r="HE54" s="40"/>
      <c r="HF54" s="40"/>
      <c r="HG54" s="40"/>
      <c r="HH54" s="40"/>
      <c r="HI54" s="40"/>
      <c r="HJ54" s="40"/>
      <c r="HK54" s="40"/>
      <c r="HL54" s="40"/>
      <c r="HM54" s="40"/>
      <c r="HN54" s="40"/>
      <c r="HO54" s="40"/>
      <c r="HP54" s="40"/>
      <c r="HQ54" s="40"/>
      <c r="HR54" s="40"/>
      <c r="HS54" s="40"/>
      <c r="HT54" s="40"/>
      <c r="HU54" s="40"/>
      <c r="HV54" s="40"/>
      <c r="HW54" s="40"/>
      <c r="HX54" s="40"/>
      <c r="HY54" s="40"/>
      <c r="HZ54" s="40"/>
      <c r="IA54" s="40"/>
      <c r="IB54" s="40"/>
      <c r="IC54" s="40"/>
      <c r="ID54" s="40"/>
      <c r="IE54" s="40"/>
      <c r="IF54" s="40"/>
      <c r="IG54" s="40"/>
      <c r="IH54" s="40"/>
      <c r="II54" s="40"/>
      <c r="IJ54" s="40"/>
      <c r="IK54" s="40"/>
      <c r="IL54" s="40"/>
      <c r="IM54" s="40"/>
      <c r="IN54" s="40"/>
      <c r="IO54" s="40"/>
      <c r="IP54" s="40"/>
      <c r="IQ54" s="40"/>
      <c r="IR54" s="40"/>
      <c r="IS54" s="40"/>
      <c r="IT54" s="40"/>
      <c r="IU54" s="40"/>
      <c r="IV54" s="40"/>
      <c r="IW54" s="40"/>
      <c r="IX54" s="40"/>
      <c r="IY54" s="40"/>
      <c r="IZ54" s="40"/>
      <c r="JA54" s="40"/>
      <c r="JB54" s="40"/>
      <c r="JC54" s="40"/>
      <c r="JD54" s="40"/>
      <c r="JE54" s="40"/>
      <c r="JF54" s="40"/>
      <c r="JG54" s="40"/>
      <c r="JH54" s="40"/>
      <c r="JI54" s="40"/>
      <c r="JJ54" s="40"/>
      <c r="JK54" s="40"/>
      <c r="JL54" s="40"/>
      <c r="JM54" s="40"/>
      <c r="JN54" s="40"/>
      <c r="JO54" s="40"/>
      <c r="JP54" s="40"/>
      <c r="JQ54" s="40"/>
      <c r="JR54" s="40"/>
      <c r="JS54" s="40"/>
      <c r="JT54" s="40"/>
      <c r="JU54" s="40"/>
      <c r="JV54" s="40"/>
      <c r="JW54" s="40"/>
      <c r="JX54" s="40"/>
      <c r="JY54" s="40"/>
      <c r="JZ54" s="40"/>
      <c r="KA54" s="40"/>
      <c r="KB54" s="40"/>
      <c r="KC54" s="40"/>
      <c r="KD54" s="40"/>
      <c r="KE54" s="40"/>
      <c r="KF54" s="40"/>
      <c r="KG54" s="40"/>
      <c r="KH54" s="40"/>
      <c r="KI54" s="40"/>
      <c r="KJ54" s="40"/>
      <c r="KK54" s="40"/>
      <c r="KL54" s="40"/>
      <c r="KM54" s="40"/>
      <c r="KN54" s="40"/>
      <c r="KO54" s="40"/>
      <c r="KP54" s="40"/>
      <c r="KQ54" s="40"/>
      <c r="KR54" s="40"/>
      <c r="KS54" s="40"/>
      <c r="KT54" s="40"/>
      <c r="KU54" s="40"/>
      <c r="KV54" s="40"/>
      <c r="KW54" s="40"/>
      <c r="KX54" s="40"/>
      <c r="KY54" s="40"/>
      <c r="KZ54" s="40"/>
      <c r="LA54" s="40"/>
      <c r="LB54" s="40"/>
      <c r="LC54" s="40"/>
      <c r="LD54" s="40"/>
      <c r="LE54" s="40"/>
      <c r="LF54" s="40"/>
      <c r="LG54" s="40"/>
      <c r="LH54" s="40"/>
      <c r="LI54" s="40"/>
      <c r="LJ54" s="40"/>
      <c r="LK54" s="40"/>
      <c r="LL54" s="40"/>
      <c r="LM54" s="40"/>
      <c r="LN54" s="40"/>
      <c r="LO54" s="40"/>
      <c r="LP54" s="40"/>
      <c r="LQ54" s="40"/>
      <c r="LR54" s="40"/>
      <c r="LS54" s="40"/>
      <c r="LT54" s="40"/>
      <c r="LU54" s="40"/>
      <c r="LV54" s="40"/>
      <c r="LW54" s="40"/>
      <c r="LX54" s="40"/>
      <c r="LY54" s="40"/>
      <c r="LZ54" s="40"/>
      <c r="MA54" s="40"/>
      <c r="MB54" s="40"/>
      <c r="MC54" s="40"/>
      <c r="MD54" s="40"/>
      <c r="ME54" s="40"/>
      <c r="MF54" s="40"/>
      <c r="MG54" s="40"/>
      <c r="MH54" s="40"/>
      <c r="MI54" s="40"/>
      <c r="MJ54" s="40"/>
      <c r="MK54" s="40"/>
      <c r="ML54" s="40"/>
      <c r="MM54" s="40"/>
      <c r="MN54" s="40"/>
      <c r="MO54" s="40"/>
      <c r="MP54" s="40"/>
      <c r="MQ54" s="40"/>
      <c r="MR54" s="40"/>
      <c r="MS54" s="40"/>
      <c r="MT54" s="40"/>
      <c r="MU54" s="40"/>
      <c r="MV54" s="40"/>
      <c r="MW54" s="40"/>
      <c r="MX54" s="40"/>
      <c r="MY54" s="40"/>
      <c r="MZ54" s="40"/>
      <c r="NA54" s="40"/>
      <c r="NB54" s="40"/>
      <c r="NC54" s="40"/>
      <c r="ND54" s="40"/>
      <c r="NE54" s="40"/>
      <c r="NF54" s="40"/>
      <c r="NG54" s="40"/>
      <c r="NH54" s="40"/>
      <c r="NI54" s="40"/>
      <c r="NJ54" s="40"/>
      <c r="NK54" s="40"/>
      <c r="NL54" s="40"/>
      <c r="NM54" s="40"/>
      <c r="NN54" s="40"/>
      <c r="NO54" s="40"/>
      <c r="NP54" s="40"/>
      <c r="NQ54" s="40"/>
      <c r="NR54" s="40"/>
      <c r="NS54" s="40"/>
      <c r="NT54" s="40"/>
      <c r="NU54" s="40"/>
      <c r="NV54" s="40"/>
      <c r="NW54" s="40"/>
      <c r="NX54" s="40"/>
      <c r="NY54" s="40"/>
      <c r="NZ54" s="40"/>
      <c r="OA54" s="40"/>
      <c r="OB54" s="40"/>
      <c r="OC54" s="40"/>
      <c r="OD54" s="40"/>
      <c r="OE54" s="40"/>
      <c r="OF54" s="40"/>
      <c r="OG54" s="40"/>
      <c r="OH54" s="40"/>
      <c r="OI54" s="40"/>
      <c r="OJ54" s="40"/>
      <c r="OK54" s="40"/>
      <c r="OL54" s="40"/>
      <c r="OM54" s="40"/>
      <c r="ON54" s="40"/>
      <c r="OO54" s="40"/>
      <c r="OP54" s="40"/>
      <c r="OQ54" s="40"/>
      <c r="OR54" s="40"/>
      <c r="OS54" s="40"/>
      <c r="OT54" s="40"/>
      <c r="OU54" s="40"/>
      <c r="OV54" s="40"/>
      <c r="OW54" s="40"/>
      <c r="OX54" s="40"/>
      <c r="OY54" s="40"/>
      <c r="OZ54" s="40"/>
      <c r="PA54" s="40"/>
      <c r="PB54" s="40"/>
      <c r="PC54" s="40"/>
      <c r="PD54" s="40"/>
      <c r="PE54" s="40"/>
      <c r="PF54" s="40"/>
      <c r="PG54" s="40"/>
      <c r="PH54" s="40"/>
      <c r="PI54" s="40"/>
      <c r="PJ54" s="40"/>
      <c r="PK54" s="40"/>
      <c r="PL54" s="40"/>
      <c r="PM54" s="40"/>
      <c r="PN54" s="40"/>
      <c r="PO54" s="40"/>
      <c r="PP54" s="40"/>
      <c r="PQ54" s="40"/>
      <c r="PR54" s="40"/>
      <c r="PS54" s="40"/>
      <c r="PT54" s="40"/>
      <c r="PU54" s="40"/>
      <c r="PV54" s="40"/>
      <c r="PW54" s="40"/>
      <c r="PX54" s="40"/>
      <c r="PY54" s="40"/>
      <c r="PZ54" s="40"/>
      <c r="QA54" s="40"/>
      <c r="QB54" s="40"/>
      <c r="QC54" s="40"/>
      <c r="QD54" s="40"/>
      <c r="QE54" s="40"/>
      <c r="QF54" s="40"/>
      <c r="QG54" s="40"/>
      <c r="QH54" s="40"/>
      <c r="QI54" s="40"/>
      <c r="QJ54" s="40"/>
      <c r="QK54" s="40"/>
      <c r="QL54" s="40"/>
      <c r="QM54" s="40"/>
      <c r="QN54" s="40"/>
      <c r="QO54" s="40"/>
      <c r="QP54" s="40"/>
      <c r="QQ54" s="40"/>
      <c r="QR54" s="40"/>
      <c r="QS54" s="40"/>
      <c r="QT54" s="40"/>
      <c r="QU54" s="40"/>
      <c r="QV54" s="40"/>
      <c r="QW54" s="40"/>
      <c r="QX54" s="40"/>
      <c r="QY54" s="40"/>
      <c r="QZ54" s="40"/>
      <c r="RA54" s="40"/>
      <c r="RB54" s="40"/>
      <c r="RC54" s="40"/>
      <c r="RD54" s="40"/>
      <c r="RE54" s="40"/>
      <c r="RF54" s="40"/>
      <c r="RG54" s="40"/>
      <c r="RH54" s="40"/>
      <c r="RI54" s="40"/>
      <c r="RJ54" s="40"/>
      <c r="RK54" s="40"/>
      <c r="RL54" s="40"/>
      <c r="RM54" s="40"/>
      <c r="RN54" s="40"/>
      <c r="RO54" s="40"/>
      <c r="RP54" s="40"/>
      <c r="RQ54" s="40"/>
      <c r="RR54" s="40"/>
      <c r="RS54" s="40"/>
      <c r="RT54" s="40"/>
      <c r="RU54" s="40"/>
      <c r="RV54" s="40"/>
      <c r="RW54" s="40"/>
      <c r="RX54" s="40"/>
      <c r="RY54" s="40"/>
      <c r="RZ54" s="40"/>
      <c r="SA54" s="40"/>
      <c r="SB54" s="40"/>
      <c r="SC54" s="40"/>
      <c r="SD54" s="40"/>
      <c r="SE54" s="40"/>
      <c r="SF54" s="40"/>
      <c r="SG54" s="40"/>
      <c r="SH54" s="40"/>
      <c r="SI54" s="40"/>
      <c r="SJ54" s="40"/>
      <c r="SK54" s="40"/>
      <c r="SL54" s="40"/>
      <c r="SM54" s="40"/>
      <c r="SN54" s="40"/>
      <c r="SO54" s="40"/>
      <c r="SP54" s="40"/>
      <c r="SQ54" s="40"/>
      <c r="SR54" s="40"/>
      <c r="SS54" s="40"/>
      <c r="ST54" s="40"/>
      <c r="SU54" s="40"/>
      <c r="SV54" s="40"/>
      <c r="SW54" s="40"/>
      <c r="SX54" s="40"/>
      <c r="SY54" s="40"/>
      <c r="SZ54" s="40"/>
      <c r="TA54" s="40"/>
      <c r="TB54" s="40"/>
      <c r="TC54" s="40"/>
      <c r="TD54" s="40"/>
      <c r="TE54" s="40"/>
      <c r="TF54" s="40"/>
      <c r="TG54" s="40"/>
      <c r="TH54" s="40"/>
      <c r="TI54" s="40"/>
      <c r="TJ54" s="40"/>
      <c r="TK54" s="40"/>
      <c r="TL54" s="40"/>
      <c r="TM54" s="40"/>
      <c r="TN54" s="40"/>
      <c r="TO54" s="40"/>
      <c r="TP54" s="40"/>
      <c r="TQ54" s="40"/>
      <c r="TR54" s="40"/>
      <c r="TS54" s="40"/>
      <c r="TT54" s="40"/>
      <c r="TU54" s="40"/>
      <c r="TV54" s="40"/>
      <c r="TW54" s="40"/>
      <c r="TX54" s="40"/>
      <c r="TY54" s="40"/>
      <c r="TZ54" s="40"/>
      <c r="UA54" s="40"/>
      <c r="UB54" s="40"/>
      <c r="UC54" s="40"/>
      <c r="UD54" s="40"/>
      <c r="UE54" s="40"/>
      <c r="UF54" s="40"/>
      <c r="UG54" s="40"/>
      <c r="UH54" s="40"/>
      <c r="UI54" s="40"/>
      <c r="UJ54" s="40"/>
      <c r="UK54" s="40"/>
      <c r="UL54" s="40"/>
      <c r="UM54" s="40"/>
      <c r="UN54" s="40"/>
      <c r="UO54" s="40"/>
      <c r="UP54" s="40"/>
      <c r="UQ54" s="40"/>
      <c r="UR54" s="40"/>
      <c r="US54" s="40"/>
      <c r="UT54" s="40"/>
      <c r="UU54" s="40"/>
      <c r="UV54" s="40"/>
      <c r="UW54" s="40"/>
      <c r="UX54" s="40"/>
      <c r="UY54" s="40"/>
      <c r="UZ54" s="40"/>
      <c r="VA54" s="40"/>
      <c r="VB54" s="40"/>
      <c r="VC54" s="40"/>
      <c r="VD54" s="40"/>
      <c r="VE54" s="40"/>
      <c r="VF54" s="40"/>
      <c r="VG54" s="40"/>
      <c r="VH54" s="40"/>
      <c r="VI54" s="40"/>
      <c r="VJ54" s="40"/>
      <c r="VK54" s="40"/>
      <c r="VL54" s="40"/>
      <c r="VM54" s="40"/>
      <c r="VN54" s="40"/>
      <c r="VO54" s="40"/>
      <c r="VP54" s="40"/>
      <c r="VQ54" s="40"/>
      <c r="VR54" s="40"/>
      <c r="VS54" s="40"/>
      <c r="VT54" s="40"/>
      <c r="VU54" s="40"/>
      <c r="VV54" s="40"/>
      <c r="VW54" s="40"/>
      <c r="VX54" s="40"/>
      <c r="VY54" s="40"/>
      <c r="VZ54" s="40"/>
      <c r="WA54" s="40"/>
      <c r="WB54" s="40"/>
      <c r="WC54" s="40"/>
      <c r="WD54" s="40"/>
      <c r="WE54" s="40"/>
      <c r="WF54" s="40"/>
      <c r="WG54" s="40"/>
      <c r="WH54" s="40"/>
      <c r="WI54" s="40"/>
      <c r="WJ54" s="40"/>
      <c r="WK54" s="40"/>
      <c r="WL54" s="40"/>
      <c r="WM54" s="40"/>
      <c r="WN54" s="40"/>
      <c r="WO54" s="40"/>
      <c r="WP54" s="40"/>
      <c r="WQ54" s="40"/>
      <c r="WR54" s="40"/>
      <c r="WS54" s="40"/>
      <c r="WT54" s="40"/>
      <c r="WU54" s="40"/>
      <c r="WV54" s="40"/>
      <c r="WW54" s="40"/>
      <c r="WX54" s="40"/>
      <c r="WY54" s="40"/>
      <c r="WZ54" s="40"/>
      <c r="XA54" s="40"/>
      <c r="XB54" s="40"/>
      <c r="XC54" s="40"/>
      <c r="XD54" s="40"/>
      <c r="XE54" s="40"/>
      <c r="XF54" s="40"/>
      <c r="XG54" s="40"/>
      <c r="XH54" s="40"/>
      <c r="XI54" s="40"/>
      <c r="XJ54" s="40"/>
      <c r="XK54" s="40"/>
      <c r="XL54" s="40"/>
      <c r="XM54" s="40"/>
      <c r="XN54" s="40"/>
      <c r="XO54" s="40"/>
      <c r="XP54" s="40"/>
      <c r="XQ54" s="40"/>
      <c r="XR54" s="40"/>
      <c r="XS54" s="40"/>
      <c r="XT54" s="40"/>
      <c r="XU54" s="40"/>
      <c r="XV54" s="40"/>
      <c r="XW54" s="40"/>
      <c r="XX54" s="40"/>
      <c r="XY54" s="40"/>
      <c r="XZ54" s="40"/>
      <c r="YA54" s="40"/>
      <c r="YB54" s="40"/>
      <c r="YC54" s="40"/>
      <c r="YD54" s="40"/>
      <c r="YE54" s="40"/>
      <c r="YF54" s="40"/>
      <c r="YG54" s="40"/>
      <c r="YH54" s="40"/>
      <c r="YI54" s="40"/>
      <c r="YJ54" s="40"/>
      <c r="YK54" s="40"/>
      <c r="YL54" s="40"/>
      <c r="YM54" s="40"/>
      <c r="YN54" s="40"/>
      <c r="YO54" s="40"/>
      <c r="YP54" s="40"/>
      <c r="YQ54" s="40"/>
      <c r="YR54" s="40"/>
      <c r="YS54" s="40"/>
      <c r="YT54" s="40"/>
      <c r="YU54" s="40"/>
      <c r="YV54" s="40"/>
      <c r="YW54" s="40"/>
      <c r="YX54" s="40"/>
      <c r="YY54" s="40"/>
      <c r="YZ54" s="40"/>
      <c r="ZA54" s="40"/>
      <c r="ZB54" s="40"/>
      <c r="ZC54" s="40"/>
      <c r="ZD54" s="40"/>
      <c r="ZE54" s="40"/>
      <c r="ZF54" s="40"/>
      <c r="ZG54" s="40"/>
      <c r="ZH54" s="40"/>
      <c r="ZI54" s="40"/>
      <c r="ZJ54" s="40"/>
      <c r="ZK54" s="40"/>
      <c r="ZL54" s="40"/>
      <c r="ZM54" s="40"/>
      <c r="ZN54" s="40"/>
      <c r="ZO54" s="40"/>
      <c r="ZP54" s="40"/>
      <c r="ZQ54" s="40"/>
      <c r="ZR54" s="40"/>
      <c r="ZS54" s="40"/>
      <c r="ZT54" s="40"/>
      <c r="ZU54" s="40"/>
      <c r="ZV54" s="40"/>
      <c r="ZW54" s="40"/>
      <c r="ZX54" s="40"/>
      <c r="ZY54" s="40"/>
      <c r="ZZ54" s="40"/>
      <c r="AAA54" s="40"/>
      <c r="AAB54" s="40"/>
      <c r="AAC54" s="40"/>
      <c r="AAD54" s="40"/>
      <c r="AAE54" s="40"/>
      <c r="AAF54" s="40"/>
      <c r="AAG54" s="40"/>
      <c r="AAH54" s="40"/>
      <c r="AAI54" s="40"/>
      <c r="AAJ54" s="40"/>
      <c r="AAK54" s="40"/>
      <c r="AAL54" s="40"/>
      <c r="AAM54" s="40"/>
      <c r="AAN54" s="40"/>
      <c r="AAO54" s="40"/>
      <c r="AAP54" s="40"/>
      <c r="AAQ54" s="40"/>
      <c r="AAR54" s="40"/>
      <c r="AAS54" s="40"/>
      <c r="AAT54" s="40"/>
      <c r="AAU54" s="40"/>
      <c r="AAV54" s="40"/>
      <c r="AAW54" s="40"/>
      <c r="AAX54" s="40"/>
      <c r="AAY54" s="40"/>
      <c r="AAZ54" s="40"/>
      <c r="ABA54" s="40"/>
      <c r="ABB54" s="40"/>
      <c r="ABC54" s="40"/>
      <c r="ABD54" s="40"/>
      <c r="ABE54" s="40"/>
      <c r="ABF54" s="40"/>
      <c r="ABG54" s="40"/>
      <c r="ABH54" s="40"/>
      <c r="ABI54" s="40"/>
      <c r="ABJ54" s="40"/>
      <c r="ABK54" s="40"/>
      <c r="ABL54" s="40"/>
      <c r="ABM54" s="40"/>
      <c r="ABN54" s="40"/>
      <c r="ABO54" s="40"/>
      <c r="ABP54" s="40"/>
      <c r="ABQ54" s="40"/>
      <c r="ABR54" s="40"/>
      <c r="ABS54" s="40"/>
      <c r="ABT54" s="40"/>
      <c r="ABU54" s="40"/>
      <c r="ABV54" s="40"/>
      <c r="ABW54" s="40"/>
      <c r="ABX54" s="40"/>
      <c r="ABY54" s="40"/>
      <c r="ABZ54" s="40"/>
      <c r="ACA54" s="40"/>
      <c r="ACB54" s="40"/>
      <c r="ACC54" s="40"/>
      <c r="ACD54" s="40"/>
      <c r="ACE54" s="40"/>
      <c r="ACF54" s="40"/>
      <c r="ACG54" s="40"/>
      <c r="ACH54" s="40"/>
      <c r="ACI54" s="40"/>
      <c r="ACJ54" s="40"/>
      <c r="ACK54" s="40"/>
      <c r="ACL54" s="40"/>
      <c r="ACM54" s="40"/>
      <c r="ACN54" s="40"/>
      <c r="ACO54" s="40"/>
      <c r="ACP54" s="40"/>
      <c r="ACQ54" s="40"/>
      <c r="ACR54" s="40"/>
      <c r="ACS54" s="40"/>
      <c r="ACT54" s="40"/>
      <c r="ACU54" s="40"/>
      <c r="ACV54" s="40"/>
      <c r="ACW54" s="40"/>
      <c r="ACX54" s="40"/>
      <c r="ACY54" s="40"/>
      <c r="ACZ54" s="40"/>
      <c r="ADA54" s="40"/>
      <c r="ADB54" s="40"/>
      <c r="ADC54" s="40"/>
      <c r="ADD54" s="40"/>
      <c r="ADE54" s="40"/>
      <c r="ADF54" s="40"/>
      <c r="ADG54" s="40"/>
      <c r="ADH54" s="40"/>
      <c r="ADI54" s="40"/>
      <c r="ADJ54" s="40"/>
      <c r="ADK54" s="40"/>
      <c r="ADL54" s="40"/>
      <c r="ADM54" s="40"/>
      <c r="ADN54" s="40"/>
      <c r="ADO54" s="40"/>
      <c r="ADP54" s="40"/>
      <c r="ADQ54" s="40"/>
      <c r="ADR54" s="40"/>
      <c r="ADS54" s="40"/>
      <c r="ADT54" s="40"/>
      <c r="ADU54" s="40"/>
      <c r="ADV54" s="40"/>
      <c r="ADW54" s="40"/>
      <c r="ADX54" s="40"/>
      <c r="ADY54" s="40"/>
      <c r="ADZ54" s="40"/>
      <c r="AEA54" s="40"/>
      <c r="AEB54" s="40"/>
      <c r="AEC54" s="40"/>
      <c r="AED54" s="40"/>
      <c r="AEE54" s="40"/>
      <c r="AEF54" s="40"/>
      <c r="AEG54" s="40"/>
      <c r="AEH54" s="40"/>
      <c r="AEI54" s="40"/>
      <c r="AEJ54" s="40"/>
      <c r="AEK54" s="40"/>
      <c r="AEL54" s="40"/>
      <c r="AEM54" s="40"/>
      <c r="AEN54" s="40"/>
      <c r="AEO54" s="40"/>
      <c r="AEP54" s="40"/>
      <c r="AEQ54" s="40"/>
      <c r="AER54" s="40"/>
      <c r="AES54" s="40"/>
      <c r="AET54" s="40"/>
      <c r="AEU54" s="40"/>
      <c r="AEV54" s="40"/>
      <c r="AEW54" s="40"/>
      <c r="AEX54" s="40"/>
      <c r="AEY54" s="40"/>
      <c r="AEZ54" s="40"/>
      <c r="AFA54" s="40"/>
      <c r="AFB54" s="40"/>
      <c r="AFC54" s="40"/>
      <c r="AFD54" s="40"/>
      <c r="AFE54" s="40"/>
      <c r="AFF54" s="40"/>
      <c r="AFG54" s="40"/>
      <c r="AFH54" s="40"/>
      <c r="AFI54" s="40"/>
      <c r="AFJ54" s="40"/>
      <c r="AFK54" s="40"/>
      <c r="AFL54" s="40"/>
      <c r="AFM54" s="40"/>
      <c r="AFN54" s="40"/>
      <c r="AFO54" s="40"/>
      <c r="AFP54" s="40"/>
      <c r="AFQ54" s="40"/>
      <c r="AFR54" s="40"/>
      <c r="AFS54" s="40"/>
      <c r="AFT54" s="40"/>
      <c r="AFU54" s="40"/>
      <c r="AFV54" s="40"/>
      <c r="AFW54" s="40"/>
      <c r="AFX54" s="40"/>
      <c r="AFY54" s="40"/>
      <c r="AFZ54" s="40"/>
      <c r="AGA54" s="40"/>
      <c r="AGB54" s="40"/>
      <c r="AGC54" s="40"/>
      <c r="AGD54" s="40"/>
      <c r="AGE54" s="40"/>
      <c r="AGF54" s="40"/>
      <c r="AGG54" s="40"/>
      <c r="AGH54" s="40"/>
      <c r="AGI54" s="40"/>
      <c r="AGJ54" s="40"/>
      <c r="AGK54" s="40"/>
      <c r="AGL54" s="40"/>
      <c r="AGM54" s="40"/>
      <c r="AGN54" s="40"/>
      <c r="AGO54" s="40"/>
      <c r="AGP54" s="40"/>
      <c r="AGQ54" s="40"/>
      <c r="AGR54" s="40"/>
      <c r="AGS54" s="40"/>
      <c r="AGT54" s="40"/>
      <c r="AGU54" s="40"/>
      <c r="AGV54" s="40"/>
      <c r="AGW54" s="40"/>
      <c r="AGX54" s="40"/>
      <c r="AGY54" s="40"/>
      <c r="AGZ54" s="40"/>
      <c r="AHA54" s="40"/>
      <c r="AHB54" s="40"/>
      <c r="AHC54" s="40"/>
      <c r="AHD54" s="40"/>
      <c r="AHE54" s="40"/>
      <c r="AHF54" s="40"/>
      <c r="AHG54" s="40"/>
      <c r="AHH54" s="40"/>
      <c r="AHI54" s="40"/>
      <c r="AHJ54" s="40"/>
      <c r="AHK54" s="40"/>
      <c r="AHL54" s="40"/>
      <c r="AHM54" s="40"/>
      <c r="AHN54" s="40"/>
      <c r="AHO54" s="40"/>
      <c r="AHP54" s="40"/>
      <c r="AHQ54" s="40"/>
      <c r="AHR54" s="40"/>
      <c r="AHS54" s="40"/>
      <c r="AHT54" s="40"/>
      <c r="AHU54" s="40"/>
      <c r="AHV54" s="40"/>
      <c r="AHW54" s="40"/>
      <c r="AHX54" s="40"/>
      <c r="AHY54" s="40"/>
      <c r="AHZ54" s="40"/>
      <c r="AIA54" s="40"/>
      <c r="AIB54" s="40"/>
      <c r="AIC54" s="40"/>
      <c r="AID54" s="40"/>
      <c r="AIE54" s="40"/>
      <c r="AIF54" s="40"/>
      <c r="AIG54" s="40"/>
      <c r="AIH54" s="40"/>
      <c r="AII54" s="40"/>
      <c r="AIJ54" s="40"/>
      <c r="AIK54" s="40"/>
      <c r="AIL54" s="40"/>
      <c r="AIM54" s="40"/>
      <c r="AIN54" s="40"/>
      <c r="AIO54" s="40"/>
      <c r="AIP54" s="40"/>
      <c r="AIQ54" s="40"/>
      <c r="AIR54" s="40"/>
      <c r="AIS54" s="40"/>
      <c r="AIT54" s="40"/>
      <c r="AIU54" s="40"/>
      <c r="AIV54" s="40"/>
      <c r="AIW54" s="40"/>
      <c r="AIX54" s="40"/>
      <c r="AIY54" s="40"/>
      <c r="AIZ54" s="40"/>
      <c r="AJA54" s="40"/>
      <c r="AJB54" s="40"/>
      <c r="AJC54" s="40"/>
      <c r="AJD54" s="40"/>
      <c r="AJE54" s="40"/>
      <c r="AJF54" s="40"/>
      <c r="AJG54" s="40"/>
      <c r="AJH54" s="40"/>
      <c r="AJI54" s="40"/>
      <c r="AJJ54" s="40"/>
      <c r="AJK54" s="40"/>
      <c r="AJL54" s="40"/>
      <c r="AJM54" s="40"/>
      <c r="AJN54" s="40"/>
      <c r="AJO54" s="40"/>
      <c r="AJP54" s="40"/>
      <c r="AJQ54" s="40"/>
      <c r="AJR54" s="40"/>
      <c r="AJS54" s="40"/>
      <c r="AJT54" s="40"/>
      <c r="AJU54" s="40"/>
      <c r="AJV54" s="40"/>
      <c r="AJW54" s="40"/>
      <c r="AJX54" s="40"/>
      <c r="AJY54" s="40"/>
      <c r="AJZ54" s="40"/>
      <c r="AKA54" s="40"/>
      <c r="AKB54" s="40"/>
      <c r="AKC54" s="40"/>
      <c r="AKD54" s="40"/>
      <c r="AKE54" s="40"/>
      <c r="AKF54" s="40"/>
      <c r="AKG54" s="40"/>
      <c r="AKH54" s="40"/>
      <c r="AKI54" s="40"/>
      <c r="AKJ54" s="40"/>
      <c r="AKK54" s="40"/>
      <c r="AKL54" s="40"/>
      <c r="AKM54" s="40"/>
      <c r="AKN54" s="40"/>
      <c r="AKO54" s="40"/>
      <c r="AKP54" s="40"/>
      <c r="AKQ54" s="40"/>
      <c r="AKR54" s="40"/>
      <c r="AKS54" s="40"/>
      <c r="AKT54" s="40"/>
      <c r="AKU54" s="40"/>
      <c r="AKV54" s="40"/>
      <c r="AKW54" s="40"/>
      <c r="AKX54" s="40"/>
      <c r="AKY54" s="40"/>
      <c r="AKZ54" s="40"/>
      <c r="ALA54" s="40"/>
      <c r="ALB54" s="40"/>
      <c r="ALC54" s="40"/>
      <c r="ALD54" s="40"/>
      <c r="ALE54" s="40"/>
      <c r="ALF54" s="40"/>
      <c r="ALG54" s="40"/>
      <c r="ALH54" s="40"/>
      <c r="ALI54" s="40"/>
      <c r="ALJ54" s="40"/>
      <c r="ALK54" s="40"/>
      <c r="ALL54" s="40"/>
      <c r="ALM54" s="40"/>
      <c r="ALN54" s="40"/>
      <c r="ALO54" s="40"/>
      <c r="ALP54" s="40"/>
      <c r="ALQ54" s="40"/>
      <c r="ALR54" s="40"/>
      <c r="ALS54" s="40"/>
      <c r="ALT54" s="40"/>
      <c r="ALU54" s="40"/>
      <c r="ALV54" s="40"/>
      <c r="ALW54" s="40"/>
      <c r="ALX54" s="40"/>
      <c r="ALY54" s="40"/>
      <c r="ALZ54" s="40"/>
      <c r="AMA54" s="40"/>
      <c r="AMB54" s="40"/>
      <c r="AMC54" s="40"/>
      <c r="AMD54" s="40"/>
      <c r="AME54" s="40"/>
      <c r="AMF54" s="40"/>
      <c r="AMG54" s="40"/>
      <c r="AMH54" s="40"/>
      <c r="AMI54" s="40"/>
      <c r="AMJ54" s="40"/>
    </row>
    <row r="55" spans="3:1024" ht="15" customHeight="1">
      <c r="C55" s="54" t="s">
        <v>58</v>
      </c>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c r="EV55" s="40"/>
      <c r="EW55" s="40"/>
      <c r="EX55" s="40"/>
      <c r="EY55" s="40"/>
      <c r="EZ55" s="40"/>
      <c r="FA55" s="40"/>
      <c r="FB55" s="40"/>
      <c r="FC55" s="40"/>
      <c r="FD55" s="40"/>
      <c r="FE55" s="40"/>
      <c r="FF55" s="40"/>
      <c r="FG55" s="40"/>
      <c r="FH55" s="40"/>
      <c r="FI55" s="40"/>
      <c r="FJ55" s="40"/>
      <c r="FK55" s="40"/>
      <c r="FL55" s="40"/>
      <c r="FM55" s="40"/>
      <c r="FN55" s="40"/>
      <c r="FO55" s="40"/>
      <c r="FP55" s="40"/>
      <c r="FQ55" s="40"/>
      <c r="FR55" s="40"/>
      <c r="FS55" s="40"/>
      <c r="FT55" s="40"/>
      <c r="FU55" s="40"/>
      <c r="FV55" s="40"/>
      <c r="FW55" s="40"/>
      <c r="FX55" s="40"/>
      <c r="FY55" s="40"/>
      <c r="FZ55" s="40"/>
      <c r="GA55" s="40"/>
      <c r="GB55" s="40"/>
      <c r="GC55" s="40"/>
      <c r="GD55" s="40"/>
      <c r="GE55" s="40"/>
      <c r="GF55" s="40"/>
      <c r="GG55" s="40"/>
      <c r="GH55" s="40"/>
      <c r="GI55" s="40"/>
      <c r="GJ55" s="40"/>
      <c r="GK55" s="40"/>
      <c r="GL55" s="40"/>
      <c r="GM55" s="40"/>
      <c r="GN55" s="40"/>
      <c r="GO55" s="40"/>
      <c r="GP55" s="40"/>
      <c r="GQ55" s="40"/>
      <c r="GR55" s="40"/>
      <c r="GS55" s="40"/>
      <c r="GT55" s="40"/>
      <c r="GU55" s="40"/>
      <c r="GV55" s="40"/>
      <c r="GW55" s="40"/>
      <c r="GX55" s="40"/>
      <c r="GY55" s="40"/>
      <c r="GZ55" s="40"/>
      <c r="HA55" s="40"/>
      <c r="HB55" s="40"/>
      <c r="HC55" s="40"/>
      <c r="HD55" s="40"/>
      <c r="HE55" s="40"/>
      <c r="HF55" s="40"/>
      <c r="HG55" s="40"/>
      <c r="HH55" s="40"/>
      <c r="HI55" s="40"/>
      <c r="HJ55" s="40"/>
      <c r="HK55" s="40"/>
      <c r="HL55" s="40"/>
      <c r="HM55" s="40"/>
      <c r="HN55" s="40"/>
      <c r="HO55" s="40"/>
      <c r="HP55" s="40"/>
      <c r="HQ55" s="40"/>
      <c r="HR55" s="40"/>
      <c r="HS55" s="40"/>
      <c r="HT55" s="40"/>
      <c r="HU55" s="40"/>
      <c r="HV55" s="40"/>
      <c r="HW55" s="40"/>
      <c r="HX55" s="40"/>
      <c r="HY55" s="40"/>
      <c r="HZ55" s="40"/>
      <c r="IA55" s="40"/>
      <c r="IB55" s="40"/>
      <c r="IC55" s="40"/>
      <c r="ID55" s="40"/>
      <c r="IE55" s="40"/>
      <c r="IF55" s="40"/>
      <c r="IG55" s="40"/>
      <c r="IH55" s="40"/>
      <c r="II55" s="40"/>
      <c r="IJ55" s="40"/>
      <c r="IK55" s="40"/>
      <c r="IL55" s="40"/>
      <c r="IM55" s="40"/>
      <c r="IN55" s="40"/>
      <c r="IO55" s="40"/>
      <c r="IP55" s="40"/>
      <c r="IQ55" s="40"/>
      <c r="IR55" s="40"/>
      <c r="IS55" s="40"/>
      <c r="IT55" s="40"/>
      <c r="IU55" s="40"/>
      <c r="IV55" s="40"/>
      <c r="IW55" s="40"/>
      <c r="IX55" s="40"/>
      <c r="IY55" s="40"/>
      <c r="IZ55" s="40"/>
      <c r="JA55" s="40"/>
      <c r="JB55" s="40"/>
      <c r="JC55" s="40"/>
      <c r="JD55" s="40"/>
      <c r="JE55" s="40"/>
      <c r="JF55" s="40"/>
      <c r="JG55" s="40"/>
      <c r="JH55" s="40"/>
      <c r="JI55" s="40"/>
      <c r="JJ55" s="40"/>
      <c r="JK55" s="40"/>
      <c r="JL55" s="40"/>
      <c r="JM55" s="40"/>
      <c r="JN55" s="40"/>
      <c r="JO55" s="40"/>
      <c r="JP55" s="40"/>
      <c r="JQ55" s="40"/>
      <c r="JR55" s="40"/>
      <c r="JS55" s="40"/>
      <c r="JT55" s="40"/>
      <c r="JU55" s="40"/>
      <c r="JV55" s="40"/>
      <c r="JW55" s="40"/>
      <c r="JX55" s="40"/>
      <c r="JY55" s="40"/>
      <c r="JZ55" s="40"/>
      <c r="KA55" s="40"/>
      <c r="KB55" s="40"/>
      <c r="KC55" s="40"/>
      <c r="KD55" s="40"/>
      <c r="KE55" s="40"/>
      <c r="KF55" s="40"/>
      <c r="KG55" s="40"/>
      <c r="KH55" s="40"/>
      <c r="KI55" s="40"/>
      <c r="KJ55" s="40"/>
      <c r="KK55" s="40"/>
      <c r="KL55" s="40"/>
      <c r="KM55" s="40"/>
      <c r="KN55" s="40"/>
      <c r="KO55" s="40"/>
      <c r="KP55" s="40"/>
      <c r="KQ55" s="40"/>
      <c r="KR55" s="40"/>
      <c r="KS55" s="40"/>
      <c r="KT55" s="40"/>
      <c r="KU55" s="40"/>
      <c r="KV55" s="40"/>
      <c r="KW55" s="40"/>
      <c r="KX55" s="40"/>
      <c r="KY55" s="40"/>
      <c r="KZ55" s="40"/>
      <c r="LA55" s="40"/>
      <c r="LB55" s="40"/>
      <c r="LC55" s="40"/>
      <c r="LD55" s="40"/>
      <c r="LE55" s="40"/>
      <c r="LF55" s="40"/>
      <c r="LG55" s="40"/>
      <c r="LH55" s="40"/>
      <c r="LI55" s="40"/>
      <c r="LJ55" s="40"/>
      <c r="LK55" s="40"/>
      <c r="LL55" s="40"/>
      <c r="LM55" s="40"/>
      <c r="LN55" s="40"/>
      <c r="LO55" s="40"/>
      <c r="LP55" s="40"/>
      <c r="LQ55" s="40"/>
      <c r="LR55" s="40"/>
      <c r="LS55" s="40"/>
      <c r="LT55" s="40"/>
      <c r="LU55" s="40"/>
      <c r="LV55" s="40"/>
      <c r="LW55" s="40"/>
      <c r="LX55" s="40"/>
      <c r="LY55" s="40"/>
      <c r="LZ55" s="40"/>
      <c r="MA55" s="40"/>
      <c r="MB55" s="40"/>
      <c r="MC55" s="40"/>
      <c r="MD55" s="40"/>
      <c r="ME55" s="40"/>
      <c r="MF55" s="40"/>
      <c r="MG55" s="40"/>
      <c r="MH55" s="40"/>
      <c r="MI55" s="40"/>
      <c r="MJ55" s="40"/>
      <c r="MK55" s="40"/>
      <c r="ML55" s="40"/>
      <c r="MM55" s="40"/>
      <c r="MN55" s="40"/>
      <c r="MO55" s="40"/>
      <c r="MP55" s="40"/>
      <c r="MQ55" s="40"/>
      <c r="MR55" s="40"/>
      <c r="MS55" s="40"/>
      <c r="MT55" s="40"/>
      <c r="MU55" s="40"/>
      <c r="MV55" s="40"/>
      <c r="MW55" s="40"/>
      <c r="MX55" s="40"/>
      <c r="MY55" s="40"/>
      <c r="MZ55" s="40"/>
      <c r="NA55" s="40"/>
      <c r="NB55" s="40"/>
      <c r="NC55" s="40"/>
      <c r="ND55" s="40"/>
      <c r="NE55" s="40"/>
      <c r="NF55" s="40"/>
      <c r="NG55" s="40"/>
      <c r="NH55" s="40"/>
      <c r="NI55" s="40"/>
      <c r="NJ55" s="40"/>
      <c r="NK55" s="40"/>
      <c r="NL55" s="40"/>
      <c r="NM55" s="40"/>
      <c r="NN55" s="40"/>
      <c r="NO55" s="40"/>
      <c r="NP55" s="40"/>
      <c r="NQ55" s="40"/>
      <c r="NR55" s="40"/>
      <c r="NS55" s="40"/>
      <c r="NT55" s="40"/>
      <c r="NU55" s="40"/>
      <c r="NV55" s="40"/>
      <c r="NW55" s="40"/>
      <c r="NX55" s="40"/>
      <c r="NY55" s="40"/>
      <c r="NZ55" s="40"/>
      <c r="OA55" s="40"/>
      <c r="OB55" s="40"/>
      <c r="OC55" s="40"/>
      <c r="OD55" s="40"/>
      <c r="OE55" s="40"/>
      <c r="OF55" s="40"/>
      <c r="OG55" s="40"/>
      <c r="OH55" s="40"/>
      <c r="OI55" s="40"/>
      <c r="OJ55" s="40"/>
      <c r="OK55" s="40"/>
      <c r="OL55" s="40"/>
      <c r="OM55" s="40"/>
      <c r="ON55" s="40"/>
      <c r="OO55" s="40"/>
      <c r="OP55" s="40"/>
      <c r="OQ55" s="40"/>
      <c r="OR55" s="40"/>
      <c r="OS55" s="40"/>
      <c r="OT55" s="40"/>
      <c r="OU55" s="40"/>
      <c r="OV55" s="40"/>
      <c r="OW55" s="40"/>
      <c r="OX55" s="40"/>
      <c r="OY55" s="40"/>
      <c r="OZ55" s="40"/>
      <c r="PA55" s="40"/>
      <c r="PB55" s="40"/>
      <c r="PC55" s="40"/>
      <c r="PD55" s="40"/>
      <c r="PE55" s="40"/>
      <c r="PF55" s="40"/>
      <c r="PG55" s="40"/>
      <c r="PH55" s="40"/>
      <c r="PI55" s="40"/>
      <c r="PJ55" s="40"/>
      <c r="PK55" s="40"/>
      <c r="PL55" s="40"/>
      <c r="PM55" s="40"/>
      <c r="PN55" s="40"/>
      <c r="PO55" s="40"/>
      <c r="PP55" s="40"/>
      <c r="PQ55" s="40"/>
      <c r="PR55" s="40"/>
      <c r="PS55" s="40"/>
      <c r="PT55" s="40"/>
      <c r="PU55" s="40"/>
      <c r="PV55" s="40"/>
      <c r="PW55" s="40"/>
      <c r="PX55" s="40"/>
      <c r="PY55" s="40"/>
      <c r="PZ55" s="40"/>
      <c r="QA55" s="40"/>
      <c r="QB55" s="40"/>
      <c r="QC55" s="40"/>
      <c r="QD55" s="40"/>
      <c r="QE55" s="40"/>
      <c r="QF55" s="40"/>
      <c r="QG55" s="40"/>
      <c r="QH55" s="40"/>
      <c r="QI55" s="40"/>
      <c r="QJ55" s="40"/>
      <c r="QK55" s="40"/>
      <c r="QL55" s="40"/>
      <c r="QM55" s="40"/>
      <c r="QN55" s="40"/>
      <c r="QO55" s="40"/>
      <c r="QP55" s="40"/>
      <c r="QQ55" s="40"/>
      <c r="QR55" s="40"/>
      <c r="QS55" s="40"/>
      <c r="QT55" s="40"/>
      <c r="QU55" s="40"/>
      <c r="QV55" s="40"/>
      <c r="QW55" s="40"/>
      <c r="QX55" s="40"/>
      <c r="QY55" s="40"/>
      <c r="QZ55" s="40"/>
      <c r="RA55" s="40"/>
      <c r="RB55" s="40"/>
      <c r="RC55" s="40"/>
      <c r="RD55" s="40"/>
      <c r="RE55" s="40"/>
      <c r="RF55" s="40"/>
      <c r="RG55" s="40"/>
      <c r="RH55" s="40"/>
      <c r="RI55" s="40"/>
      <c r="RJ55" s="40"/>
      <c r="RK55" s="40"/>
      <c r="RL55" s="40"/>
      <c r="RM55" s="40"/>
      <c r="RN55" s="40"/>
      <c r="RO55" s="40"/>
      <c r="RP55" s="40"/>
      <c r="RQ55" s="40"/>
      <c r="RR55" s="40"/>
      <c r="RS55" s="40"/>
      <c r="RT55" s="40"/>
      <c r="RU55" s="40"/>
      <c r="RV55" s="40"/>
      <c r="RW55" s="40"/>
      <c r="RX55" s="40"/>
      <c r="RY55" s="40"/>
      <c r="RZ55" s="40"/>
      <c r="SA55" s="40"/>
      <c r="SB55" s="40"/>
      <c r="SC55" s="40"/>
      <c r="SD55" s="40"/>
      <c r="SE55" s="40"/>
      <c r="SF55" s="40"/>
      <c r="SG55" s="40"/>
      <c r="SH55" s="40"/>
      <c r="SI55" s="40"/>
      <c r="SJ55" s="40"/>
      <c r="SK55" s="40"/>
      <c r="SL55" s="40"/>
      <c r="SM55" s="40"/>
      <c r="SN55" s="40"/>
      <c r="SO55" s="40"/>
      <c r="SP55" s="40"/>
      <c r="SQ55" s="40"/>
      <c r="SR55" s="40"/>
      <c r="SS55" s="40"/>
      <c r="ST55" s="40"/>
      <c r="SU55" s="40"/>
      <c r="SV55" s="40"/>
      <c r="SW55" s="40"/>
      <c r="SX55" s="40"/>
      <c r="SY55" s="40"/>
      <c r="SZ55" s="40"/>
      <c r="TA55" s="40"/>
      <c r="TB55" s="40"/>
      <c r="TC55" s="40"/>
      <c r="TD55" s="40"/>
      <c r="TE55" s="40"/>
      <c r="TF55" s="40"/>
      <c r="TG55" s="40"/>
      <c r="TH55" s="40"/>
      <c r="TI55" s="40"/>
      <c r="TJ55" s="40"/>
      <c r="TK55" s="40"/>
      <c r="TL55" s="40"/>
      <c r="TM55" s="40"/>
      <c r="TN55" s="40"/>
      <c r="TO55" s="40"/>
      <c r="TP55" s="40"/>
      <c r="TQ55" s="40"/>
      <c r="TR55" s="40"/>
      <c r="TS55" s="40"/>
      <c r="TT55" s="40"/>
      <c r="TU55" s="40"/>
      <c r="TV55" s="40"/>
      <c r="TW55" s="40"/>
      <c r="TX55" s="40"/>
      <c r="TY55" s="40"/>
      <c r="TZ55" s="40"/>
      <c r="UA55" s="40"/>
      <c r="UB55" s="40"/>
      <c r="UC55" s="40"/>
      <c r="UD55" s="40"/>
      <c r="UE55" s="40"/>
      <c r="UF55" s="40"/>
      <c r="UG55" s="40"/>
      <c r="UH55" s="40"/>
      <c r="UI55" s="40"/>
      <c r="UJ55" s="40"/>
      <c r="UK55" s="40"/>
      <c r="UL55" s="40"/>
      <c r="UM55" s="40"/>
      <c r="UN55" s="40"/>
      <c r="UO55" s="40"/>
      <c r="UP55" s="40"/>
      <c r="UQ55" s="40"/>
      <c r="UR55" s="40"/>
      <c r="US55" s="40"/>
      <c r="UT55" s="40"/>
      <c r="UU55" s="40"/>
      <c r="UV55" s="40"/>
      <c r="UW55" s="40"/>
      <c r="UX55" s="40"/>
      <c r="UY55" s="40"/>
      <c r="UZ55" s="40"/>
      <c r="VA55" s="40"/>
      <c r="VB55" s="40"/>
      <c r="VC55" s="40"/>
      <c r="VD55" s="40"/>
      <c r="VE55" s="40"/>
      <c r="VF55" s="40"/>
      <c r="VG55" s="40"/>
      <c r="VH55" s="40"/>
      <c r="VI55" s="40"/>
      <c r="VJ55" s="40"/>
      <c r="VK55" s="40"/>
      <c r="VL55" s="40"/>
      <c r="VM55" s="40"/>
      <c r="VN55" s="40"/>
      <c r="VO55" s="40"/>
      <c r="VP55" s="40"/>
      <c r="VQ55" s="40"/>
      <c r="VR55" s="40"/>
      <c r="VS55" s="40"/>
      <c r="VT55" s="40"/>
      <c r="VU55" s="40"/>
      <c r="VV55" s="40"/>
      <c r="VW55" s="40"/>
      <c r="VX55" s="40"/>
      <c r="VY55" s="40"/>
      <c r="VZ55" s="40"/>
      <c r="WA55" s="40"/>
      <c r="WB55" s="40"/>
      <c r="WC55" s="40"/>
      <c r="WD55" s="40"/>
      <c r="WE55" s="40"/>
      <c r="WF55" s="40"/>
      <c r="WG55" s="40"/>
      <c r="WH55" s="40"/>
      <c r="WI55" s="40"/>
      <c r="WJ55" s="40"/>
      <c r="WK55" s="40"/>
      <c r="WL55" s="40"/>
      <c r="WM55" s="40"/>
      <c r="WN55" s="40"/>
      <c r="WO55" s="40"/>
      <c r="WP55" s="40"/>
      <c r="WQ55" s="40"/>
      <c r="WR55" s="40"/>
      <c r="WS55" s="40"/>
      <c r="WT55" s="40"/>
      <c r="WU55" s="40"/>
      <c r="WV55" s="40"/>
      <c r="WW55" s="40"/>
      <c r="WX55" s="40"/>
      <c r="WY55" s="40"/>
      <c r="WZ55" s="40"/>
      <c r="XA55" s="40"/>
      <c r="XB55" s="40"/>
      <c r="XC55" s="40"/>
      <c r="XD55" s="40"/>
      <c r="XE55" s="40"/>
      <c r="XF55" s="40"/>
      <c r="XG55" s="40"/>
      <c r="XH55" s="40"/>
      <c r="XI55" s="40"/>
      <c r="XJ55" s="40"/>
      <c r="XK55" s="40"/>
      <c r="XL55" s="40"/>
      <c r="XM55" s="40"/>
      <c r="XN55" s="40"/>
      <c r="XO55" s="40"/>
      <c r="XP55" s="40"/>
      <c r="XQ55" s="40"/>
      <c r="XR55" s="40"/>
      <c r="XS55" s="40"/>
      <c r="XT55" s="40"/>
      <c r="XU55" s="40"/>
      <c r="XV55" s="40"/>
      <c r="XW55" s="40"/>
      <c r="XX55" s="40"/>
      <c r="XY55" s="40"/>
      <c r="XZ55" s="40"/>
      <c r="YA55" s="40"/>
      <c r="YB55" s="40"/>
      <c r="YC55" s="40"/>
      <c r="YD55" s="40"/>
      <c r="YE55" s="40"/>
      <c r="YF55" s="40"/>
      <c r="YG55" s="40"/>
      <c r="YH55" s="40"/>
      <c r="YI55" s="40"/>
      <c r="YJ55" s="40"/>
      <c r="YK55" s="40"/>
      <c r="YL55" s="40"/>
      <c r="YM55" s="40"/>
      <c r="YN55" s="40"/>
      <c r="YO55" s="40"/>
      <c r="YP55" s="40"/>
      <c r="YQ55" s="40"/>
      <c r="YR55" s="40"/>
      <c r="YS55" s="40"/>
      <c r="YT55" s="40"/>
      <c r="YU55" s="40"/>
      <c r="YV55" s="40"/>
      <c r="YW55" s="40"/>
      <c r="YX55" s="40"/>
      <c r="YY55" s="40"/>
      <c r="YZ55" s="40"/>
      <c r="ZA55" s="40"/>
      <c r="ZB55" s="40"/>
      <c r="ZC55" s="40"/>
      <c r="ZD55" s="40"/>
      <c r="ZE55" s="40"/>
      <c r="ZF55" s="40"/>
      <c r="ZG55" s="40"/>
      <c r="ZH55" s="40"/>
      <c r="ZI55" s="40"/>
      <c r="ZJ55" s="40"/>
      <c r="ZK55" s="40"/>
      <c r="ZL55" s="40"/>
      <c r="ZM55" s="40"/>
      <c r="ZN55" s="40"/>
      <c r="ZO55" s="40"/>
      <c r="ZP55" s="40"/>
      <c r="ZQ55" s="40"/>
      <c r="ZR55" s="40"/>
      <c r="ZS55" s="40"/>
      <c r="ZT55" s="40"/>
      <c r="ZU55" s="40"/>
      <c r="ZV55" s="40"/>
      <c r="ZW55" s="40"/>
      <c r="ZX55" s="40"/>
      <c r="ZY55" s="40"/>
      <c r="ZZ55" s="40"/>
      <c r="AAA55" s="40"/>
      <c r="AAB55" s="40"/>
      <c r="AAC55" s="40"/>
      <c r="AAD55" s="40"/>
      <c r="AAE55" s="40"/>
      <c r="AAF55" s="40"/>
      <c r="AAG55" s="40"/>
      <c r="AAH55" s="40"/>
      <c r="AAI55" s="40"/>
      <c r="AAJ55" s="40"/>
      <c r="AAK55" s="40"/>
      <c r="AAL55" s="40"/>
      <c r="AAM55" s="40"/>
      <c r="AAN55" s="40"/>
      <c r="AAO55" s="40"/>
      <c r="AAP55" s="40"/>
      <c r="AAQ55" s="40"/>
      <c r="AAR55" s="40"/>
      <c r="AAS55" s="40"/>
      <c r="AAT55" s="40"/>
      <c r="AAU55" s="40"/>
      <c r="AAV55" s="40"/>
      <c r="AAW55" s="40"/>
      <c r="AAX55" s="40"/>
      <c r="AAY55" s="40"/>
      <c r="AAZ55" s="40"/>
      <c r="ABA55" s="40"/>
      <c r="ABB55" s="40"/>
      <c r="ABC55" s="40"/>
      <c r="ABD55" s="40"/>
      <c r="ABE55" s="40"/>
      <c r="ABF55" s="40"/>
      <c r="ABG55" s="40"/>
      <c r="ABH55" s="40"/>
      <c r="ABI55" s="40"/>
      <c r="ABJ55" s="40"/>
      <c r="ABK55" s="40"/>
      <c r="ABL55" s="40"/>
      <c r="ABM55" s="40"/>
      <c r="ABN55" s="40"/>
      <c r="ABO55" s="40"/>
      <c r="ABP55" s="40"/>
      <c r="ABQ55" s="40"/>
      <c r="ABR55" s="40"/>
      <c r="ABS55" s="40"/>
      <c r="ABT55" s="40"/>
      <c r="ABU55" s="40"/>
      <c r="ABV55" s="40"/>
      <c r="ABW55" s="40"/>
      <c r="ABX55" s="40"/>
      <c r="ABY55" s="40"/>
      <c r="ABZ55" s="40"/>
      <c r="ACA55" s="40"/>
      <c r="ACB55" s="40"/>
      <c r="ACC55" s="40"/>
      <c r="ACD55" s="40"/>
      <c r="ACE55" s="40"/>
      <c r="ACF55" s="40"/>
      <c r="ACG55" s="40"/>
      <c r="ACH55" s="40"/>
      <c r="ACI55" s="40"/>
      <c r="ACJ55" s="40"/>
      <c r="ACK55" s="40"/>
      <c r="ACL55" s="40"/>
      <c r="ACM55" s="40"/>
      <c r="ACN55" s="40"/>
      <c r="ACO55" s="40"/>
      <c r="ACP55" s="40"/>
      <c r="ACQ55" s="40"/>
      <c r="ACR55" s="40"/>
      <c r="ACS55" s="40"/>
      <c r="ACT55" s="40"/>
      <c r="ACU55" s="40"/>
      <c r="ACV55" s="40"/>
      <c r="ACW55" s="40"/>
      <c r="ACX55" s="40"/>
      <c r="ACY55" s="40"/>
      <c r="ACZ55" s="40"/>
      <c r="ADA55" s="40"/>
      <c r="ADB55" s="40"/>
      <c r="ADC55" s="40"/>
      <c r="ADD55" s="40"/>
      <c r="ADE55" s="40"/>
      <c r="ADF55" s="40"/>
      <c r="ADG55" s="40"/>
      <c r="ADH55" s="40"/>
      <c r="ADI55" s="40"/>
      <c r="ADJ55" s="40"/>
      <c r="ADK55" s="40"/>
      <c r="ADL55" s="40"/>
      <c r="ADM55" s="40"/>
      <c r="ADN55" s="40"/>
      <c r="ADO55" s="40"/>
      <c r="ADP55" s="40"/>
      <c r="ADQ55" s="40"/>
      <c r="ADR55" s="40"/>
      <c r="ADS55" s="40"/>
      <c r="ADT55" s="40"/>
      <c r="ADU55" s="40"/>
      <c r="ADV55" s="40"/>
      <c r="ADW55" s="40"/>
      <c r="ADX55" s="40"/>
      <c r="ADY55" s="40"/>
      <c r="ADZ55" s="40"/>
      <c r="AEA55" s="40"/>
      <c r="AEB55" s="40"/>
      <c r="AEC55" s="40"/>
      <c r="AED55" s="40"/>
      <c r="AEE55" s="40"/>
      <c r="AEF55" s="40"/>
      <c r="AEG55" s="40"/>
      <c r="AEH55" s="40"/>
      <c r="AEI55" s="40"/>
      <c r="AEJ55" s="40"/>
      <c r="AEK55" s="40"/>
      <c r="AEL55" s="40"/>
      <c r="AEM55" s="40"/>
      <c r="AEN55" s="40"/>
      <c r="AEO55" s="40"/>
      <c r="AEP55" s="40"/>
      <c r="AEQ55" s="40"/>
      <c r="AER55" s="40"/>
      <c r="AES55" s="40"/>
      <c r="AET55" s="40"/>
      <c r="AEU55" s="40"/>
      <c r="AEV55" s="40"/>
      <c r="AEW55" s="40"/>
      <c r="AEX55" s="40"/>
      <c r="AEY55" s="40"/>
      <c r="AEZ55" s="40"/>
      <c r="AFA55" s="40"/>
      <c r="AFB55" s="40"/>
      <c r="AFC55" s="40"/>
      <c r="AFD55" s="40"/>
      <c r="AFE55" s="40"/>
      <c r="AFF55" s="40"/>
      <c r="AFG55" s="40"/>
      <c r="AFH55" s="40"/>
      <c r="AFI55" s="40"/>
      <c r="AFJ55" s="40"/>
      <c r="AFK55" s="40"/>
      <c r="AFL55" s="40"/>
      <c r="AFM55" s="40"/>
      <c r="AFN55" s="40"/>
      <c r="AFO55" s="40"/>
      <c r="AFP55" s="40"/>
      <c r="AFQ55" s="40"/>
      <c r="AFR55" s="40"/>
      <c r="AFS55" s="40"/>
      <c r="AFT55" s="40"/>
      <c r="AFU55" s="40"/>
      <c r="AFV55" s="40"/>
      <c r="AFW55" s="40"/>
      <c r="AFX55" s="40"/>
      <c r="AFY55" s="40"/>
      <c r="AFZ55" s="40"/>
      <c r="AGA55" s="40"/>
      <c r="AGB55" s="40"/>
      <c r="AGC55" s="40"/>
      <c r="AGD55" s="40"/>
      <c r="AGE55" s="40"/>
      <c r="AGF55" s="40"/>
      <c r="AGG55" s="40"/>
      <c r="AGH55" s="40"/>
      <c r="AGI55" s="40"/>
      <c r="AGJ55" s="40"/>
      <c r="AGK55" s="40"/>
      <c r="AGL55" s="40"/>
      <c r="AGM55" s="40"/>
      <c r="AGN55" s="40"/>
      <c r="AGO55" s="40"/>
      <c r="AGP55" s="40"/>
      <c r="AGQ55" s="40"/>
      <c r="AGR55" s="40"/>
      <c r="AGS55" s="40"/>
      <c r="AGT55" s="40"/>
      <c r="AGU55" s="40"/>
      <c r="AGV55" s="40"/>
      <c r="AGW55" s="40"/>
      <c r="AGX55" s="40"/>
      <c r="AGY55" s="40"/>
      <c r="AGZ55" s="40"/>
      <c r="AHA55" s="40"/>
      <c r="AHB55" s="40"/>
      <c r="AHC55" s="40"/>
      <c r="AHD55" s="40"/>
      <c r="AHE55" s="40"/>
      <c r="AHF55" s="40"/>
      <c r="AHG55" s="40"/>
      <c r="AHH55" s="40"/>
      <c r="AHI55" s="40"/>
      <c r="AHJ55" s="40"/>
      <c r="AHK55" s="40"/>
      <c r="AHL55" s="40"/>
      <c r="AHM55" s="40"/>
      <c r="AHN55" s="40"/>
      <c r="AHO55" s="40"/>
      <c r="AHP55" s="40"/>
      <c r="AHQ55" s="40"/>
      <c r="AHR55" s="40"/>
      <c r="AHS55" s="40"/>
      <c r="AHT55" s="40"/>
      <c r="AHU55" s="40"/>
      <c r="AHV55" s="40"/>
      <c r="AHW55" s="40"/>
      <c r="AHX55" s="40"/>
      <c r="AHY55" s="40"/>
      <c r="AHZ55" s="40"/>
      <c r="AIA55" s="40"/>
      <c r="AIB55" s="40"/>
      <c r="AIC55" s="40"/>
      <c r="AID55" s="40"/>
      <c r="AIE55" s="40"/>
      <c r="AIF55" s="40"/>
      <c r="AIG55" s="40"/>
      <c r="AIH55" s="40"/>
      <c r="AII55" s="40"/>
      <c r="AIJ55" s="40"/>
      <c r="AIK55" s="40"/>
      <c r="AIL55" s="40"/>
      <c r="AIM55" s="40"/>
      <c r="AIN55" s="40"/>
      <c r="AIO55" s="40"/>
      <c r="AIP55" s="40"/>
      <c r="AIQ55" s="40"/>
      <c r="AIR55" s="40"/>
      <c r="AIS55" s="40"/>
      <c r="AIT55" s="40"/>
      <c r="AIU55" s="40"/>
      <c r="AIV55" s="40"/>
      <c r="AIW55" s="40"/>
      <c r="AIX55" s="40"/>
      <c r="AIY55" s="40"/>
      <c r="AIZ55" s="40"/>
      <c r="AJA55" s="40"/>
      <c r="AJB55" s="40"/>
      <c r="AJC55" s="40"/>
      <c r="AJD55" s="40"/>
      <c r="AJE55" s="40"/>
      <c r="AJF55" s="40"/>
      <c r="AJG55" s="40"/>
      <c r="AJH55" s="40"/>
      <c r="AJI55" s="40"/>
      <c r="AJJ55" s="40"/>
      <c r="AJK55" s="40"/>
      <c r="AJL55" s="40"/>
      <c r="AJM55" s="40"/>
      <c r="AJN55" s="40"/>
      <c r="AJO55" s="40"/>
      <c r="AJP55" s="40"/>
      <c r="AJQ55" s="40"/>
      <c r="AJR55" s="40"/>
      <c r="AJS55" s="40"/>
      <c r="AJT55" s="40"/>
      <c r="AJU55" s="40"/>
      <c r="AJV55" s="40"/>
      <c r="AJW55" s="40"/>
      <c r="AJX55" s="40"/>
      <c r="AJY55" s="40"/>
      <c r="AJZ55" s="40"/>
      <c r="AKA55" s="40"/>
      <c r="AKB55" s="40"/>
      <c r="AKC55" s="40"/>
      <c r="AKD55" s="40"/>
      <c r="AKE55" s="40"/>
      <c r="AKF55" s="40"/>
      <c r="AKG55" s="40"/>
      <c r="AKH55" s="40"/>
      <c r="AKI55" s="40"/>
      <c r="AKJ55" s="40"/>
      <c r="AKK55" s="40"/>
      <c r="AKL55" s="40"/>
      <c r="AKM55" s="40"/>
      <c r="AKN55" s="40"/>
      <c r="AKO55" s="40"/>
      <c r="AKP55" s="40"/>
      <c r="AKQ55" s="40"/>
      <c r="AKR55" s="40"/>
      <c r="AKS55" s="40"/>
      <c r="AKT55" s="40"/>
      <c r="AKU55" s="40"/>
      <c r="AKV55" s="40"/>
      <c r="AKW55" s="40"/>
      <c r="AKX55" s="40"/>
      <c r="AKY55" s="40"/>
      <c r="AKZ55" s="40"/>
      <c r="ALA55" s="40"/>
      <c r="ALB55" s="40"/>
      <c r="ALC55" s="40"/>
      <c r="ALD55" s="40"/>
      <c r="ALE55" s="40"/>
      <c r="ALF55" s="40"/>
      <c r="ALG55" s="40"/>
      <c r="ALH55" s="40"/>
      <c r="ALI55" s="40"/>
      <c r="ALJ55" s="40"/>
      <c r="ALK55" s="40"/>
      <c r="ALL55" s="40"/>
      <c r="ALM55" s="40"/>
      <c r="ALN55" s="40"/>
      <c r="ALO55" s="40"/>
      <c r="ALP55" s="40"/>
      <c r="ALQ55" s="40"/>
      <c r="ALR55" s="40"/>
      <c r="ALS55" s="40"/>
      <c r="ALT55" s="40"/>
      <c r="ALU55" s="40"/>
      <c r="ALV55" s="40"/>
      <c r="ALW55" s="40"/>
      <c r="ALX55" s="40"/>
      <c r="ALY55" s="40"/>
      <c r="ALZ55" s="40"/>
      <c r="AMA55" s="40"/>
      <c r="AMB55" s="40"/>
      <c r="AMC55" s="40"/>
      <c r="AMD55" s="40"/>
      <c r="AME55" s="40"/>
      <c r="AMF55" s="40"/>
      <c r="AMG55" s="40"/>
      <c r="AMH55" s="40"/>
      <c r="AMI55" s="40"/>
      <c r="AMJ55" s="40"/>
    </row>
    <row r="56" spans="3:1024" ht="15" customHeight="1">
      <c r="C56" s="54" t="s">
        <v>37</v>
      </c>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c r="EV56" s="40"/>
      <c r="EW56" s="40"/>
      <c r="EX56" s="40"/>
      <c r="EY56" s="40"/>
      <c r="EZ56" s="40"/>
      <c r="FA56" s="40"/>
      <c r="FB56" s="40"/>
      <c r="FC56" s="40"/>
      <c r="FD56" s="40"/>
      <c r="FE56" s="40"/>
      <c r="FF56" s="40"/>
      <c r="FG56" s="40"/>
      <c r="FH56" s="40"/>
      <c r="FI56" s="40"/>
      <c r="FJ56" s="40"/>
      <c r="FK56" s="40"/>
      <c r="FL56" s="40"/>
      <c r="FM56" s="40"/>
      <c r="FN56" s="40"/>
      <c r="FO56" s="40"/>
      <c r="FP56" s="40"/>
      <c r="FQ56" s="40"/>
      <c r="FR56" s="40"/>
      <c r="FS56" s="40"/>
      <c r="FT56" s="40"/>
      <c r="FU56" s="40"/>
      <c r="FV56" s="40"/>
      <c r="FW56" s="40"/>
      <c r="FX56" s="40"/>
      <c r="FY56" s="40"/>
      <c r="FZ56" s="40"/>
      <c r="GA56" s="40"/>
      <c r="GB56" s="40"/>
      <c r="GC56" s="40"/>
      <c r="GD56" s="40"/>
      <c r="GE56" s="40"/>
      <c r="GF56" s="40"/>
      <c r="GG56" s="40"/>
      <c r="GH56" s="40"/>
      <c r="GI56" s="40"/>
      <c r="GJ56" s="40"/>
      <c r="GK56" s="40"/>
      <c r="GL56" s="40"/>
      <c r="GM56" s="40"/>
      <c r="GN56" s="40"/>
      <c r="GO56" s="40"/>
      <c r="GP56" s="40"/>
      <c r="GQ56" s="40"/>
      <c r="GR56" s="40"/>
      <c r="GS56" s="40"/>
      <c r="GT56" s="40"/>
      <c r="GU56" s="40"/>
      <c r="GV56" s="40"/>
      <c r="GW56" s="40"/>
      <c r="GX56" s="40"/>
      <c r="GY56" s="40"/>
      <c r="GZ56" s="40"/>
      <c r="HA56" s="40"/>
      <c r="HB56" s="40"/>
      <c r="HC56" s="40"/>
      <c r="HD56" s="40"/>
      <c r="HE56" s="40"/>
      <c r="HF56" s="40"/>
      <c r="HG56" s="40"/>
      <c r="HH56" s="40"/>
      <c r="HI56" s="40"/>
      <c r="HJ56" s="40"/>
      <c r="HK56" s="40"/>
      <c r="HL56" s="40"/>
      <c r="HM56" s="40"/>
      <c r="HN56" s="40"/>
      <c r="HO56" s="40"/>
      <c r="HP56" s="40"/>
      <c r="HQ56" s="40"/>
      <c r="HR56" s="40"/>
      <c r="HS56" s="40"/>
      <c r="HT56" s="40"/>
      <c r="HU56" s="40"/>
      <c r="HV56" s="40"/>
      <c r="HW56" s="40"/>
      <c r="HX56" s="40"/>
      <c r="HY56" s="40"/>
      <c r="HZ56" s="40"/>
      <c r="IA56" s="40"/>
      <c r="IB56" s="40"/>
      <c r="IC56" s="40"/>
      <c r="ID56" s="40"/>
      <c r="IE56" s="40"/>
      <c r="IF56" s="40"/>
      <c r="IG56" s="40"/>
      <c r="IH56" s="40"/>
      <c r="II56" s="40"/>
      <c r="IJ56" s="40"/>
      <c r="IK56" s="40"/>
      <c r="IL56" s="40"/>
      <c r="IM56" s="40"/>
      <c r="IN56" s="40"/>
      <c r="IO56" s="40"/>
      <c r="IP56" s="40"/>
      <c r="IQ56" s="40"/>
      <c r="IR56" s="40"/>
      <c r="IS56" s="40"/>
      <c r="IT56" s="40"/>
      <c r="IU56" s="40"/>
      <c r="IV56" s="40"/>
      <c r="IW56" s="40"/>
      <c r="IX56" s="40"/>
      <c r="IY56" s="40"/>
      <c r="IZ56" s="40"/>
      <c r="JA56" s="40"/>
      <c r="JB56" s="40"/>
      <c r="JC56" s="40"/>
      <c r="JD56" s="40"/>
      <c r="JE56" s="40"/>
      <c r="JF56" s="40"/>
      <c r="JG56" s="40"/>
      <c r="JH56" s="40"/>
      <c r="JI56" s="40"/>
      <c r="JJ56" s="40"/>
      <c r="JK56" s="40"/>
      <c r="JL56" s="40"/>
      <c r="JM56" s="40"/>
      <c r="JN56" s="40"/>
      <c r="JO56" s="40"/>
      <c r="JP56" s="40"/>
      <c r="JQ56" s="40"/>
      <c r="JR56" s="40"/>
      <c r="JS56" s="40"/>
      <c r="JT56" s="40"/>
      <c r="JU56" s="40"/>
      <c r="JV56" s="40"/>
      <c r="JW56" s="40"/>
      <c r="JX56" s="40"/>
      <c r="JY56" s="40"/>
      <c r="JZ56" s="40"/>
      <c r="KA56" s="40"/>
      <c r="KB56" s="40"/>
      <c r="KC56" s="40"/>
      <c r="KD56" s="40"/>
      <c r="KE56" s="40"/>
      <c r="KF56" s="40"/>
      <c r="KG56" s="40"/>
      <c r="KH56" s="40"/>
      <c r="KI56" s="40"/>
      <c r="KJ56" s="40"/>
      <c r="KK56" s="40"/>
      <c r="KL56" s="40"/>
      <c r="KM56" s="40"/>
      <c r="KN56" s="40"/>
      <c r="KO56" s="40"/>
      <c r="KP56" s="40"/>
      <c r="KQ56" s="40"/>
      <c r="KR56" s="40"/>
      <c r="KS56" s="40"/>
      <c r="KT56" s="40"/>
      <c r="KU56" s="40"/>
      <c r="KV56" s="40"/>
      <c r="KW56" s="40"/>
      <c r="KX56" s="40"/>
      <c r="KY56" s="40"/>
      <c r="KZ56" s="40"/>
      <c r="LA56" s="40"/>
      <c r="LB56" s="40"/>
      <c r="LC56" s="40"/>
      <c r="LD56" s="40"/>
      <c r="LE56" s="40"/>
      <c r="LF56" s="40"/>
      <c r="LG56" s="40"/>
      <c r="LH56" s="40"/>
      <c r="LI56" s="40"/>
      <c r="LJ56" s="40"/>
      <c r="LK56" s="40"/>
      <c r="LL56" s="40"/>
      <c r="LM56" s="40"/>
      <c r="LN56" s="40"/>
      <c r="LO56" s="40"/>
      <c r="LP56" s="40"/>
      <c r="LQ56" s="40"/>
      <c r="LR56" s="40"/>
      <c r="LS56" s="40"/>
      <c r="LT56" s="40"/>
      <c r="LU56" s="40"/>
      <c r="LV56" s="40"/>
      <c r="LW56" s="40"/>
      <c r="LX56" s="40"/>
      <c r="LY56" s="40"/>
      <c r="LZ56" s="40"/>
      <c r="MA56" s="40"/>
      <c r="MB56" s="40"/>
      <c r="MC56" s="40"/>
      <c r="MD56" s="40"/>
      <c r="ME56" s="40"/>
      <c r="MF56" s="40"/>
      <c r="MG56" s="40"/>
      <c r="MH56" s="40"/>
      <c r="MI56" s="40"/>
      <c r="MJ56" s="40"/>
      <c r="MK56" s="40"/>
      <c r="ML56" s="40"/>
      <c r="MM56" s="40"/>
      <c r="MN56" s="40"/>
      <c r="MO56" s="40"/>
      <c r="MP56" s="40"/>
      <c r="MQ56" s="40"/>
      <c r="MR56" s="40"/>
      <c r="MS56" s="40"/>
      <c r="MT56" s="40"/>
      <c r="MU56" s="40"/>
      <c r="MV56" s="40"/>
      <c r="MW56" s="40"/>
      <c r="MX56" s="40"/>
      <c r="MY56" s="40"/>
      <c r="MZ56" s="40"/>
      <c r="NA56" s="40"/>
      <c r="NB56" s="40"/>
      <c r="NC56" s="40"/>
      <c r="ND56" s="40"/>
      <c r="NE56" s="40"/>
      <c r="NF56" s="40"/>
      <c r="NG56" s="40"/>
      <c r="NH56" s="40"/>
      <c r="NI56" s="40"/>
      <c r="NJ56" s="40"/>
      <c r="NK56" s="40"/>
      <c r="NL56" s="40"/>
      <c r="NM56" s="40"/>
      <c r="NN56" s="40"/>
      <c r="NO56" s="40"/>
      <c r="NP56" s="40"/>
      <c r="NQ56" s="40"/>
      <c r="NR56" s="40"/>
      <c r="NS56" s="40"/>
      <c r="NT56" s="40"/>
      <c r="NU56" s="40"/>
      <c r="NV56" s="40"/>
      <c r="NW56" s="40"/>
      <c r="NX56" s="40"/>
      <c r="NY56" s="40"/>
      <c r="NZ56" s="40"/>
      <c r="OA56" s="40"/>
      <c r="OB56" s="40"/>
      <c r="OC56" s="40"/>
      <c r="OD56" s="40"/>
      <c r="OE56" s="40"/>
      <c r="OF56" s="40"/>
      <c r="OG56" s="40"/>
      <c r="OH56" s="40"/>
      <c r="OI56" s="40"/>
      <c r="OJ56" s="40"/>
      <c r="OK56" s="40"/>
      <c r="OL56" s="40"/>
      <c r="OM56" s="40"/>
      <c r="ON56" s="40"/>
      <c r="OO56" s="40"/>
      <c r="OP56" s="40"/>
      <c r="OQ56" s="40"/>
      <c r="OR56" s="40"/>
      <c r="OS56" s="40"/>
      <c r="OT56" s="40"/>
      <c r="OU56" s="40"/>
      <c r="OV56" s="40"/>
      <c r="OW56" s="40"/>
      <c r="OX56" s="40"/>
      <c r="OY56" s="40"/>
      <c r="OZ56" s="40"/>
      <c r="PA56" s="40"/>
      <c r="PB56" s="40"/>
      <c r="PC56" s="40"/>
      <c r="PD56" s="40"/>
      <c r="PE56" s="40"/>
      <c r="PF56" s="40"/>
      <c r="PG56" s="40"/>
      <c r="PH56" s="40"/>
      <c r="PI56" s="40"/>
      <c r="PJ56" s="40"/>
      <c r="PK56" s="40"/>
      <c r="PL56" s="40"/>
      <c r="PM56" s="40"/>
      <c r="PN56" s="40"/>
      <c r="PO56" s="40"/>
      <c r="PP56" s="40"/>
      <c r="PQ56" s="40"/>
      <c r="PR56" s="40"/>
      <c r="PS56" s="40"/>
      <c r="PT56" s="40"/>
      <c r="PU56" s="40"/>
      <c r="PV56" s="40"/>
      <c r="PW56" s="40"/>
      <c r="PX56" s="40"/>
      <c r="PY56" s="40"/>
      <c r="PZ56" s="40"/>
      <c r="QA56" s="40"/>
      <c r="QB56" s="40"/>
      <c r="QC56" s="40"/>
      <c r="QD56" s="40"/>
      <c r="QE56" s="40"/>
      <c r="QF56" s="40"/>
      <c r="QG56" s="40"/>
      <c r="QH56" s="40"/>
      <c r="QI56" s="40"/>
      <c r="QJ56" s="40"/>
      <c r="QK56" s="40"/>
      <c r="QL56" s="40"/>
      <c r="QM56" s="40"/>
      <c r="QN56" s="40"/>
      <c r="QO56" s="40"/>
      <c r="QP56" s="40"/>
      <c r="QQ56" s="40"/>
      <c r="QR56" s="40"/>
      <c r="QS56" s="40"/>
      <c r="QT56" s="40"/>
      <c r="QU56" s="40"/>
      <c r="QV56" s="40"/>
      <c r="QW56" s="40"/>
      <c r="QX56" s="40"/>
      <c r="QY56" s="40"/>
      <c r="QZ56" s="40"/>
      <c r="RA56" s="40"/>
      <c r="RB56" s="40"/>
      <c r="RC56" s="40"/>
      <c r="RD56" s="40"/>
      <c r="RE56" s="40"/>
      <c r="RF56" s="40"/>
      <c r="RG56" s="40"/>
      <c r="RH56" s="40"/>
      <c r="RI56" s="40"/>
      <c r="RJ56" s="40"/>
      <c r="RK56" s="40"/>
      <c r="RL56" s="40"/>
      <c r="RM56" s="40"/>
      <c r="RN56" s="40"/>
      <c r="RO56" s="40"/>
      <c r="RP56" s="40"/>
      <c r="RQ56" s="40"/>
      <c r="RR56" s="40"/>
      <c r="RS56" s="40"/>
      <c r="RT56" s="40"/>
      <c r="RU56" s="40"/>
      <c r="RV56" s="40"/>
      <c r="RW56" s="40"/>
      <c r="RX56" s="40"/>
      <c r="RY56" s="40"/>
      <c r="RZ56" s="40"/>
      <c r="SA56" s="40"/>
      <c r="SB56" s="40"/>
      <c r="SC56" s="40"/>
      <c r="SD56" s="40"/>
      <c r="SE56" s="40"/>
      <c r="SF56" s="40"/>
      <c r="SG56" s="40"/>
      <c r="SH56" s="40"/>
      <c r="SI56" s="40"/>
      <c r="SJ56" s="40"/>
      <c r="SK56" s="40"/>
      <c r="SL56" s="40"/>
      <c r="SM56" s="40"/>
      <c r="SN56" s="40"/>
      <c r="SO56" s="40"/>
      <c r="SP56" s="40"/>
      <c r="SQ56" s="40"/>
      <c r="SR56" s="40"/>
      <c r="SS56" s="40"/>
      <c r="ST56" s="40"/>
      <c r="SU56" s="40"/>
      <c r="SV56" s="40"/>
      <c r="SW56" s="40"/>
      <c r="SX56" s="40"/>
      <c r="SY56" s="40"/>
      <c r="SZ56" s="40"/>
      <c r="TA56" s="40"/>
      <c r="TB56" s="40"/>
      <c r="TC56" s="40"/>
      <c r="TD56" s="40"/>
      <c r="TE56" s="40"/>
      <c r="TF56" s="40"/>
      <c r="TG56" s="40"/>
      <c r="TH56" s="40"/>
      <c r="TI56" s="40"/>
      <c r="TJ56" s="40"/>
      <c r="TK56" s="40"/>
      <c r="TL56" s="40"/>
      <c r="TM56" s="40"/>
      <c r="TN56" s="40"/>
      <c r="TO56" s="40"/>
      <c r="TP56" s="40"/>
      <c r="TQ56" s="40"/>
      <c r="TR56" s="40"/>
      <c r="TS56" s="40"/>
      <c r="TT56" s="40"/>
      <c r="TU56" s="40"/>
      <c r="TV56" s="40"/>
      <c r="TW56" s="40"/>
      <c r="TX56" s="40"/>
      <c r="TY56" s="40"/>
      <c r="TZ56" s="40"/>
      <c r="UA56" s="40"/>
      <c r="UB56" s="40"/>
      <c r="UC56" s="40"/>
      <c r="UD56" s="40"/>
      <c r="UE56" s="40"/>
      <c r="UF56" s="40"/>
      <c r="UG56" s="40"/>
      <c r="UH56" s="40"/>
      <c r="UI56" s="40"/>
      <c r="UJ56" s="40"/>
      <c r="UK56" s="40"/>
      <c r="UL56" s="40"/>
      <c r="UM56" s="40"/>
      <c r="UN56" s="40"/>
      <c r="UO56" s="40"/>
      <c r="UP56" s="40"/>
      <c r="UQ56" s="40"/>
      <c r="UR56" s="40"/>
      <c r="US56" s="40"/>
      <c r="UT56" s="40"/>
      <c r="UU56" s="40"/>
      <c r="UV56" s="40"/>
      <c r="UW56" s="40"/>
      <c r="UX56" s="40"/>
      <c r="UY56" s="40"/>
      <c r="UZ56" s="40"/>
      <c r="VA56" s="40"/>
      <c r="VB56" s="40"/>
      <c r="VC56" s="40"/>
      <c r="VD56" s="40"/>
      <c r="VE56" s="40"/>
      <c r="VF56" s="40"/>
      <c r="VG56" s="40"/>
      <c r="VH56" s="40"/>
      <c r="VI56" s="40"/>
      <c r="VJ56" s="40"/>
      <c r="VK56" s="40"/>
      <c r="VL56" s="40"/>
      <c r="VM56" s="40"/>
      <c r="VN56" s="40"/>
      <c r="VO56" s="40"/>
      <c r="VP56" s="40"/>
      <c r="VQ56" s="40"/>
      <c r="VR56" s="40"/>
      <c r="VS56" s="40"/>
      <c r="VT56" s="40"/>
      <c r="VU56" s="40"/>
      <c r="VV56" s="40"/>
      <c r="VW56" s="40"/>
      <c r="VX56" s="40"/>
      <c r="VY56" s="40"/>
      <c r="VZ56" s="40"/>
      <c r="WA56" s="40"/>
      <c r="WB56" s="40"/>
      <c r="WC56" s="40"/>
      <c r="WD56" s="40"/>
      <c r="WE56" s="40"/>
      <c r="WF56" s="40"/>
      <c r="WG56" s="40"/>
      <c r="WH56" s="40"/>
      <c r="WI56" s="40"/>
      <c r="WJ56" s="40"/>
      <c r="WK56" s="40"/>
      <c r="WL56" s="40"/>
      <c r="WM56" s="40"/>
      <c r="WN56" s="40"/>
      <c r="WO56" s="40"/>
      <c r="WP56" s="40"/>
      <c r="WQ56" s="40"/>
      <c r="WR56" s="40"/>
      <c r="WS56" s="40"/>
      <c r="WT56" s="40"/>
      <c r="WU56" s="40"/>
      <c r="WV56" s="40"/>
      <c r="WW56" s="40"/>
      <c r="WX56" s="40"/>
      <c r="WY56" s="40"/>
      <c r="WZ56" s="40"/>
      <c r="XA56" s="40"/>
      <c r="XB56" s="40"/>
      <c r="XC56" s="40"/>
      <c r="XD56" s="40"/>
      <c r="XE56" s="40"/>
      <c r="XF56" s="40"/>
      <c r="XG56" s="40"/>
      <c r="XH56" s="40"/>
      <c r="XI56" s="40"/>
      <c r="XJ56" s="40"/>
      <c r="XK56" s="40"/>
      <c r="XL56" s="40"/>
      <c r="XM56" s="40"/>
      <c r="XN56" s="40"/>
      <c r="XO56" s="40"/>
      <c r="XP56" s="40"/>
      <c r="XQ56" s="40"/>
      <c r="XR56" s="40"/>
      <c r="XS56" s="40"/>
      <c r="XT56" s="40"/>
      <c r="XU56" s="40"/>
      <c r="XV56" s="40"/>
      <c r="XW56" s="40"/>
      <c r="XX56" s="40"/>
      <c r="XY56" s="40"/>
      <c r="XZ56" s="40"/>
      <c r="YA56" s="40"/>
      <c r="YB56" s="40"/>
      <c r="YC56" s="40"/>
      <c r="YD56" s="40"/>
      <c r="YE56" s="40"/>
      <c r="YF56" s="40"/>
      <c r="YG56" s="40"/>
      <c r="YH56" s="40"/>
      <c r="YI56" s="40"/>
      <c r="YJ56" s="40"/>
      <c r="YK56" s="40"/>
      <c r="YL56" s="40"/>
      <c r="YM56" s="40"/>
      <c r="YN56" s="40"/>
      <c r="YO56" s="40"/>
      <c r="YP56" s="40"/>
      <c r="YQ56" s="40"/>
      <c r="YR56" s="40"/>
      <c r="YS56" s="40"/>
      <c r="YT56" s="40"/>
      <c r="YU56" s="40"/>
      <c r="YV56" s="40"/>
      <c r="YW56" s="40"/>
      <c r="YX56" s="40"/>
      <c r="YY56" s="40"/>
      <c r="YZ56" s="40"/>
      <c r="ZA56" s="40"/>
      <c r="ZB56" s="40"/>
      <c r="ZC56" s="40"/>
      <c r="ZD56" s="40"/>
      <c r="ZE56" s="40"/>
      <c r="ZF56" s="40"/>
      <c r="ZG56" s="40"/>
      <c r="ZH56" s="40"/>
      <c r="ZI56" s="40"/>
      <c r="ZJ56" s="40"/>
      <c r="ZK56" s="40"/>
      <c r="ZL56" s="40"/>
      <c r="ZM56" s="40"/>
      <c r="ZN56" s="40"/>
      <c r="ZO56" s="40"/>
      <c r="ZP56" s="40"/>
      <c r="ZQ56" s="40"/>
      <c r="ZR56" s="40"/>
      <c r="ZS56" s="40"/>
      <c r="ZT56" s="40"/>
      <c r="ZU56" s="40"/>
      <c r="ZV56" s="40"/>
      <c r="ZW56" s="40"/>
      <c r="ZX56" s="40"/>
      <c r="ZY56" s="40"/>
      <c r="ZZ56" s="40"/>
      <c r="AAA56" s="40"/>
      <c r="AAB56" s="40"/>
      <c r="AAC56" s="40"/>
      <c r="AAD56" s="40"/>
      <c r="AAE56" s="40"/>
      <c r="AAF56" s="40"/>
      <c r="AAG56" s="40"/>
      <c r="AAH56" s="40"/>
      <c r="AAI56" s="40"/>
      <c r="AAJ56" s="40"/>
      <c r="AAK56" s="40"/>
      <c r="AAL56" s="40"/>
      <c r="AAM56" s="40"/>
      <c r="AAN56" s="40"/>
      <c r="AAO56" s="40"/>
      <c r="AAP56" s="40"/>
      <c r="AAQ56" s="40"/>
      <c r="AAR56" s="40"/>
      <c r="AAS56" s="40"/>
      <c r="AAT56" s="40"/>
      <c r="AAU56" s="40"/>
      <c r="AAV56" s="40"/>
      <c r="AAW56" s="40"/>
      <c r="AAX56" s="40"/>
      <c r="AAY56" s="40"/>
      <c r="AAZ56" s="40"/>
      <c r="ABA56" s="40"/>
      <c r="ABB56" s="40"/>
      <c r="ABC56" s="40"/>
      <c r="ABD56" s="40"/>
      <c r="ABE56" s="40"/>
      <c r="ABF56" s="40"/>
      <c r="ABG56" s="40"/>
      <c r="ABH56" s="40"/>
      <c r="ABI56" s="40"/>
      <c r="ABJ56" s="40"/>
      <c r="ABK56" s="40"/>
      <c r="ABL56" s="40"/>
      <c r="ABM56" s="40"/>
      <c r="ABN56" s="40"/>
      <c r="ABO56" s="40"/>
      <c r="ABP56" s="40"/>
      <c r="ABQ56" s="40"/>
      <c r="ABR56" s="40"/>
      <c r="ABS56" s="40"/>
      <c r="ABT56" s="40"/>
      <c r="ABU56" s="40"/>
      <c r="ABV56" s="40"/>
      <c r="ABW56" s="40"/>
      <c r="ABX56" s="40"/>
      <c r="ABY56" s="40"/>
      <c r="ABZ56" s="40"/>
      <c r="ACA56" s="40"/>
      <c r="ACB56" s="40"/>
      <c r="ACC56" s="40"/>
      <c r="ACD56" s="40"/>
      <c r="ACE56" s="40"/>
      <c r="ACF56" s="40"/>
      <c r="ACG56" s="40"/>
      <c r="ACH56" s="40"/>
      <c r="ACI56" s="40"/>
      <c r="ACJ56" s="40"/>
      <c r="ACK56" s="40"/>
      <c r="ACL56" s="40"/>
      <c r="ACM56" s="40"/>
      <c r="ACN56" s="40"/>
      <c r="ACO56" s="40"/>
      <c r="ACP56" s="40"/>
      <c r="ACQ56" s="40"/>
      <c r="ACR56" s="40"/>
      <c r="ACS56" s="40"/>
      <c r="ACT56" s="40"/>
      <c r="ACU56" s="40"/>
      <c r="ACV56" s="40"/>
      <c r="ACW56" s="40"/>
      <c r="ACX56" s="40"/>
      <c r="ACY56" s="40"/>
      <c r="ACZ56" s="40"/>
      <c r="ADA56" s="40"/>
      <c r="ADB56" s="40"/>
      <c r="ADC56" s="40"/>
      <c r="ADD56" s="40"/>
      <c r="ADE56" s="40"/>
      <c r="ADF56" s="40"/>
      <c r="ADG56" s="40"/>
      <c r="ADH56" s="40"/>
      <c r="ADI56" s="40"/>
      <c r="ADJ56" s="40"/>
      <c r="ADK56" s="40"/>
      <c r="ADL56" s="40"/>
      <c r="ADM56" s="40"/>
      <c r="ADN56" s="40"/>
      <c r="ADO56" s="40"/>
      <c r="ADP56" s="40"/>
      <c r="ADQ56" s="40"/>
      <c r="ADR56" s="40"/>
      <c r="ADS56" s="40"/>
      <c r="ADT56" s="40"/>
      <c r="ADU56" s="40"/>
      <c r="ADV56" s="40"/>
      <c r="ADW56" s="40"/>
      <c r="ADX56" s="40"/>
      <c r="ADY56" s="40"/>
      <c r="ADZ56" s="40"/>
      <c r="AEA56" s="40"/>
      <c r="AEB56" s="40"/>
      <c r="AEC56" s="40"/>
      <c r="AED56" s="40"/>
      <c r="AEE56" s="40"/>
      <c r="AEF56" s="40"/>
      <c r="AEG56" s="40"/>
      <c r="AEH56" s="40"/>
      <c r="AEI56" s="40"/>
      <c r="AEJ56" s="40"/>
      <c r="AEK56" s="40"/>
      <c r="AEL56" s="40"/>
      <c r="AEM56" s="40"/>
      <c r="AEN56" s="40"/>
      <c r="AEO56" s="40"/>
      <c r="AEP56" s="40"/>
      <c r="AEQ56" s="40"/>
      <c r="AER56" s="40"/>
      <c r="AES56" s="40"/>
      <c r="AET56" s="40"/>
      <c r="AEU56" s="40"/>
      <c r="AEV56" s="40"/>
      <c r="AEW56" s="40"/>
      <c r="AEX56" s="40"/>
      <c r="AEY56" s="40"/>
      <c r="AEZ56" s="40"/>
      <c r="AFA56" s="40"/>
      <c r="AFB56" s="40"/>
      <c r="AFC56" s="40"/>
      <c r="AFD56" s="40"/>
      <c r="AFE56" s="40"/>
      <c r="AFF56" s="40"/>
      <c r="AFG56" s="40"/>
      <c r="AFH56" s="40"/>
      <c r="AFI56" s="40"/>
      <c r="AFJ56" s="40"/>
      <c r="AFK56" s="40"/>
      <c r="AFL56" s="40"/>
      <c r="AFM56" s="40"/>
      <c r="AFN56" s="40"/>
      <c r="AFO56" s="40"/>
      <c r="AFP56" s="40"/>
      <c r="AFQ56" s="40"/>
      <c r="AFR56" s="40"/>
      <c r="AFS56" s="40"/>
      <c r="AFT56" s="40"/>
      <c r="AFU56" s="40"/>
      <c r="AFV56" s="40"/>
      <c r="AFW56" s="40"/>
      <c r="AFX56" s="40"/>
      <c r="AFY56" s="40"/>
      <c r="AFZ56" s="40"/>
      <c r="AGA56" s="40"/>
      <c r="AGB56" s="40"/>
      <c r="AGC56" s="40"/>
      <c r="AGD56" s="40"/>
      <c r="AGE56" s="40"/>
      <c r="AGF56" s="40"/>
      <c r="AGG56" s="40"/>
      <c r="AGH56" s="40"/>
      <c r="AGI56" s="40"/>
      <c r="AGJ56" s="40"/>
      <c r="AGK56" s="40"/>
      <c r="AGL56" s="40"/>
      <c r="AGM56" s="40"/>
      <c r="AGN56" s="40"/>
      <c r="AGO56" s="40"/>
      <c r="AGP56" s="40"/>
      <c r="AGQ56" s="40"/>
      <c r="AGR56" s="40"/>
      <c r="AGS56" s="40"/>
      <c r="AGT56" s="40"/>
      <c r="AGU56" s="40"/>
      <c r="AGV56" s="40"/>
      <c r="AGW56" s="40"/>
      <c r="AGX56" s="40"/>
      <c r="AGY56" s="40"/>
      <c r="AGZ56" s="40"/>
      <c r="AHA56" s="40"/>
      <c r="AHB56" s="40"/>
      <c r="AHC56" s="40"/>
      <c r="AHD56" s="40"/>
      <c r="AHE56" s="40"/>
      <c r="AHF56" s="40"/>
      <c r="AHG56" s="40"/>
      <c r="AHH56" s="40"/>
      <c r="AHI56" s="40"/>
      <c r="AHJ56" s="40"/>
      <c r="AHK56" s="40"/>
      <c r="AHL56" s="40"/>
      <c r="AHM56" s="40"/>
      <c r="AHN56" s="40"/>
      <c r="AHO56" s="40"/>
      <c r="AHP56" s="40"/>
      <c r="AHQ56" s="40"/>
      <c r="AHR56" s="40"/>
      <c r="AHS56" s="40"/>
      <c r="AHT56" s="40"/>
      <c r="AHU56" s="40"/>
      <c r="AHV56" s="40"/>
      <c r="AHW56" s="40"/>
      <c r="AHX56" s="40"/>
      <c r="AHY56" s="40"/>
      <c r="AHZ56" s="40"/>
      <c r="AIA56" s="40"/>
      <c r="AIB56" s="40"/>
      <c r="AIC56" s="40"/>
      <c r="AID56" s="40"/>
      <c r="AIE56" s="40"/>
      <c r="AIF56" s="40"/>
      <c r="AIG56" s="40"/>
      <c r="AIH56" s="40"/>
      <c r="AII56" s="40"/>
      <c r="AIJ56" s="40"/>
      <c r="AIK56" s="40"/>
      <c r="AIL56" s="40"/>
      <c r="AIM56" s="40"/>
      <c r="AIN56" s="40"/>
      <c r="AIO56" s="40"/>
      <c r="AIP56" s="40"/>
      <c r="AIQ56" s="40"/>
      <c r="AIR56" s="40"/>
      <c r="AIS56" s="40"/>
      <c r="AIT56" s="40"/>
      <c r="AIU56" s="40"/>
      <c r="AIV56" s="40"/>
      <c r="AIW56" s="40"/>
      <c r="AIX56" s="40"/>
      <c r="AIY56" s="40"/>
      <c r="AIZ56" s="40"/>
      <c r="AJA56" s="40"/>
      <c r="AJB56" s="40"/>
      <c r="AJC56" s="40"/>
      <c r="AJD56" s="40"/>
      <c r="AJE56" s="40"/>
      <c r="AJF56" s="40"/>
      <c r="AJG56" s="40"/>
      <c r="AJH56" s="40"/>
      <c r="AJI56" s="40"/>
      <c r="AJJ56" s="40"/>
      <c r="AJK56" s="40"/>
      <c r="AJL56" s="40"/>
      <c r="AJM56" s="40"/>
      <c r="AJN56" s="40"/>
      <c r="AJO56" s="40"/>
      <c r="AJP56" s="40"/>
      <c r="AJQ56" s="40"/>
      <c r="AJR56" s="40"/>
      <c r="AJS56" s="40"/>
      <c r="AJT56" s="40"/>
      <c r="AJU56" s="40"/>
      <c r="AJV56" s="40"/>
      <c r="AJW56" s="40"/>
      <c r="AJX56" s="40"/>
      <c r="AJY56" s="40"/>
      <c r="AJZ56" s="40"/>
      <c r="AKA56" s="40"/>
      <c r="AKB56" s="40"/>
      <c r="AKC56" s="40"/>
      <c r="AKD56" s="40"/>
      <c r="AKE56" s="40"/>
      <c r="AKF56" s="40"/>
      <c r="AKG56" s="40"/>
      <c r="AKH56" s="40"/>
      <c r="AKI56" s="40"/>
      <c r="AKJ56" s="40"/>
      <c r="AKK56" s="40"/>
      <c r="AKL56" s="40"/>
      <c r="AKM56" s="40"/>
      <c r="AKN56" s="40"/>
      <c r="AKO56" s="40"/>
      <c r="AKP56" s="40"/>
      <c r="AKQ56" s="40"/>
      <c r="AKR56" s="40"/>
      <c r="AKS56" s="40"/>
      <c r="AKT56" s="40"/>
      <c r="AKU56" s="40"/>
      <c r="AKV56" s="40"/>
      <c r="AKW56" s="40"/>
      <c r="AKX56" s="40"/>
      <c r="AKY56" s="40"/>
      <c r="AKZ56" s="40"/>
      <c r="ALA56" s="40"/>
      <c r="ALB56" s="40"/>
      <c r="ALC56" s="40"/>
      <c r="ALD56" s="40"/>
      <c r="ALE56" s="40"/>
      <c r="ALF56" s="40"/>
      <c r="ALG56" s="40"/>
      <c r="ALH56" s="40"/>
      <c r="ALI56" s="40"/>
      <c r="ALJ56" s="40"/>
      <c r="ALK56" s="40"/>
      <c r="ALL56" s="40"/>
      <c r="ALM56" s="40"/>
      <c r="ALN56" s="40"/>
      <c r="ALO56" s="40"/>
      <c r="ALP56" s="40"/>
      <c r="ALQ56" s="40"/>
      <c r="ALR56" s="40"/>
      <c r="ALS56" s="40"/>
      <c r="ALT56" s="40"/>
      <c r="ALU56" s="40"/>
      <c r="ALV56" s="40"/>
      <c r="ALW56" s="40"/>
      <c r="ALX56" s="40"/>
      <c r="ALY56" s="40"/>
      <c r="ALZ56" s="40"/>
      <c r="AMA56" s="40"/>
      <c r="AMB56" s="40"/>
      <c r="AMC56" s="40"/>
      <c r="AMD56" s="40"/>
      <c r="AME56" s="40"/>
      <c r="AMF56" s="40"/>
      <c r="AMG56" s="40"/>
      <c r="AMH56" s="40"/>
      <c r="AMI56" s="40"/>
      <c r="AMJ56" s="40"/>
    </row>
    <row r="57" spans="3:1024" ht="15" customHeight="1">
      <c r="C57" s="54" t="s">
        <v>59</v>
      </c>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c r="EV57" s="40"/>
      <c r="EW57" s="40"/>
      <c r="EX57" s="40"/>
      <c r="EY57" s="40"/>
      <c r="EZ57" s="40"/>
      <c r="FA57" s="40"/>
      <c r="FB57" s="40"/>
      <c r="FC57" s="40"/>
      <c r="FD57" s="40"/>
      <c r="FE57" s="40"/>
      <c r="FF57" s="40"/>
      <c r="FG57" s="40"/>
      <c r="FH57" s="40"/>
      <c r="FI57" s="40"/>
      <c r="FJ57" s="40"/>
      <c r="FK57" s="40"/>
      <c r="FL57" s="40"/>
      <c r="FM57" s="40"/>
      <c r="FN57" s="40"/>
      <c r="FO57" s="40"/>
      <c r="FP57" s="40"/>
      <c r="FQ57" s="40"/>
      <c r="FR57" s="40"/>
      <c r="FS57" s="40"/>
      <c r="FT57" s="40"/>
      <c r="FU57" s="40"/>
      <c r="FV57" s="40"/>
      <c r="FW57" s="40"/>
      <c r="FX57" s="40"/>
      <c r="FY57" s="40"/>
      <c r="FZ57" s="40"/>
      <c r="GA57" s="40"/>
      <c r="GB57" s="40"/>
      <c r="GC57" s="40"/>
      <c r="GD57" s="40"/>
      <c r="GE57" s="40"/>
      <c r="GF57" s="40"/>
      <c r="GG57" s="40"/>
      <c r="GH57" s="40"/>
      <c r="GI57" s="40"/>
      <c r="GJ57" s="40"/>
      <c r="GK57" s="40"/>
      <c r="GL57" s="40"/>
      <c r="GM57" s="40"/>
      <c r="GN57" s="40"/>
      <c r="GO57" s="40"/>
      <c r="GP57" s="40"/>
      <c r="GQ57" s="40"/>
      <c r="GR57" s="40"/>
      <c r="GS57" s="40"/>
      <c r="GT57" s="40"/>
      <c r="GU57" s="40"/>
      <c r="GV57" s="40"/>
      <c r="GW57" s="40"/>
      <c r="GX57" s="40"/>
      <c r="GY57" s="40"/>
      <c r="GZ57" s="40"/>
      <c r="HA57" s="40"/>
      <c r="HB57" s="40"/>
      <c r="HC57" s="40"/>
      <c r="HD57" s="40"/>
      <c r="HE57" s="40"/>
      <c r="HF57" s="40"/>
      <c r="HG57" s="40"/>
      <c r="HH57" s="40"/>
      <c r="HI57" s="40"/>
      <c r="HJ57" s="40"/>
      <c r="HK57" s="40"/>
      <c r="HL57" s="40"/>
      <c r="HM57" s="40"/>
      <c r="HN57" s="40"/>
      <c r="HO57" s="40"/>
      <c r="HP57" s="40"/>
      <c r="HQ57" s="40"/>
      <c r="HR57" s="40"/>
      <c r="HS57" s="40"/>
      <c r="HT57" s="40"/>
      <c r="HU57" s="40"/>
      <c r="HV57" s="40"/>
      <c r="HW57" s="40"/>
      <c r="HX57" s="40"/>
      <c r="HY57" s="40"/>
      <c r="HZ57" s="40"/>
      <c r="IA57" s="40"/>
      <c r="IB57" s="40"/>
      <c r="IC57" s="40"/>
      <c r="ID57" s="40"/>
      <c r="IE57" s="40"/>
      <c r="IF57" s="40"/>
      <c r="IG57" s="40"/>
      <c r="IH57" s="40"/>
      <c r="II57" s="40"/>
      <c r="IJ57" s="40"/>
      <c r="IK57" s="40"/>
      <c r="IL57" s="40"/>
      <c r="IM57" s="40"/>
      <c r="IN57" s="40"/>
      <c r="IO57" s="40"/>
      <c r="IP57" s="40"/>
      <c r="IQ57" s="40"/>
      <c r="IR57" s="40"/>
      <c r="IS57" s="40"/>
      <c r="IT57" s="40"/>
      <c r="IU57" s="40"/>
      <c r="IV57" s="40"/>
      <c r="IW57" s="40"/>
      <c r="IX57" s="40"/>
      <c r="IY57" s="40"/>
      <c r="IZ57" s="40"/>
      <c r="JA57" s="40"/>
      <c r="JB57" s="40"/>
      <c r="JC57" s="40"/>
      <c r="JD57" s="40"/>
      <c r="JE57" s="40"/>
      <c r="JF57" s="40"/>
      <c r="JG57" s="40"/>
      <c r="JH57" s="40"/>
      <c r="JI57" s="40"/>
      <c r="JJ57" s="40"/>
      <c r="JK57" s="40"/>
      <c r="JL57" s="40"/>
      <c r="JM57" s="40"/>
      <c r="JN57" s="40"/>
      <c r="JO57" s="40"/>
      <c r="JP57" s="40"/>
      <c r="JQ57" s="40"/>
      <c r="JR57" s="40"/>
      <c r="JS57" s="40"/>
      <c r="JT57" s="40"/>
      <c r="JU57" s="40"/>
      <c r="JV57" s="40"/>
      <c r="JW57" s="40"/>
      <c r="JX57" s="40"/>
      <c r="JY57" s="40"/>
      <c r="JZ57" s="40"/>
      <c r="KA57" s="40"/>
      <c r="KB57" s="40"/>
      <c r="KC57" s="40"/>
      <c r="KD57" s="40"/>
      <c r="KE57" s="40"/>
      <c r="KF57" s="40"/>
      <c r="KG57" s="40"/>
      <c r="KH57" s="40"/>
      <c r="KI57" s="40"/>
      <c r="KJ57" s="40"/>
      <c r="KK57" s="40"/>
      <c r="KL57" s="40"/>
      <c r="KM57" s="40"/>
      <c r="KN57" s="40"/>
      <c r="KO57" s="40"/>
      <c r="KP57" s="40"/>
      <c r="KQ57" s="40"/>
      <c r="KR57" s="40"/>
      <c r="KS57" s="40"/>
      <c r="KT57" s="40"/>
      <c r="KU57" s="40"/>
      <c r="KV57" s="40"/>
      <c r="KW57" s="40"/>
      <c r="KX57" s="40"/>
      <c r="KY57" s="40"/>
      <c r="KZ57" s="40"/>
      <c r="LA57" s="40"/>
      <c r="LB57" s="40"/>
      <c r="LC57" s="40"/>
      <c r="LD57" s="40"/>
      <c r="LE57" s="40"/>
      <c r="LF57" s="40"/>
      <c r="LG57" s="40"/>
      <c r="LH57" s="40"/>
      <c r="LI57" s="40"/>
      <c r="LJ57" s="40"/>
      <c r="LK57" s="40"/>
      <c r="LL57" s="40"/>
      <c r="LM57" s="40"/>
      <c r="LN57" s="40"/>
      <c r="LO57" s="40"/>
      <c r="LP57" s="40"/>
      <c r="LQ57" s="40"/>
      <c r="LR57" s="40"/>
      <c r="LS57" s="40"/>
      <c r="LT57" s="40"/>
      <c r="LU57" s="40"/>
      <c r="LV57" s="40"/>
      <c r="LW57" s="40"/>
      <c r="LX57" s="40"/>
      <c r="LY57" s="40"/>
      <c r="LZ57" s="40"/>
      <c r="MA57" s="40"/>
      <c r="MB57" s="40"/>
      <c r="MC57" s="40"/>
      <c r="MD57" s="40"/>
      <c r="ME57" s="40"/>
      <c r="MF57" s="40"/>
      <c r="MG57" s="40"/>
      <c r="MH57" s="40"/>
      <c r="MI57" s="40"/>
      <c r="MJ57" s="40"/>
      <c r="MK57" s="40"/>
      <c r="ML57" s="40"/>
      <c r="MM57" s="40"/>
      <c r="MN57" s="40"/>
      <c r="MO57" s="40"/>
      <c r="MP57" s="40"/>
      <c r="MQ57" s="40"/>
      <c r="MR57" s="40"/>
      <c r="MS57" s="40"/>
      <c r="MT57" s="40"/>
      <c r="MU57" s="40"/>
      <c r="MV57" s="40"/>
      <c r="MW57" s="40"/>
      <c r="MX57" s="40"/>
      <c r="MY57" s="40"/>
      <c r="MZ57" s="40"/>
      <c r="NA57" s="40"/>
      <c r="NB57" s="40"/>
      <c r="NC57" s="40"/>
      <c r="ND57" s="40"/>
      <c r="NE57" s="40"/>
      <c r="NF57" s="40"/>
      <c r="NG57" s="40"/>
      <c r="NH57" s="40"/>
      <c r="NI57" s="40"/>
      <c r="NJ57" s="40"/>
      <c r="NK57" s="40"/>
      <c r="NL57" s="40"/>
      <c r="NM57" s="40"/>
      <c r="NN57" s="40"/>
      <c r="NO57" s="40"/>
      <c r="NP57" s="40"/>
      <c r="NQ57" s="40"/>
      <c r="NR57" s="40"/>
      <c r="NS57" s="40"/>
      <c r="NT57" s="40"/>
      <c r="NU57" s="40"/>
      <c r="NV57" s="40"/>
      <c r="NW57" s="40"/>
      <c r="NX57" s="40"/>
      <c r="NY57" s="40"/>
      <c r="NZ57" s="40"/>
      <c r="OA57" s="40"/>
      <c r="OB57" s="40"/>
      <c r="OC57" s="40"/>
      <c r="OD57" s="40"/>
      <c r="OE57" s="40"/>
      <c r="OF57" s="40"/>
      <c r="OG57" s="40"/>
      <c r="OH57" s="40"/>
      <c r="OI57" s="40"/>
      <c r="OJ57" s="40"/>
      <c r="OK57" s="40"/>
      <c r="OL57" s="40"/>
      <c r="OM57" s="40"/>
      <c r="ON57" s="40"/>
      <c r="OO57" s="40"/>
      <c r="OP57" s="40"/>
      <c r="OQ57" s="40"/>
      <c r="OR57" s="40"/>
      <c r="OS57" s="40"/>
      <c r="OT57" s="40"/>
      <c r="OU57" s="40"/>
      <c r="OV57" s="40"/>
      <c r="OW57" s="40"/>
      <c r="OX57" s="40"/>
      <c r="OY57" s="40"/>
      <c r="OZ57" s="40"/>
      <c r="PA57" s="40"/>
      <c r="PB57" s="40"/>
      <c r="PC57" s="40"/>
      <c r="PD57" s="40"/>
      <c r="PE57" s="40"/>
      <c r="PF57" s="40"/>
      <c r="PG57" s="40"/>
      <c r="PH57" s="40"/>
      <c r="PI57" s="40"/>
      <c r="PJ57" s="40"/>
      <c r="PK57" s="40"/>
      <c r="PL57" s="40"/>
      <c r="PM57" s="40"/>
      <c r="PN57" s="40"/>
      <c r="PO57" s="40"/>
      <c r="PP57" s="40"/>
      <c r="PQ57" s="40"/>
      <c r="PR57" s="40"/>
      <c r="PS57" s="40"/>
      <c r="PT57" s="40"/>
      <c r="PU57" s="40"/>
      <c r="PV57" s="40"/>
      <c r="PW57" s="40"/>
      <c r="PX57" s="40"/>
      <c r="PY57" s="40"/>
      <c r="PZ57" s="40"/>
      <c r="QA57" s="40"/>
      <c r="QB57" s="40"/>
      <c r="QC57" s="40"/>
      <c r="QD57" s="40"/>
      <c r="QE57" s="40"/>
      <c r="QF57" s="40"/>
      <c r="QG57" s="40"/>
      <c r="QH57" s="40"/>
      <c r="QI57" s="40"/>
      <c r="QJ57" s="40"/>
      <c r="QK57" s="40"/>
      <c r="QL57" s="40"/>
      <c r="QM57" s="40"/>
      <c r="QN57" s="40"/>
      <c r="QO57" s="40"/>
      <c r="QP57" s="40"/>
      <c r="QQ57" s="40"/>
      <c r="QR57" s="40"/>
      <c r="QS57" s="40"/>
      <c r="QT57" s="40"/>
      <c r="QU57" s="40"/>
      <c r="QV57" s="40"/>
      <c r="QW57" s="40"/>
      <c r="QX57" s="40"/>
      <c r="QY57" s="40"/>
      <c r="QZ57" s="40"/>
      <c r="RA57" s="40"/>
      <c r="RB57" s="40"/>
      <c r="RC57" s="40"/>
      <c r="RD57" s="40"/>
      <c r="RE57" s="40"/>
      <c r="RF57" s="40"/>
      <c r="RG57" s="40"/>
      <c r="RH57" s="40"/>
      <c r="RI57" s="40"/>
      <c r="RJ57" s="40"/>
      <c r="RK57" s="40"/>
      <c r="RL57" s="40"/>
      <c r="RM57" s="40"/>
      <c r="RN57" s="40"/>
      <c r="RO57" s="40"/>
      <c r="RP57" s="40"/>
      <c r="RQ57" s="40"/>
      <c r="RR57" s="40"/>
      <c r="RS57" s="40"/>
      <c r="RT57" s="40"/>
      <c r="RU57" s="40"/>
      <c r="RV57" s="40"/>
      <c r="RW57" s="40"/>
      <c r="RX57" s="40"/>
      <c r="RY57" s="40"/>
      <c r="RZ57" s="40"/>
      <c r="SA57" s="40"/>
      <c r="SB57" s="40"/>
      <c r="SC57" s="40"/>
      <c r="SD57" s="40"/>
      <c r="SE57" s="40"/>
      <c r="SF57" s="40"/>
      <c r="SG57" s="40"/>
      <c r="SH57" s="40"/>
      <c r="SI57" s="40"/>
      <c r="SJ57" s="40"/>
      <c r="SK57" s="40"/>
      <c r="SL57" s="40"/>
      <c r="SM57" s="40"/>
      <c r="SN57" s="40"/>
      <c r="SO57" s="40"/>
      <c r="SP57" s="40"/>
      <c r="SQ57" s="40"/>
      <c r="SR57" s="40"/>
      <c r="SS57" s="40"/>
      <c r="ST57" s="40"/>
      <c r="SU57" s="40"/>
      <c r="SV57" s="40"/>
      <c r="SW57" s="40"/>
      <c r="SX57" s="40"/>
      <c r="SY57" s="40"/>
      <c r="SZ57" s="40"/>
      <c r="TA57" s="40"/>
      <c r="TB57" s="40"/>
      <c r="TC57" s="40"/>
      <c r="TD57" s="40"/>
      <c r="TE57" s="40"/>
      <c r="TF57" s="40"/>
      <c r="TG57" s="40"/>
      <c r="TH57" s="40"/>
      <c r="TI57" s="40"/>
      <c r="TJ57" s="40"/>
      <c r="TK57" s="40"/>
      <c r="TL57" s="40"/>
      <c r="TM57" s="40"/>
      <c r="TN57" s="40"/>
      <c r="TO57" s="40"/>
      <c r="TP57" s="40"/>
      <c r="TQ57" s="40"/>
      <c r="TR57" s="40"/>
      <c r="TS57" s="40"/>
      <c r="TT57" s="40"/>
      <c r="TU57" s="40"/>
      <c r="TV57" s="40"/>
      <c r="TW57" s="40"/>
      <c r="TX57" s="40"/>
      <c r="TY57" s="40"/>
      <c r="TZ57" s="40"/>
      <c r="UA57" s="40"/>
      <c r="UB57" s="40"/>
      <c r="UC57" s="40"/>
      <c r="UD57" s="40"/>
      <c r="UE57" s="40"/>
      <c r="UF57" s="40"/>
      <c r="UG57" s="40"/>
      <c r="UH57" s="40"/>
      <c r="UI57" s="40"/>
      <c r="UJ57" s="40"/>
      <c r="UK57" s="40"/>
      <c r="UL57" s="40"/>
      <c r="UM57" s="40"/>
      <c r="UN57" s="40"/>
      <c r="UO57" s="40"/>
      <c r="UP57" s="40"/>
      <c r="UQ57" s="40"/>
      <c r="UR57" s="40"/>
      <c r="US57" s="40"/>
      <c r="UT57" s="40"/>
      <c r="UU57" s="40"/>
      <c r="UV57" s="40"/>
      <c r="UW57" s="40"/>
      <c r="UX57" s="40"/>
      <c r="UY57" s="40"/>
      <c r="UZ57" s="40"/>
      <c r="VA57" s="40"/>
      <c r="VB57" s="40"/>
      <c r="VC57" s="40"/>
      <c r="VD57" s="40"/>
      <c r="VE57" s="40"/>
      <c r="VF57" s="40"/>
      <c r="VG57" s="40"/>
      <c r="VH57" s="40"/>
      <c r="VI57" s="40"/>
      <c r="VJ57" s="40"/>
      <c r="VK57" s="40"/>
      <c r="VL57" s="40"/>
      <c r="VM57" s="40"/>
      <c r="VN57" s="40"/>
      <c r="VO57" s="40"/>
      <c r="VP57" s="40"/>
      <c r="VQ57" s="40"/>
      <c r="VR57" s="40"/>
      <c r="VS57" s="40"/>
      <c r="VT57" s="40"/>
      <c r="VU57" s="40"/>
      <c r="VV57" s="40"/>
      <c r="VW57" s="40"/>
      <c r="VX57" s="40"/>
      <c r="VY57" s="40"/>
      <c r="VZ57" s="40"/>
      <c r="WA57" s="40"/>
      <c r="WB57" s="40"/>
      <c r="WC57" s="40"/>
      <c r="WD57" s="40"/>
      <c r="WE57" s="40"/>
      <c r="WF57" s="40"/>
      <c r="WG57" s="40"/>
      <c r="WH57" s="40"/>
      <c r="WI57" s="40"/>
      <c r="WJ57" s="40"/>
      <c r="WK57" s="40"/>
      <c r="WL57" s="40"/>
      <c r="WM57" s="40"/>
      <c r="WN57" s="40"/>
      <c r="WO57" s="40"/>
      <c r="WP57" s="40"/>
      <c r="WQ57" s="40"/>
      <c r="WR57" s="40"/>
      <c r="WS57" s="40"/>
      <c r="WT57" s="40"/>
      <c r="WU57" s="40"/>
      <c r="WV57" s="40"/>
      <c r="WW57" s="40"/>
      <c r="WX57" s="40"/>
      <c r="WY57" s="40"/>
      <c r="WZ57" s="40"/>
      <c r="XA57" s="40"/>
      <c r="XB57" s="40"/>
      <c r="XC57" s="40"/>
      <c r="XD57" s="40"/>
      <c r="XE57" s="40"/>
      <c r="XF57" s="40"/>
      <c r="XG57" s="40"/>
      <c r="XH57" s="40"/>
      <c r="XI57" s="40"/>
      <c r="XJ57" s="40"/>
      <c r="XK57" s="40"/>
      <c r="XL57" s="40"/>
      <c r="XM57" s="40"/>
      <c r="XN57" s="40"/>
      <c r="XO57" s="40"/>
      <c r="XP57" s="40"/>
      <c r="XQ57" s="40"/>
      <c r="XR57" s="40"/>
      <c r="XS57" s="40"/>
      <c r="XT57" s="40"/>
      <c r="XU57" s="40"/>
      <c r="XV57" s="40"/>
      <c r="XW57" s="40"/>
      <c r="XX57" s="40"/>
      <c r="XY57" s="40"/>
      <c r="XZ57" s="40"/>
      <c r="YA57" s="40"/>
      <c r="YB57" s="40"/>
      <c r="YC57" s="40"/>
      <c r="YD57" s="40"/>
      <c r="YE57" s="40"/>
      <c r="YF57" s="40"/>
      <c r="YG57" s="40"/>
      <c r="YH57" s="40"/>
      <c r="YI57" s="40"/>
      <c r="YJ57" s="40"/>
      <c r="YK57" s="40"/>
      <c r="YL57" s="40"/>
      <c r="YM57" s="40"/>
      <c r="YN57" s="40"/>
      <c r="YO57" s="40"/>
      <c r="YP57" s="40"/>
      <c r="YQ57" s="40"/>
      <c r="YR57" s="40"/>
      <c r="YS57" s="40"/>
      <c r="YT57" s="40"/>
      <c r="YU57" s="40"/>
      <c r="YV57" s="40"/>
      <c r="YW57" s="40"/>
      <c r="YX57" s="40"/>
      <c r="YY57" s="40"/>
      <c r="YZ57" s="40"/>
      <c r="ZA57" s="40"/>
      <c r="ZB57" s="40"/>
      <c r="ZC57" s="40"/>
      <c r="ZD57" s="40"/>
      <c r="ZE57" s="40"/>
      <c r="ZF57" s="40"/>
      <c r="ZG57" s="40"/>
      <c r="ZH57" s="40"/>
      <c r="ZI57" s="40"/>
      <c r="ZJ57" s="40"/>
      <c r="ZK57" s="40"/>
      <c r="ZL57" s="40"/>
      <c r="ZM57" s="40"/>
      <c r="ZN57" s="40"/>
      <c r="ZO57" s="40"/>
      <c r="ZP57" s="40"/>
      <c r="ZQ57" s="40"/>
      <c r="ZR57" s="40"/>
      <c r="ZS57" s="40"/>
      <c r="ZT57" s="40"/>
      <c r="ZU57" s="40"/>
      <c r="ZV57" s="40"/>
      <c r="ZW57" s="40"/>
      <c r="ZX57" s="40"/>
      <c r="ZY57" s="40"/>
      <c r="ZZ57" s="40"/>
      <c r="AAA57" s="40"/>
      <c r="AAB57" s="40"/>
      <c r="AAC57" s="40"/>
      <c r="AAD57" s="40"/>
      <c r="AAE57" s="40"/>
      <c r="AAF57" s="40"/>
      <c r="AAG57" s="40"/>
      <c r="AAH57" s="40"/>
      <c r="AAI57" s="40"/>
      <c r="AAJ57" s="40"/>
      <c r="AAK57" s="40"/>
      <c r="AAL57" s="40"/>
      <c r="AAM57" s="40"/>
      <c r="AAN57" s="40"/>
      <c r="AAO57" s="40"/>
      <c r="AAP57" s="40"/>
      <c r="AAQ57" s="40"/>
      <c r="AAR57" s="40"/>
      <c r="AAS57" s="40"/>
      <c r="AAT57" s="40"/>
      <c r="AAU57" s="40"/>
      <c r="AAV57" s="40"/>
      <c r="AAW57" s="40"/>
      <c r="AAX57" s="40"/>
      <c r="AAY57" s="40"/>
      <c r="AAZ57" s="40"/>
      <c r="ABA57" s="40"/>
      <c r="ABB57" s="40"/>
      <c r="ABC57" s="40"/>
      <c r="ABD57" s="40"/>
      <c r="ABE57" s="40"/>
      <c r="ABF57" s="40"/>
      <c r="ABG57" s="40"/>
      <c r="ABH57" s="40"/>
      <c r="ABI57" s="40"/>
      <c r="ABJ57" s="40"/>
      <c r="ABK57" s="40"/>
      <c r="ABL57" s="40"/>
      <c r="ABM57" s="40"/>
      <c r="ABN57" s="40"/>
      <c r="ABO57" s="40"/>
      <c r="ABP57" s="40"/>
      <c r="ABQ57" s="40"/>
      <c r="ABR57" s="40"/>
      <c r="ABS57" s="40"/>
      <c r="ABT57" s="40"/>
      <c r="ABU57" s="40"/>
      <c r="ABV57" s="40"/>
      <c r="ABW57" s="40"/>
      <c r="ABX57" s="40"/>
      <c r="ABY57" s="40"/>
      <c r="ABZ57" s="40"/>
      <c r="ACA57" s="40"/>
      <c r="ACB57" s="40"/>
      <c r="ACC57" s="40"/>
      <c r="ACD57" s="40"/>
      <c r="ACE57" s="40"/>
      <c r="ACF57" s="40"/>
      <c r="ACG57" s="40"/>
      <c r="ACH57" s="40"/>
      <c r="ACI57" s="40"/>
      <c r="ACJ57" s="40"/>
      <c r="ACK57" s="40"/>
      <c r="ACL57" s="40"/>
      <c r="ACM57" s="40"/>
      <c r="ACN57" s="40"/>
      <c r="ACO57" s="40"/>
      <c r="ACP57" s="40"/>
      <c r="ACQ57" s="40"/>
      <c r="ACR57" s="40"/>
      <c r="ACS57" s="40"/>
      <c r="ACT57" s="40"/>
      <c r="ACU57" s="40"/>
      <c r="ACV57" s="40"/>
      <c r="ACW57" s="40"/>
      <c r="ACX57" s="40"/>
      <c r="ACY57" s="40"/>
      <c r="ACZ57" s="40"/>
      <c r="ADA57" s="40"/>
      <c r="ADB57" s="40"/>
      <c r="ADC57" s="40"/>
      <c r="ADD57" s="40"/>
      <c r="ADE57" s="40"/>
      <c r="ADF57" s="40"/>
      <c r="ADG57" s="40"/>
      <c r="ADH57" s="40"/>
      <c r="ADI57" s="40"/>
      <c r="ADJ57" s="40"/>
      <c r="ADK57" s="40"/>
      <c r="ADL57" s="40"/>
      <c r="ADM57" s="40"/>
      <c r="ADN57" s="40"/>
      <c r="ADO57" s="40"/>
      <c r="ADP57" s="40"/>
      <c r="ADQ57" s="40"/>
      <c r="ADR57" s="40"/>
      <c r="ADS57" s="40"/>
      <c r="ADT57" s="40"/>
      <c r="ADU57" s="40"/>
      <c r="ADV57" s="40"/>
      <c r="ADW57" s="40"/>
      <c r="ADX57" s="40"/>
      <c r="ADY57" s="40"/>
      <c r="ADZ57" s="40"/>
      <c r="AEA57" s="40"/>
      <c r="AEB57" s="40"/>
      <c r="AEC57" s="40"/>
      <c r="AED57" s="40"/>
      <c r="AEE57" s="40"/>
      <c r="AEF57" s="40"/>
      <c r="AEG57" s="40"/>
      <c r="AEH57" s="40"/>
      <c r="AEI57" s="40"/>
      <c r="AEJ57" s="40"/>
      <c r="AEK57" s="40"/>
      <c r="AEL57" s="40"/>
      <c r="AEM57" s="40"/>
      <c r="AEN57" s="40"/>
      <c r="AEO57" s="40"/>
      <c r="AEP57" s="40"/>
      <c r="AEQ57" s="40"/>
      <c r="AER57" s="40"/>
      <c r="AES57" s="40"/>
      <c r="AET57" s="40"/>
      <c r="AEU57" s="40"/>
      <c r="AEV57" s="40"/>
      <c r="AEW57" s="40"/>
      <c r="AEX57" s="40"/>
      <c r="AEY57" s="40"/>
      <c r="AEZ57" s="40"/>
      <c r="AFA57" s="40"/>
      <c r="AFB57" s="40"/>
      <c r="AFC57" s="40"/>
      <c r="AFD57" s="40"/>
      <c r="AFE57" s="40"/>
      <c r="AFF57" s="40"/>
      <c r="AFG57" s="40"/>
      <c r="AFH57" s="40"/>
      <c r="AFI57" s="40"/>
      <c r="AFJ57" s="40"/>
      <c r="AFK57" s="40"/>
      <c r="AFL57" s="40"/>
      <c r="AFM57" s="40"/>
      <c r="AFN57" s="40"/>
      <c r="AFO57" s="40"/>
      <c r="AFP57" s="40"/>
      <c r="AFQ57" s="40"/>
      <c r="AFR57" s="40"/>
      <c r="AFS57" s="40"/>
      <c r="AFT57" s="40"/>
      <c r="AFU57" s="40"/>
      <c r="AFV57" s="40"/>
      <c r="AFW57" s="40"/>
      <c r="AFX57" s="40"/>
      <c r="AFY57" s="40"/>
      <c r="AFZ57" s="40"/>
      <c r="AGA57" s="40"/>
      <c r="AGB57" s="40"/>
      <c r="AGC57" s="40"/>
      <c r="AGD57" s="40"/>
      <c r="AGE57" s="40"/>
      <c r="AGF57" s="40"/>
      <c r="AGG57" s="40"/>
      <c r="AGH57" s="40"/>
      <c r="AGI57" s="40"/>
      <c r="AGJ57" s="40"/>
      <c r="AGK57" s="40"/>
      <c r="AGL57" s="40"/>
      <c r="AGM57" s="40"/>
      <c r="AGN57" s="40"/>
      <c r="AGO57" s="40"/>
      <c r="AGP57" s="40"/>
      <c r="AGQ57" s="40"/>
      <c r="AGR57" s="40"/>
      <c r="AGS57" s="40"/>
      <c r="AGT57" s="40"/>
      <c r="AGU57" s="40"/>
      <c r="AGV57" s="40"/>
      <c r="AGW57" s="40"/>
      <c r="AGX57" s="40"/>
      <c r="AGY57" s="40"/>
      <c r="AGZ57" s="40"/>
      <c r="AHA57" s="40"/>
      <c r="AHB57" s="40"/>
      <c r="AHC57" s="40"/>
      <c r="AHD57" s="40"/>
      <c r="AHE57" s="40"/>
      <c r="AHF57" s="40"/>
      <c r="AHG57" s="40"/>
      <c r="AHH57" s="40"/>
      <c r="AHI57" s="40"/>
      <c r="AHJ57" s="40"/>
      <c r="AHK57" s="40"/>
      <c r="AHL57" s="40"/>
      <c r="AHM57" s="40"/>
      <c r="AHN57" s="40"/>
      <c r="AHO57" s="40"/>
      <c r="AHP57" s="40"/>
      <c r="AHQ57" s="40"/>
      <c r="AHR57" s="40"/>
      <c r="AHS57" s="40"/>
      <c r="AHT57" s="40"/>
      <c r="AHU57" s="40"/>
      <c r="AHV57" s="40"/>
      <c r="AHW57" s="40"/>
      <c r="AHX57" s="40"/>
      <c r="AHY57" s="40"/>
      <c r="AHZ57" s="40"/>
      <c r="AIA57" s="40"/>
      <c r="AIB57" s="40"/>
      <c r="AIC57" s="40"/>
      <c r="AID57" s="40"/>
      <c r="AIE57" s="40"/>
      <c r="AIF57" s="40"/>
      <c r="AIG57" s="40"/>
      <c r="AIH57" s="40"/>
      <c r="AII57" s="40"/>
      <c r="AIJ57" s="40"/>
      <c r="AIK57" s="40"/>
      <c r="AIL57" s="40"/>
      <c r="AIM57" s="40"/>
      <c r="AIN57" s="40"/>
      <c r="AIO57" s="40"/>
      <c r="AIP57" s="40"/>
      <c r="AIQ57" s="40"/>
      <c r="AIR57" s="40"/>
      <c r="AIS57" s="40"/>
      <c r="AIT57" s="40"/>
      <c r="AIU57" s="40"/>
      <c r="AIV57" s="40"/>
      <c r="AIW57" s="40"/>
      <c r="AIX57" s="40"/>
      <c r="AIY57" s="40"/>
      <c r="AIZ57" s="40"/>
      <c r="AJA57" s="40"/>
      <c r="AJB57" s="40"/>
      <c r="AJC57" s="40"/>
      <c r="AJD57" s="40"/>
      <c r="AJE57" s="40"/>
      <c r="AJF57" s="40"/>
      <c r="AJG57" s="40"/>
      <c r="AJH57" s="40"/>
      <c r="AJI57" s="40"/>
      <c r="AJJ57" s="40"/>
      <c r="AJK57" s="40"/>
      <c r="AJL57" s="40"/>
      <c r="AJM57" s="40"/>
      <c r="AJN57" s="40"/>
      <c r="AJO57" s="40"/>
      <c r="AJP57" s="40"/>
      <c r="AJQ57" s="40"/>
      <c r="AJR57" s="40"/>
      <c r="AJS57" s="40"/>
      <c r="AJT57" s="40"/>
      <c r="AJU57" s="40"/>
      <c r="AJV57" s="40"/>
      <c r="AJW57" s="40"/>
      <c r="AJX57" s="40"/>
      <c r="AJY57" s="40"/>
      <c r="AJZ57" s="40"/>
      <c r="AKA57" s="40"/>
      <c r="AKB57" s="40"/>
      <c r="AKC57" s="40"/>
      <c r="AKD57" s="40"/>
      <c r="AKE57" s="40"/>
      <c r="AKF57" s="40"/>
      <c r="AKG57" s="40"/>
      <c r="AKH57" s="40"/>
      <c r="AKI57" s="40"/>
      <c r="AKJ57" s="40"/>
      <c r="AKK57" s="40"/>
      <c r="AKL57" s="40"/>
      <c r="AKM57" s="40"/>
      <c r="AKN57" s="40"/>
      <c r="AKO57" s="40"/>
      <c r="AKP57" s="40"/>
      <c r="AKQ57" s="40"/>
      <c r="AKR57" s="40"/>
      <c r="AKS57" s="40"/>
      <c r="AKT57" s="40"/>
      <c r="AKU57" s="40"/>
      <c r="AKV57" s="40"/>
      <c r="AKW57" s="40"/>
      <c r="AKX57" s="40"/>
      <c r="AKY57" s="40"/>
      <c r="AKZ57" s="40"/>
      <c r="ALA57" s="40"/>
      <c r="ALB57" s="40"/>
      <c r="ALC57" s="40"/>
      <c r="ALD57" s="40"/>
      <c r="ALE57" s="40"/>
      <c r="ALF57" s="40"/>
      <c r="ALG57" s="40"/>
      <c r="ALH57" s="40"/>
      <c r="ALI57" s="40"/>
      <c r="ALJ57" s="40"/>
      <c r="ALK57" s="40"/>
      <c r="ALL57" s="40"/>
      <c r="ALM57" s="40"/>
      <c r="ALN57" s="40"/>
      <c r="ALO57" s="40"/>
      <c r="ALP57" s="40"/>
      <c r="ALQ57" s="40"/>
      <c r="ALR57" s="40"/>
      <c r="ALS57" s="40"/>
      <c r="ALT57" s="40"/>
      <c r="ALU57" s="40"/>
      <c r="ALV57" s="40"/>
      <c r="ALW57" s="40"/>
      <c r="ALX57" s="40"/>
      <c r="ALY57" s="40"/>
      <c r="ALZ57" s="40"/>
      <c r="AMA57" s="40"/>
      <c r="AMB57" s="40"/>
      <c r="AMC57" s="40"/>
      <c r="AMD57" s="40"/>
      <c r="AME57" s="40"/>
      <c r="AMF57" s="40"/>
      <c r="AMG57" s="40"/>
      <c r="AMH57" s="40"/>
      <c r="AMI57" s="40"/>
      <c r="AMJ57" s="40"/>
    </row>
    <row r="58" spans="3:1024" ht="15" customHeight="1">
      <c r="C58" s="51" t="s">
        <v>45</v>
      </c>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c r="EV58" s="40"/>
      <c r="EW58" s="40"/>
      <c r="EX58" s="40"/>
      <c r="EY58" s="40"/>
      <c r="EZ58" s="40"/>
      <c r="FA58" s="40"/>
      <c r="FB58" s="40"/>
      <c r="FC58" s="40"/>
      <c r="FD58" s="40"/>
      <c r="FE58" s="40"/>
      <c r="FF58" s="40"/>
      <c r="FG58" s="40"/>
      <c r="FH58" s="40"/>
      <c r="FI58" s="40"/>
      <c r="FJ58" s="40"/>
      <c r="FK58" s="40"/>
      <c r="FL58" s="40"/>
      <c r="FM58" s="40"/>
      <c r="FN58" s="40"/>
      <c r="FO58" s="40"/>
      <c r="FP58" s="40"/>
      <c r="FQ58" s="40"/>
      <c r="FR58" s="40"/>
      <c r="FS58" s="40"/>
      <c r="FT58" s="40"/>
      <c r="FU58" s="40"/>
      <c r="FV58" s="40"/>
      <c r="FW58" s="40"/>
      <c r="FX58" s="40"/>
      <c r="FY58" s="40"/>
      <c r="FZ58" s="40"/>
      <c r="GA58" s="40"/>
      <c r="GB58" s="40"/>
      <c r="GC58" s="40"/>
      <c r="GD58" s="40"/>
      <c r="GE58" s="40"/>
      <c r="GF58" s="40"/>
      <c r="GG58" s="40"/>
      <c r="GH58" s="40"/>
      <c r="GI58" s="40"/>
      <c r="GJ58" s="40"/>
      <c r="GK58" s="40"/>
      <c r="GL58" s="40"/>
      <c r="GM58" s="40"/>
      <c r="GN58" s="40"/>
      <c r="GO58" s="40"/>
      <c r="GP58" s="40"/>
      <c r="GQ58" s="40"/>
      <c r="GR58" s="40"/>
      <c r="GS58" s="40"/>
      <c r="GT58" s="40"/>
      <c r="GU58" s="40"/>
      <c r="GV58" s="40"/>
      <c r="GW58" s="40"/>
      <c r="GX58" s="40"/>
      <c r="GY58" s="40"/>
      <c r="GZ58" s="40"/>
      <c r="HA58" s="40"/>
      <c r="HB58" s="40"/>
      <c r="HC58" s="40"/>
      <c r="HD58" s="40"/>
      <c r="HE58" s="40"/>
      <c r="HF58" s="40"/>
      <c r="HG58" s="40"/>
      <c r="HH58" s="40"/>
      <c r="HI58" s="40"/>
      <c r="HJ58" s="40"/>
      <c r="HK58" s="40"/>
      <c r="HL58" s="40"/>
      <c r="HM58" s="40"/>
      <c r="HN58" s="40"/>
      <c r="HO58" s="40"/>
      <c r="HP58" s="40"/>
      <c r="HQ58" s="40"/>
      <c r="HR58" s="40"/>
      <c r="HS58" s="40"/>
      <c r="HT58" s="40"/>
      <c r="HU58" s="40"/>
      <c r="HV58" s="40"/>
      <c r="HW58" s="40"/>
      <c r="HX58" s="40"/>
      <c r="HY58" s="40"/>
      <c r="HZ58" s="40"/>
      <c r="IA58" s="40"/>
      <c r="IB58" s="40"/>
      <c r="IC58" s="40"/>
      <c r="ID58" s="40"/>
      <c r="IE58" s="40"/>
      <c r="IF58" s="40"/>
      <c r="IG58" s="40"/>
      <c r="IH58" s="40"/>
      <c r="II58" s="40"/>
      <c r="IJ58" s="40"/>
      <c r="IK58" s="40"/>
      <c r="IL58" s="40"/>
      <c r="IM58" s="40"/>
      <c r="IN58" s="40"/>
      <c r="IO58" s="40"/>
      <c r="IP58" s="40"/>
      <c r="IQ58" s="40"/>
      <c r="IR58" s="40"/>
      <c r="IS58" s="40"/>
      <c r="IT58" s="40"/>
      <c r="IU58" s="40"/>
      <c r="IV58" s="40"/>
      <c r="IW58" s="40"/>
      <c r="IX58" s="40"/>
      <c r="IY58" s="40"/>
      <c r="IZ58" s="40"/>
      <c r="JA58" s="40"/>
      <c r="JB58" s="40"/>
      <c r="JC58" s="40"/>
      <c r="JD58" s="40"/>
      <c r="JE58" s="40"/>
      <c r="JF58" s="40"/>
      <c r="JG58" s="40"/>
      <c r="JH58" s="40"/>
      <c r="JI58" s="40"/>
      <c r="JJ58" s="40"/>
      <c r="JK58" s="40"/>
      <c r="JL58" s="40"/>
      <c r="JM58" s="40"/>
      <c r="JN58" s="40"/>
      <c r="JO58" s="40"/>
      <c r="JP58" s="40"/>
      <c r="JQ58" s="40"/>
      <c r="JR58" s="40"/>
      <c r="JS58" s="40"/>
      <c r="JT58" s="40"/>
      <c r="JU58" s="40"/>
      <c r="JV58" s="40"/>
      <c r="JW58" s="40"/>
      <c r="JX58" s="40"/>
      <c r="JY58" s="40"/>
      <c r="JZ58" s="40"/>
      <c r="KA58" s="40"/>
      <c r="KB58" s="40"/>
      <c r="KC58" s="40"/>
      <c r="KD58" s="40"/>
      <c r="KE58" s="40"/>
      <c r="KF58" s="40"/>
      <c r="KG58" s="40"/>
      <c r="KH58" s="40"/>
      <c r="KI58" s="40"/>
      <c r="KJ58" s="40"/>
      <c r="KK58" s="40"/>
      <c r="KL58" s="40"/>
      <c r="KM58" s="40"/>
      <c r="KN58" s="40"/>
      <c r="KO58" s="40"/>
      <c r="KP58" s="40"/>
      <c r="KQ58" s="40"/>
      <c r="KR58" s="40"/>
      <c r="KS58" s="40"/>
      <c r="KT58" s="40"/>
      <c r="KU58" s="40"/>
      <c r="KV58" s="40"/>
      <c r="KW58" s="40"/>
      <c r="KX58" s="40"/>
      <c r="KY58" s="40"/>
      <c r="KZ58" s="40"/>
      <c r="LA58" s="40"/>
      <c r="LB58" s="40"/>
      <c r="LC58" s="40"/>
      <c r="LD58" s="40"/>
      <c r="LE58" s="40"/>
      <c r="LF58" s="40"/>
      <c r="LG58" s="40"/>
      <c r="LH58" s="40"/>
      <c r="LI58" s="40"/>
      <c r="LJ58" s="40"/>
      <c r="LK58" s="40"/>
      <c r="LL58" s="40"/>
      <c r="LM58" s="40"/>
      <c r="LN58" s="40"/>
      <c r="LO58" s="40"/>
      <c r="LP58" s="40"/>
      <c r="LQ58" s="40"/>
      <c r="LR58" s="40"/>
      <c r="LS58" s="40"/>
      <c r="LT58" s="40"/>
      <c r="LU58" s="40"/>
      <c r="LV58" s="40"/>
      <c r="LW58" s="40"/>
      <c r="LX58" s="40"/>
      <c r="LY58" s="40"/>
      <c r="LZ58" s="40"/>
      <c r="MA58" s="40"/>
      <c r="MB58" s="40"/>
      <c r="MC58" s="40"/>
      <c r="MD58" s="40"/>
      <c r="ME58" s="40"/>
      <c r="MF58" s="40"/>
      <c r="MG58" s="40"/>
      <c r="MH58" s="40"/>
      <c r="MI58" s="40"/>
      <c r="MJ58" s="40"/>
      <c r="MK58" s="40"/>
      <c r="ML58" s="40"/>
      <c r="MM58" s="40"/>
      <c r="MN58" s="40"/>
      <c r="MO58" s="40"/>
      <c r="MP58" s="40"/>
      <c r="MQ58" s="40"/>
      <c r="MR58" s="40"/>
      <c r="MS58" s="40"/>
      <c r="MT58" s="40"/>
      <c r="MU58" s="40"/>
      <c r="MV58" s="40"/>
      <c r="MW58" s="40"/>
      <c r="MX58" s="40"/>
      <c r="MY58" s="40"/>
      <c r="MZ58" s="40"/>
      <c r="NA58" s="40"/>
      <c r="NB58" s="40"/>
      <c r="NC58" s="40"/>
      <c r="ND58" s="40"/>
      <c r="NE58" s="40"/>
      <c r="NF58" s="40"/>
      <c r="NG58" s="40"/>
      <c r="NH58" s="40"/>
      <c r="NI58" s="40"/>
      <c r="NJ58" s="40"/>
      <c r="NK58" s="40"/>
      <c r="NL58" s="40"/>
      <c r="NM58" s="40"/>
      <c r="NN58" s="40"/>
      <c r="NO58" s="40"/>
      <c r="NP58" s="40"/>
      <c r="NQ58" s="40"/>
      <c r="NR58" s="40"/>
      <c r="NS58" s="40"/>
      <c r="NT58" s="40"/>
      <c r="NU58" s="40"/>
      <c r="NV58" s="40"/>
      <c r="NW58" s="40"/>
      <c r="NX58" s="40"/>
      <c r="NY58" s="40"/>
      <c r="NZ58" s="40"/>
      <c r="OA58" s="40"/>
      <c r="OB58" s="40"/>
      <c r="OC58" s="40"/>
      <c r="OD58" s="40"/>
      <c r="OE58" s="40"/>
      <c r="OF58" s="40"/>
      <c r="OG58" s="40"/>
      <c r="OH58" s="40"/>
      <c r="OI58" s="40"/>
      <c r="OJ58" s="40"/>
      <c r="OK58" s="40"/>
      <c r="OL58" s="40"/>
      <c r="OM58" s="40"/>
      <c r="ON58" s="40"/>
      <c r="OO58" s="40"/>
      <c r="OP58" s="40"/>
      <c r="OQ58" s="40"/>
      <c r="OR58" s="40"/>
      <c r="OS58" s="40"/>
      <c r="OT58" s="40"/>
      <c r="OU58" s="40"/>
      <c r="OV58" s="40"/>
      <c r="OW58" s="40"/>
      <c r="OX58" s="40"/>
      <c r="OY58" s="40"/>
      <c r="OZ58" s="40"/>
      <c r="PA58" s="40"/>
      <c r="PB58" s="40"/>
      <c r="PC58" s="40"/>
      <c r="PD58" s="40"/>
      <c r="PE58" s="40"/>
      <c r="PF58" s="40"/>
      <c r="PG58" s="40"/>
      <c r="PH58" s="40"/>
      <c r="PI58" s="40"/>
      <c r="PJ58" s="40"/>
      <c r="PK58" s="40"/>
      <c r="PL58" s="40"/>
      <c r="PM58" s="40"/>
      <c r="PN58" s="40"/>
      <c r="PO58" s="40"/>
      <c r="PP58" s="40"/>
      <c r="PQ58" s="40"/>
      <c r="PR58" s="40"/>
      <c r="PS58" s="40"/>
      <c r="PT58" s="40"/>
      <c r="PU58" s="40"/>
      <c r="PV58" s="40"/>
      <c r="PW58" s="40"/>
      <c r="PX58" s="40"/>
      <c r="PY58" s="40"/>
      <c r="PZ58" s="40"/>
      <c r="QA58" s="40"/>
      <c r="QB58" s="40"/>
      <c r="QC58" s="40"/>
      <c r="QD58" s="40"/>
      <c r="QE58" s="40"/>
      <c r="QF58" s="40"/>
      <c r="QG58" s="40"/>
      <c r="QH58" s="40"/>
      <c r="QI58" s="40"/>
      <c r="QJ58" s="40"/>
      <c r="QK58" s="40"/>
      <c r="QL58" s="40"/>
      <c r="QM58" s="40"/>
      <c r="QN58" s="40"/>
      <c r="QO58" s="40"/>
      <c r="QP58" s="40"/>
      <c r="QQ58" s="40"/>
      <c r="QR58" s="40"/>
      <c r="QS58" s="40"/>
      <c r="QT58" s="40"/>
      <c r="QU58" s="40"/>
      <c r="QV58" s="40"/>
      <c r="QW58" s="40"/>
      <c r="QX58" s="40"/>
      <c r="QY58" s="40"/>
      <c r="QZ58" s="40"/>
      <c r="RA58" s="40"/>
      <c r="RB58" s="40"/>
      <c r="RC58" s="40"/>
      <c r="RD58" s="40"/>
      <c r="RE58" s="40"/>
      <c r="RF58" s="40"/>
      <c r="RG58" s="40"/>
      <c r="RH58" s="40"/>
      <c r="RI58" s="40"/>
      <c r="RJ58" s="40"/>
      <c r="RK58" s="40"/>
      <c r="RL58" s="40"/>
      <c r="RM58" s="40"/>
      <c r="RN58" s="40"/>
      <c r="RO58" s="40"/>
      <c r="RP58" s="40"/>
      <c r="RQ58" s="40"/>
      <c r="RR58" s="40"/>
      <c r="RS58" s="40"/>
      <c r="RT58" s="40"/>
      <c r="RU58" s="40"/>
      <c r="RV58" s="40"/>
      <c r="RW58" s="40"/>
      <c r="RX58" s="40"/>
      <c r="RY58" s="40"/>
      <c r="RZ58" s="40"/>
      <c r="SA58" s="40"/>
      <c r="SB58" s="40"/>
      <c r="SC58" s="40"/>
      <c r="SD58" s="40"/>
      <c r="SE58" s="40"/>
      <c r="SF58" s="40"/>
      <c r="SG58" s="40"/>
      <c r="SH58" s="40"/>
      <c r="SI58" s="40"/>
      <c r="SJ58" s="40"/>
      <c r="SK58" s="40"/>
      <c r="SL58" s="40"/>
      <c r="SM58" s="40"/>
      <c r="SN58" s="40"/>
      <c r="SO58" s="40"/>
      <c r="SP58" s="40"/>
      <c r="SQ58" s="40"/>
      <c r="SR58" s="40"/>
      <c r="SS58" s="40"/>
      <c r="ST58" s="40"/>
      <c r="SU58" s="40"/>
      <c r="SV58" s="40"/>
      <c r="SW58" s="40"/>
      <c r="SX58" s="40"/>
      <c r="SY58" s="40"/>
      <c r="SZ58" s="40"/>
      <c r="TA58" s="40"/>
      <c r="TB58" s="40"/>
      <c r="TC58" s="40"/>
      <c r="TD58" s="40"/>
      <c r="TE58" s="40"/>
      <c r="TF58" s="40"/>
      <c r="TG58" s="40"/>
      <c r="TH58" s="40"/>
      <c r="TI58" s="40"/>
      <c r="TJ58" s="40"/>
      <c r="TK58" s="40"/>
      <c r="TL58" s="40"/>
      <c r="TM58" s="40"/>
      <c r="TN58" s="40"/>
      <c r="TO58" s="40"/>
      <c r="TP58" s="40"/>
      <c r="TQ58" s="40"/>
      <c r="TR58" s="40"/>
      <c r="TS58" s="40"/>
      <c r="TT58" s="40"/>
      <c r="TU58" s="40"/>
      <c r="TV58" s="40"/>
      <c r="TW58" s="40"/>
      <c r="TX58" s="40"/>
      <c r="TY58" s="40"/>
      <c r="TZ58" s="40"/>
      <c r="UA58" s="40"/>
      <c r="UB58" s="40"/>
      <c r="UC58" s="40"/>
      <c r="UD58" s="40"/>
      <c r="UE58" s="40"/>
      <c r="UF58" s="40"/>
      <c r="UG58" s="40"/>
      <c r="UH58" s="40"/>
      <c r="UI58" s="40"/>
      <c r="UJ58" s="40"/>
      <c r="UK58" s="40"/>
      <c r="UL58" s="40"/>
      <c r="UM58" s="40"/>
      <c r="UN58" s="40"/>
      <c r="UO58" s="40"/>
      <c r="UP58" s="40"/>
      <c r="UQ58" s="40"/>
      <c r="UR58" s="40"/>
      <c r="US58" s="40"/>
      <c r="UT58" s="40"/>
      <c r="UU58" s="40"/>
      <c r="UV58" s="40"/>
      <c r="UW58" s="40"/>
      <c r="UX58" s="40"/>
      <c r="UY58" s="40"/>
      <c r="UZ58" s="40"/>
      <c r="VA58" s="40"/>
      <c r="VB58" s="40"/>
      <c r="VC58" s="40"/>
      <c r="VD58" s="40"/>
      <c r="VE58" s="40"/>
      <c r="VF58" s="40"/>
      <c r="VG58" s="40"/>
      <c r="VH58" s="40"/>
      <c r="VI58" s="40"/>
      <c r="VJ58" s="40"/>
      <c r="VK58" s="40"/>
      <c r="VL58" s="40"/>
      <c r="VM58" s="40"/>
      <c r="VN58" s="40"/>
      <c r="VO58" s="40"/>
      <c r="VP58" s="40"/>
      <c r="VQ58" s="40"/>
      <c r="VR58" s="40"/>
      <c r="VS58" s="40"/>
      <c r="VT58" s="40"/>
      <c r="VU58" s="40"/>
      <c r="VV58" s="40"/>
      <c r="VW58" s="40"/>
      <c r="VX58" s="40"/>
      <c r="VY58" s="40"/>
      <c r="VZ58" s="40"/>
      <c r="WA58" s="40"/>
      <c r="WB58" s="40"/>
      <c r="WC58" s="40"/>
      <c r="WD58" s="40"/>
      <c r="WE58" s="40"/>
      <c r="WF58" s="40"/>
      <c r="WG58" s="40"/>
      <c r="WH58" s="40"/>
      <c r="WI58" s="40"/>
      <c r="WJ58" s="40"/>
      <c r="WK58" s="40"/>
      <c r="WL58" s="40"/>
      <c r="WM58" s="40"/>
      <c r="WN58" s="40"/>
      <c r="WO58" s="40"/>
      <c r="WP58" s="40"/>
      <c r="WQ58" s="40"/>
      <c r="WR58" s="40"/>
      <c r="WS58" s="40"/>
      <c r="WT58" s="40"/>
      <c r="WU58" s="40"/>
      <c r="WV58" s="40"/>
      <c r="WW58" s="40"/>
      <c r="WX58" s="40"/>
      <c r="WY58" s="40"/>
      <c r="WZ58" s="40"/>
      <c r="XA58" s="40"/>
      <c r="XB58" s="40"/>
      <c r="XC58" s="40"/>
      <c r="XD58" s="40"/>
      <c r="XE58" s="40"/>
      <c r="XF58" s="40"/>
      <c r="XG58" s="40"/>
      <c r="XH58" s="40"/>
      <c r="XI58" s="40"/>
      <c r="XJ58" s="40"/>
      <c r="XK58" s="40"/>
      <c r="XL58" s="40"/>
      <c r="XM58" s="40"/>
      <c r="XN58" s="40"/>
      <c r="XO58" s="40"/>
      <c r="XP58" s="40"/>
      <c r="XQ58" s="40"/>
      <c r="XR58" s="40"/>
      <c r="XS58" s="40"/>
      <c r="XT58" s="40"/>
      <c r="XU58" s="40"/>
      <c r="XV58" s="40"/>
      <c r="XW58" s="40"/>
      <c r="XX58" s="40"/>
      <c r="XY58" s="40"/>
      <c r="XZ58" s="40"/>
      <c r="YA58" s="40"/>
      <c r="YB58" s="40"/>
      <c r="YC58" s="40"/>
      <c r="YD58" s="40"/>
      <c r="YE58" s="40"/>
      <c r="YF58" s="40"/>
      <c r="YG58" s="40"/>
      <c r="YH58" s="40"/>
      <c r="YI58" s="40"/>
      <c r="YJ58" s="40"/>
      <c r="YK58" s="40"/>
      <c r="YL58" s="40"/>
      <c r="YM58" s="40"/>
      <c r="YN58" s="40"/>
      <c r="YO58" s="40"/>
      <c r="YP58" s="40"/>
      <c r="YQ58" s="40"/>
      <c r="YR58" s="40"/>
      <c r="YS58" s="40"/>
      <c r="YT58" s="40"/>
      <c r="YU58" s="40"/>
      <c r="YV58" s="40"/>
      <c r="YW58" s="40"/>
      <c r="YX58" s="40"/>
      <c r="YY58" s="40"/>
      <c r="YZ58" s="40"/>
      <c r="ZA58" s="40"/>
      <c r="ZB58" s="40"/>
      <c r="ZC58" s="40"/>
      <c r="ZD58" s="40"/>
      <c r="ZE58" s="40"/>
      <c r="ZF58" s="40"/>
      <c r="ZG58" s="40"/>
      <c r="ZH58" s="40"/>
      <c r="ZI58" s="40"/>
      <c r="ZJ58" s="40"/>
      <c r="ZK58" s="40"/>
      <c r="ZL58" s="40"/>
      <c r="ZM58" s="40"/>
      <c r="ZN58" s="40"/>
      <c r="ZO58" s="40"/>
      <c r="ZP58" s="40"/>
      <c r="ZQ58" s="40"/>
      <c r="ZR58" s="40"/>
      <c r="ZS58" s="40"/>
      <c r="ZT58" s="40"/>
      <c r="ZU58" s="40"/>
      <c r="ZV58" s="40"/>
      <c r="ZW58" s="40"/>
      <c r="ZX58" s="40"/>
      <c r="ZY58" s="40"/>
      <c r="ZZ58" s="40"/>
      <c r="AAA58" s="40"/>
      <c r="AAB58" s="40"/>
      <c r="AAC58" s="40"/>
      <c r="AAD58" s="40"/>
      <c r="AAE58" s="40"/>
      <c r="AAF58" s="40"/>
      <c r="AAG58" s="40"/>
      <c r="AAH58" s="40"/>
      <c r="AAI58" s="40"/>
      <c r="AAJ58" s="40"/>
      <c r="AAK58" s="40"/>
      <c r="AAL58" s="40"/>
      <c r="AAM58" s="40"/>
      <c r="AAN58" s="40"/>
      <c r="AAO58" s="40"/>
      <c r="AAP58" s="40"/>
      <c r="AAQ58" s="40"/>
      <c r="AAR58" s="40"/>
      <c r="AAS58" s="40"/>
      <c r="AAT58" s="40"/>
      <c r="AAU58" s="40"/>
      <c r="AAV58" s="40"/>
      <c r="AAW58" s="40"/>
      <c r="AAX58" s="40"/>
      <c r="AAY58" s="40"/>
      <c r="AAZ58" s="40"/>
      <c r="ABA58" s="40"/>
      <c r="ABB58" s="40"/>
      <c r="ABC58" s="40"/>
      <c r="ABD58" s="40"/>
      <c r="ABE58" s="40"/>
      <c r="ABF58" s="40"/>
      <c r="ABG58" s="40"/>
      <c r="ABH58" s="40"/>
      <c r="ABI58" s="40"/>
      <c r="ABJ58" s="40"/>
      <c r="ABK58" s="40"/>
      <c r="ABL58" s="40"/>
      <c r="ABM58" s="40"/>
      <c r="ABN58" s="40"/>
      <c r="ABO58" s="40"/>
      <c r="ABP58" s="40"/>
      <c r="ABQ58" s="40"/>
      <c r="ABR58" s="40"/>
      <c r="ABS58" s="40"/>
      <c r="ABT58" s="40"/>
      <c r="ABU58" s="40"/>
      <c r="ABV58" s="40"/>
      <c r="ABW58" s="40"/>
      <c r="ABX58" s="40"/>
      <c r="ABY58" s="40"/>
      <c r="ABZ58" s="40"/>
      <c r="ACA58" s="40"/>
      <c r="ACB58" s="40"/>
      <c r="ACC58" s="40"/>
      <c r="ACD58" s="40"/>
      <c r="ACE58" s="40"/>
      <c r="ACF58" s="40"/>
      <c r="ACG58" s="40"/>
      <c r="ACH58" s="40"/>
      <c r="ACI58" s="40"/>
      <c r="ACJ58" s="40"/>
      <c r="ACK58" s="40"/>
      <c r="ACL58" s="40"/>
      <c r="ACM58" s="40"/>
      <c r="ACN58" s="40"/>
      <c r="ACO58" s="40"/>
      <c r="ACP58" s="40"/>
      <c r="ACQ58" s="40"/>
      <c r="ACR58" s="40"/>
      <c r="ACS58" s="40"/>
      <c r="ACT58" s="40"/>
      <c r="ACU58" s="40"/>
      <c r="ACV58" s="40"/>
      <c r="ACW58" s="40"/>
      <c r="ACX58" s="40"/>
      <c r="ACY58" s="40"/>
      <c r="ACZ58" s="40"/>
      <c r="ADA58" s="40"/>
      <c r="ADB58" s="40"/>
      <c r="ADC58" s="40"/>
      <c r="ADD58" s="40"/>
      <c r="ADE58" s="40"/>
      <c r="ADF58" s="40"/>
      <c r="ADG58" s="40"/>
      <c r="ADH58" s="40"/>
      <c r="ADI58" s="40"/>
      <c r="ADJ58" s="40"/>
      <c r="ADK58" s="40"/>
      <c r="ADL58" s="40"/>
      <c r="ADM58" s="40"/>
      <c r="ADN58" s="40"/>
      <c r="ADO58" s="40"/>
      <c r="ADP58" s="40"/>
      <c r="ADQ58" s="40"/>
      <c r="ADR58" s="40"/>
      <c r="ADS58" s="40"/>
      <c r="ADT58" s="40"/>
      <c r="ADU58" s="40"/>
      <c r="ADV58" s="40"/>
      <c r="ADW58" s="40"/>
      <c r="ADX58" s="40"/>
      <c r="ADY58" s="40"/>
      <c r="ADZ58" s="40"/>
      <c r="AEA58" s="40"/>
      <c r="AEB58" s="40"/>
      <c r="AEC58" s="40"/>
      <c r="AED58" s="40"/>
      <c r="AEE58" s="40"/>
      <c r="AEF58" s="40"/>
      <c r="AEG58" s="40"/>
      <c r="AEH58" s="40"/>
      <c r="AEI58" s="40"/>
      <c r="AEJ58" s="40"/>
      <c r="AEK58" s="40"/>
      <c r="AEL58" s="40"/>
      <c r="AEM58" s="40"/>
      <c r="AEN58" s="40"/>
      <c r="AEO58" s="40"/>
      <c r="AEP58" s="40"/>
      <c r="AEQ58" s="40"/>
      <c r="AER58" s="40"/>
      <c r="AES58" s="40"/>
      <c r="AET58" s="40"/>
      <c r="AEU58" s="40"/>
      <c r="AEV58" s="40"/>
      <c r="AEW58" s="40"/>
      <c r="AEX58" s="40"/>
      <c r="AEY58" s="40"/>
      <c r="AEZ58" s="40"/>
      <c r="AFA58" s="40"/>
      <c r="AFB58" s="40"/>
      <c r="AFC58" s="40"/>
      <c r="AFD58" s="40"/>
      <c r="AFE58" s="40"/>
      <c r="AFF58" s="40"/>
      <c r="AFG58" s="40"/>
      <c r="AFH58" s="40"/>
      <c r="AFI58" s="40"/>
      <c r="AFJ58" s="40"/>
      <c r="AFK58" s="40"/>
      <c r="AFL58" s="40"/>
      <c r="AFM58" s="40"/>
      <c r="AFN58" s="40"/>
      <c r="AFO58" s="40"/>
      <c r="AFP58" s="40"/>
      <c r="AFQ58" s="40"/>
      <c r="AFR58" s="40"/>
      <c r="AFS58" s="40"/>
      <c r="AFT58" s="40"/>
      <c r="AFU58" s="40"/>
      <c r="AFV58" s="40"/>
      <c r="AFW58" s="40"/>
      <c r="AFX58" s="40"/>
      <c r="AFY58" s="40"/>
      <c r="AFZ58" s="40"/>
      <c r="AGA58" s="40"/>
      <c r="AGB58" s="40"/>
      <c r="AGC58" s="40"/>
      <c r="AGD58" s="40"/>
      <c r="AGE58" s="40"/>
      <c r="AGF58" s="40"/>
      <c r="AGG58" s="40"/>
      <c r="AGH58" s="40"/>
      <c r="AGI58" s="40"/>
      <c r="AGJ58" s="40"/>
      <c r="AGK58" s="40"/>
      <c r="AGL58" s="40"/>
      <c r="AGM58" s="40"/>
      <c r="AGN58" s="40"/>
      <c r="AGO58" s="40"/>
      <c r="AGP58" s="40"/>
      <c r="AGQ58" s="40"/>
      <c r="AGR58" s="40"/>
      <c r="AGS58" s="40"/>
      <c r="AGT58" s="40"/>
      <c r="AGU58" s="40"/>
      <c r="AGV58" s="40"/>
      <c r="AGW58" s="40"/>
      <c r="AGX58" s="40"/>
      <c r="AGY58" s="40"/>
      <c r="AGZ58" s="40"/>
      <c r="AHA58" s="40"/>
      <c r="AHB58" s="40"/>
      <c r="AHC58" s="40"/>
      <c r="AHD58" s="40"/>
      <c r="AHE58" s="40"/>
      <c r="AHF58" s="40"/>
      <c r="AHG58" s="40"/>
      <c r="AHH58" s="40"/>
      <c r="AHI58" s="40"/>
      <c r="AHJ58" s="40"/>
      <c r="AHK58" s="40"/>
      <c r="AHL58" s="40"/>
      <c r="AHM58" s="40"/>
      <c r="AHN58" s="40"/>
      <c r="AHO58" s="40"/>
      <c r="AHP58" s="40"/>
      <c r="AHQ58" s="40"/>
      <c r="AHR58" s="40"/>
      <c r="AHS58" s="40"/>
      <c r="AHT58" s="40"/>
      <c r="AHU58" s="40"/>
      <c r="AHV58" s="40"/>
      <c r="AHW58" s="40"/>
      <c r="AHX58" s="40"/>
      <c r="AHY58" s="40"/>
      <c r="AHZ58" s="40"/>
      <c r="AIA58" s="40"/>
      <c r="AIB58" s="40"/>
      <c r="AIC58" s="40"/>
      <c r="AID58" s="40"/>
      <c r="AIE58" s="40"/>
      <c r="AIF58" s="40"/>
      <c r="AIG58" s="40"/>
      <c r="AIH58" s="40"/>
      <c r="AII58" s="40"/>
      <c r="AIJ58" s="40"/>
      <c r="AIK58" s="40"/>
      <c r="AIL58" s="40"/>
      <c r="AIM58" s="40"/>
      <c r="AIN58" s="40"/>
      <c r="AIO58" s="40"/>
      <c r="AIP58" s="40"/>
      <c r="AIQ58" s="40"/>
      <c r="AIR58" s="40"/>
      <c r="AIS58" s="40"/>
      <c r="AIT58" s="40"/>
      <c r="AIU58" s="40"/>
      <c r="AIV58" s="40"/>
      <c r="AIW58" s="40"/>
      <c r="AIX58" s="40"/>
      <c r="AIY58" s="40"/>
      <c r="AIZ58" s="40"/>
      <c r="AJA58" s="40"/>
      <c r="AJB58" s="40"/>
      <c r="AJC58" s="40"/>
      <c r="AJD58" s="40"/>
      <c r="AJE58" s="40"/>
      <c r="AJF58" s="40"/>
      <c r="AJG58" s="40"/>
      <c r="AJH58" s="40"/>
      <c r="AJI58" s="40"/>
      <c r="AJJ58" s="40"/>
      <c r="AJK58" s="40"/>
      <c r="AJL58" s="40"/>
      <c r="AJM58" s="40"/>
      <c r="AJN58" s="40"/>
      <c r="AJO58" s="40"/>
      <c r="AJP58" s="40"/>
      <c r="AJQ58" s="40"/>
      <c r="AJR58" s="40"/>
      <c r="AJS58" s="40"/>
      <c r="AJT58" s="40"/>
      <c r="AJU58" s="40"/>
      <c r="AJV58" s="40"/>
      <c r="AJW58" s="40"/>
      <c r="AJX58" s="40"/>
      <c r="AJY58" s="40"/>
      <c r="AJZ58" s="40"/>
      <c r="AKA58" s="40"/>
      <c r="AKB58" s="40"/>
      <c r="AKC58" s="40"/>
      <c r="AKD58" s="40"/>
      <c r="AKE58" s="40"/>
      <c r="AKF58" s="40"/>
      <c r="AKG58" s="40"/>
      <c r="AKH58" s="40"/>
      <c r="AKI58" s="40"/>
      <c r="AKJ58" s="40"/>
      <c r="AKK58" s="40"/>
      <c r="AKL58" s="40"/>
      <c r="AKM58" s="40"/>
      <c r="AKN58" s="40"/>
      <c r="AKO58" s="40"/>
      <c r="AKP58" s="40"/>
      <c r="AKQ58" s="40"/>
      <c r="AKR58" s="40"/>
      <c r="AKS58" s="40"/>
      <c r="AKT58" s="40"/>
      <c r="AKU58" s="40"/>
      <c r="AKV58" s="40"/>
      <c r="AKW58" s="40"/>
      <c r="AKX58" s="40"/>
      <c r="AKY58" s="40"/>
      <c r="AKZ58" s="40"/>
      <c r="ALA58" s="40"/>
      <c r="ALB58" s="40"/>
      <c r="ALC58" s="40"/>
      <c r="ALD58" s="40"/>
      <c r="ALE58" s="40"/>
      <c r="ALF58" s="40"/>
      <c r="ALG58" s="40"/>
      <c r="ALH58" s="40"/>
      <c r="ALI58" s="40"/>
      <c r="ALJ58" s="40"/>
      <c r="ALK58" s="40"/>
      <c r="ALL58" s="40"/>
      <c r="ALM58" s="40"/>
      <c r="ALN58" s="40"/>
      <c r="ALO58" s="40"/>
      <c r="ALP58" s="40"/>
      <c r="ALQ58" s="40"/>
      <c r="ALR58" s="40"/>
      <c r="ALS58" s="40"/>
      <c r="ALT58" s="40"/>
      <c r="ALU58" s="40"/>
      <c r="ALV58" s="40"/>
      <c r="ALW58" s="40"/>
      <c r="ALX58" s="40"/>
      <c r="ALY58" s="40"/>
      <c r="ALZ58" s="40"/>
      <c r="AMA58" s="40"/>
      <c r="AMB58" s="40"/>
      <c r="AMC58" s="40"/>
      <c r="AMD58" s="40"/>
      <c r="AME58" s="40"/>
      <c r="AMF58" s="40"/>
      <c r="AMG58" s="40"/>
      <c r="AMH58" s="40"/>
      <c r="AMI58" s="40"/>
      <c r="AMJ58" s="40"/>
    </row>
    <row r="59" spans="3:1024" ht="15" customHeight="1">
      <c r="C59" s="54" t="s">
        <v>60</v>
      </c>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c r="EV59" s="40"/>
      <c r="EW59" s="40"/>
      <c r="EX59" s="40"/>
      <c r="EY59" s="40"/>
      <c r="EZ59" s="40"/>
      <c r="FA59" s="40"/>
      <c r="FB59" s="40"/>
      <c r="FC59" s="40"/>
      <c r="FD59" s="40"/>
      <c r="FE59" s="40"/>
      <c r="FF59" s="40"/>
      <c r="FG59" s="40"/>
      <c r="FH59" s="40"/>
      <c r="FI59" s="40"/>
      <c r="FJ59" s="40"/>
      <c r="FK59" s="40"/>
      <c r="FL59" s="40"/>
      <c r="FM59" s="40"/>
      <c r="FN59" s="40"/>
      <c r="FO59" s="40"/>
      <c r="FP59" s="40"/>
      <c r="FQ59" s="40"/>
      <c r="FR59" s="40"/>
      <c r="FS59" s="40"/>
      <c r="FT59" s="40"/>
      <c r="FU59" s="40"/>
      <c r="FV59" s="40"/>
      <c r="FW59" s="40"/>
      <c r="FX59" s="40"/>
      <c r="FY59" s="40"/>
      <c r="FZ59" s="40"/>
      <c r="GA59" s="40"/>
      <c r="GB59" s="40"/>
      <c r="GC59" s="40"/>
      <c r="GD59" s="40"/>
      <c r="GE59" s="40"/>
      <c r="GF59" s="40"/>
      <c r="GG59" s="40"/>
      <c r="GH59" s="40"/>
      <c r="GI59" s="40"/>
      <c r="GJ59" s="40"/>
      <c r="GK59" s="40"/>
      <c r="GL59" s="40"/>
      <c r="GM59" s="40"/>
      <c r="GN59" s="40"/>
      <c r="GO59" s="40"/>
      <c r="GP59" s="40"/>
      <c r="GQ59" s="40"/>
      <c r="GR59" s="40"/>
      <c r="GS59" s="40"/>
      <c r="GT59" s="40"/>
      <c r="GU59" s="40"/>
      <c r="GV59" s="40"/>
      <c r="GW59" s="40"/>
      <c r="GX59" s="40"/>
      <c r="GY59" s="40"/>
      <c r="GZ59" s="40"/>
      <c r="HA59" s="40"/>
      <c r="HB59" s="40"/>
      <c r="HC59" s="40"/>
      <c r="HD59" s="40"/>
      <c r="HE59" s="40"/>
      <c r="HF59" s="40"/>
      <c r="HG59" s="40"/>
      <c r="HH59" s="40"/>
      <c r="HI59" s="40"/>
      <c r="HJ59" s="40"/>
      <c r="HK59" s="40"/>
      <c r="HL59" s="40"/>
      <c r="HM59" s="40"/>
      <c r="HN59" s="40"/>
      <c r="HO59" s="40"/>
      <c r="HP59" s="40"/>
      <c r="HQ59" s="40"/>
      <c r="HR59" s="40"/>
      <c r="HS59" s="40"/>
      <c r="HT59" s="40"/>
      <c r="HU59" s="40"/>
      <c r="HV59" s="40"/>
      <c r="HW59" s="40"/>
      <c r="HX59" s="40"/>
      <c r="HY59" s="40"/>
      <c r="HZ59" s="40"/>
      <c r="IA59" s="40"/>
      <c r="IB59" s="40"/>
      <c r="IC59" s="40"/>
      <c r="ID59" s="40"/>
      <c r="IE59" s="40"/>
      <c r="IF59" s="40"/>
      <c r="IG59" s="40"/>
      <c r="IH59" s="40"/>
      <c r="II59" s="40"/>
      <c r="IJ59" s="40"/>
      <c r="IK59" s="40"/>
      <c r="IL59" s="40"/>
      <c r="IM59" s="40"/>
      <c r="IN59" s="40"/>
      <c r="IO59" s="40"/>
      <c r="IP59" s="40"/>
      <c r="IQ59" s="40"/>
      <c r="IR59" s="40"/>
      <c r="IS59" s="40"/>
      <c r="IT59" s="40"/>
      <c r="IU59" s="40"/>
      <c r="IV59" s="40"/>
      <c r="IW59" s="40"/>
      <c r="IX59" s="40"/>
      <c r="IY59" s="40"/>
      <c r="IZ59" s="40"/>
      <c r="JA59" s="40"/>
      <c r="JB59" s="40"/>
      <c r="JC59" s="40"/>
      <c r="JD59" s="40"/>
      <c r="JE59" s="40"/>
      <c r="JF59" s="40"/>
      <c r="JG59" s="40"/>
      <c r="JH59" s="40"/>
      <c r="JI59" s="40"/>
      <c r="JJ59" s="40"/>
      <c r="JK59" s="40"/>
      <c r="JL59" s="40"/>
      <c r="JM59" s="40"/>
      <c r="JN59" s="40"/>
      <c r="JO59" s="40"/>
      <c r="JP59" s="40"/>
      <c r="JQ59" s="40"/>
      <c r="JR59" s="40"/>
      <c r="JS59" s="40"/>
      <c r="JT59" s="40"/>
      <c r="JU59" s="40"/>
      <c r="JV59" s="40"/>
      <c r="JW59" s="40"/>
      <c r="JX59" s="40"/>
      <c r="JY59" s="40"/>
      <c r="JZ59" s="40"/>
      <c r="KA59" s="40"/>
      <c r="KB59" s="40"/>
      <c r="KC59" s="40"/>
      <c r="KD59" s="40"/>
      <c r="KE59" s="40"/>
      <c r="KF59" s="40"/>
      <c r="KG59" s="40"/>
      <c r="KH59" s="40"/>
      <c r="KI59" s="40"/>
      <c r="KJ59" s="40"/>
      <c r="KK59" s="40"/>
      <c r="KL59" s="40"/>
      <c r="KM59" s="40"/>
      <c r="KN59" s="40"/>
      <c r="KO59" s="40"/>
      <c r="KP59" s="40"/>
      <c r="KQ59" s="40"/>
      <c r="KR59" s="40"/>
      <c r="KS59" s="40"/>
      <c r="KT59" s="40"/>
      <c r="KU59" s="40"/>
      <c r="KV59" s="40"/>
      <c r="KW59" s="40"/>
      <c r="KX59" s="40"/>
      <c r="KY59" s="40"/>
      <c r="KZ59" s="40"/>
      <c r="LA59" s="40"/>
      <c r="LB59" s="40"/>
      <c r="LC59" s="40"/>
      <c r="LD59" s="40"/>
      <c r="LE59" s="40"/>
      <c r="LF59" s="40"/>
      <c r="LG59" s="40"/>
      <c r="LH59" s="40"/>
      <c r="LI59" s="40"/>
      <c r="LJ59" s="40"/>
      <c r="LK59" s="40"/>
      <c r="LL59" s="40"/>
      <c r="LM59" s="40"/>
      <c r="LN59" s="40"/>
      <c r="LO59" s="40"/>
      <c r="LP59" s="40"/>
      <c r="LQ59" s="40"/>
      <c r="LR59" s="40"/>
      <c r="LS59" s="40"/>
      <c r="LT59" s="40"/>
      <c r="LU59" s="40"/>
      <c r="LV59" s="40"/>
      <c r="LW59" s="40"/>
      <c r="LX59" s="40"/>
      <c r="LY59" s="40"/>
      <c r="LZ59" s="40"/>
      <c r="MA59" s="40"/>
      <c r="MB59" s="40"/>
      <c r="MC59" s="40"/>
      <c r="MD59" s="40"/>
      <c r="ME59" s="40"/>
      <c r="MF59" s="40"/>
      <c r="MG59" s="40"/>
      <c r="MH59" s="40"/>
      <c r="MI59" s="40"/>
      <c r="MJ59" s="40"/>
      <c r="MK59" s="40"/>
      <c r="ML59" s="40"/>
      <c r="MM59" s="40"/>
      <c r="MN59" s="40"/>
      <c r="MO59" s="40"/>
      <c r="MP59" s="40"/>
      <c r="MQ59" s="40"/>
      <c r="MR59" s="40"/>
      <c r="MS59" s="40"/>
      <c r="MT59" s="40"/>
      <c r="MU59" s="40"/>
      <c r="MV59" s="40"/>
      <c r="MW59" s="40"/>
      <c r="MX59" s="40"/>
      <c r="MY59" s="40"/>
      <c r="MZ59" s="40"/>
      <c r="NA59" s="40"/>
      <c r="NB59" s="40"/>
      <c r="NC59" s="40"/>
      <c r="ND59" s="40"/>
      <c r="NE59" s="40"/>
      <c r="NF59" s="40"/>
      <c r="NG59" s="40"/>
      <c r="NH59" s="40"/>
      <c r="NI59" s="40"/>
      <c r="NJ59" s="40"/>
      <c r="NK59" s="40"/>
      <c r="NL59" s="40"/>
      <c r="NM59" s="40"/>
      <c r="NN59" s="40"/>
      <c r="NO59" s="40"/>
      <c r="NP59" s="40"/>
      <c r="NQ59" s="40"/>
      <c r="NR59" s="40"/>
      <c r="NS59" s="40"/>
      <c r="NT59" s="40"/>
      <c r="NU59" s="40"/>
      <c r="NV59" s="40"/>
      <c r="NW59" s="40"/>
      <c r="NX59" s="40"/>
      <c r="NY59" s="40"/>
      <c r="NZ59" s="40"/>
      <c r="OA59" s="40"/>
      <c r="OB59" s="40"/>
      <c r="OC59" s="40"/>
      <c r="OD59" s="40"/>
      <c r="OE59" s="40"/>
      <c r="OF59" s="40"/>
      <c r="OG59" s="40"/>
      <c r="OH59" s="40"/>
      <c r="OI59" s="40"/>
      <c r="OJ59" s="40"/>
      <c r="OK59" s="40"/>
      <c r="OL59" s="40"/>
      <c r="OM59" s="40"/>
      <c r="ON59" s="40"/>
      <c r="OO59" s="40"/>
      <c r="OP59" s="40"/>
      <c r="OQ59" s="40"/>
      <c r="OR59" s="40"/>
      <c r="OS59" s="40"/>
      <c r="OT59" s="40"/>
      <c r="OU59" s="40"/>
      <c r="OV59" s="40"/>
      <c r="OW59" s="40"/>
      <c r="OX59" s="40"/>
      <c r="OY59" s="40"/>
      <c r="OZ59" s="40"/>
      <c r="PA59" s="40"/>
      <c r="PB59" s="40"/>
      <c r="PC59" s="40"/>
      <c r="PD59" s="40"/>
      <c r="PE59" s="40"/>
      <c r="PF59" s="40"/>
      <c r="PG59" s="40"/>
      <c r="PH59" s="40"/>
      <c r="PI59" s="40"/>
      <c r="PJ59" s="40"/>
      <c r="PK59" s="40"/>
      <c r="PL59" s="40"/>
      <c r="PM59" s="40"/>
      <c r="PN59" s="40"/>
      <c r="PO59" s="40"/>
      <c r="PP59" s="40"/>
      <c r="PQ59" s="40"/>
      <c r="PR59" s="40"/>
      <c r="PS59" s="40"/>
      <c r="PT59" s="40"/>
      <c r="PU59" s="40"/>
      <c r="PV59" s="40"/>
      <c r="PW59" s="40"/>
      <c r="PX59" s="40"/>
      <c r="PY59" s="40"/>
      <c r="PZ59" s="40"/>
      <c r="QA59" s="40"/>
      <c r="QB59" s="40"/>
      <c r="QC59" s="40"/>
      <c r="QD59" s="40"/>
      <c r="QE59" s="40"/>
      <c r="QF59" s="40"/>
      <c r="QG59" s="40"/>
      <c r="QH59" s="40"/>
      <c r="QI59" s="40"/>
      <c r="QJ59" s="40"/>
      <c r="QK59" s="40"/>
      <c r="QL59" s="40"/>
      <c r="QM59" s="40"/>
      <c r="QN59" s="40"/>
      <c r="QO59" s="40"/>
      <c r="QP59" s="40"/>
      <c r="QQ59" s="40"/>
      <c r="QR59" s="40"/>
      <c r="QS59" s="40"/>
      <c r="QT59" s="40"/>
      <c r="QU59" s="40"/>
      <c r="QV59" s="40"/>
      <c r="QW59" s="40"/>
      <c r="QX59" s="40"/>
      <c r="QY59" s="40"/>
      <c r="QZ59" s="40"/>
      <c r="RA59" s="40"/>
      <c r="RB59" s="40"/>
      <c r="RC59" s="40"/>
      <c r="RD59" s="40"/>
      <c r="RE59" s="40"/>
      <c r="RF59" s="40"/>
      <c r="RG59" s="40"/>
      <c r="RH59" s="40"/>
      <c r="RI59" s="40"/>
      <c r="RJ59" s="40"/>
      <c r="RK59" s="40"/>
      <c r="RL59" s="40"/>
      <c r="RM59" s="40"/>
      <c r="RN59" s="40"/>
      <c r="RO59" s="40"/>
      <c r="RP59" s="40"/>
      <c r="RQ59" s="40"/>
      <c r="RR59" s="40"/>
      <c r="RS59" s="40"/>
      <c r="RT59" s="40"/>
      <c r="RU59" s="40"/>
      <c r="RV59" s="40"/>
      <c r="RW59" s="40"/>
      <c r="RX59" s="40"/>
      <c r="RY59" s="40"/>
      <c r="RZ59" s="40"/>
      <c r="SA59" s="40"/>
      <c r="SB59" s="40"/>
      <c r="SC59" s="40"/>
      <c r="SD59" s="40"/>
      <c r="SE59" s="40"/>
      <c r="SF59" s="40"/>
      <c r="SG59" s="40"/>
      <c r="SH59" s="40"/>
      <c r="SI59" s="40"/>
      <c r="SJ59" s="40"/>
      <c r="SK59" s="40"/>
      <c r="SL59" s="40"/>
      <c r="SM59" s="40"/>
      <c r="SN59" s="40"/>
      <c r="SO59" s="40"/>
      <c r="SP59" s="40"/>
      <c r="SQ59" s="40"/>
      <c r="SR59" s="40"/>
      <c r="SS59" s="40"/>
      <c r="ST59" s="40"/>
      <c r="SU59" s="40"/>
      <c r="SV59" s="40"/>
      <c r="SW59" s="40"/>
      <c r="SX59" s="40"/>
      <c r="SY59" s="40"/>
      <c r="SZ59" s="40"/>
      <c r="TA59" s="40"/>
      <c r="TB59" s="40"/>
      <c r="TC59" s="40"/>
      <c r="TD59" s="40"/>
      <c r="TE59" s="40"/>
      <c r="TF59" s="40"/>
      <c r="TG59" s="40"/>
      <c r="TH59" s="40"/>
      <c r="TI59" s="40"/>
      <c r="TJ59" s="40"/>
      <c r="TK59" s="40"/>
      <c r="TL59" s="40"/>
      <c r="TM59" s="40"/>
      <c r="TN59" s="40"/>
      <c r="TO59" s="40"/>
      <c r="TP59" s="40"/>
      <c r="TQ59" s="40"/>
      <c r="TR59" s="40"/>
      <c r="TS59" s="40"/>
      <c r="TT59" s="40"/>
      <c r="TU59" s="40"/>
      <c r="TV59" s="40"/>
      <c r="TW59" s="40"/>
      <c r="TX59" s="40"/>
      <c r="TY59" s="40"/>
      <c r="TZ59" s="40"/>
      <c r="UA59" s="40"/>
      <c r="UB59" s="40"/>
      <c r="UC59" s="40"/>
      <c r="UD59" s="40"/>
      <c r="UE59" s="40"/>
      <c r="UF59" s="40"/>
      <c r="UG59" s="40"/>
      <c r="UH59" s="40"/>
      <c r="UI59" s="40"/>
      <c r="UJ59" s="40"/>
      <c r="UK59" s="40"/>
      <c r="UL59" s="40"/>
      <c r="UM59" s="40"/>
      <c r="UN59" s="40"/>
      <c r="UO59" s="40"/>
      <c r="UP59" s="40"/>
      <c r="UQ59" s="40"/>
      <c r="UR59" s="40"/>
      <c r="US59" s="40"/>
      <c r="UT59" s="40"/>
      <c r="UU59" s="40"/>
      <c r="UV59" s="40"/>
      <c r="UW59" s="40"/>
      <c r="UX59" s="40"/>
      <c r="UY59" s="40"/>
      <c r="UZ59" s="40"/>
      <c r="VA59" s="40"/>
      <c r="VB59" s="40"/>
      <c r="VC59" s="40"/>
      <c r="VD59" s="40"/>
      <c r="VE59" s="40"/>
      <c r="VF59" s="40"/>
      <c r="VG59" s="40"/>
      <c r="VH59" s="40"/>
      <c r="VI59" s="40"/>
      <c r="VJ59" s="40"/>
      <c r="VK59" s="40"/>
      <c r="VL59" s="40"/>
      <c r="VM59" s="40"/>
      <c r="VN59" s="40"/>
      <c r="VO59" s="40"/>
      <c r="VP59" s="40"/>
      <c r="VQ59" s="40"/>
      <c r="VR59" s="40"/>
      <c r="VS59" s="40"/>
      <c r="VT59" s="40"/>
      <c r="VU59" s="40"/>
      <c r="VV59" s="40"/>
      <c r="VW59" s="40"/>
      <c r="VX59" s="40"/>
      <c r="VY59" s="40"/>
      <c r="VZ59" s="40"/>
      <c r="WA59" s="40"/>
      <c r="WB59" s="40"/>
      <c r="WC59" s="40"/>
      <c r="WD59" s="40"/>
      <c r="WE59" s="40"/>
      <c r="WF59" s="40"/>
      <c r="WG59" s="40"/>
      <c r="WH59" s="40"/>
      <c r="WI59" s="40"/>
      <c r="WJ59" s="40"/>
      <c r="WK59" s="40"/>
      <c r="WL59" s="40"/>
      <c r="WM59" s="40"/>
      <c r="WN59" s="40"/>
      <c r="WO59" s="40"/>
      <c r="WP59" s="40"/>
      <c r="WQ59" s="40"/>
      <c r="WR59" s="40"/>
      <c r="WS59" s="40"/>
      <c r="WT59" s="40"/>
      <c r="WU59" s="40"/>
      <c r="WV59" s="40"/>
      <c r="WW59" s="40"/>
      <c r="WX59" s="40"/>
      <c r="WY59" s="40"/>
      <c r="WZ59" s="40"/>
      <c r="XA59" s="40"/>
      <c r="XB59" s="40"/>
      <c r="XC59" s="40"/>
      <c r="XD59" s="40"/>
      <c r="XE59" s="40"/>
      <c r="XF59" s="40"/>
      <c r="XG59" s="40"/>
      <c r="XH59" s="40"/>
      <c r="XI59" s="40"/>
      <c r="XJ59" s="40"/>
      <c r="XK59" s="40"/>
      <c r="XL59" s="40"/>
      <c r="XM59" s="40"/>
      <c r="XN59" s="40"/>
      <c r="XO59" s="40"/>
      <c r="XP59" s="40"/>
      <c r="XQ59" s="40"/>
      <c r="XR59" s="40"/>
      <c r="XS59" s="40"/>
      <c r="XT59" s="40"/>
      <c r="XU59" s="40"/>
      <c r="XV59" s="40"/>
      <c r="XW59" s="40"/>
      <c r="XX59" s="40"/>
      <c r="XY59" s="40"/>
      <c r="XZ59" s="40"/>
      <c r="YA59" s="40"/>
      <c r="YB59" s="40"/>
      <c r="YC59" s="40"/>
      <c r="YD59" s="40"/>
      <c r="YE59" s="40"/>
      <c r="YF59" s="40"/>
      <c r="YG59" s="40"/>
      <c r="YH59" s="40"/>
      <c r="YI59" s="40"/>
      <c r="YJ59" s="40"/>
      <c r="YK59" s="40"/>
      <c r="YL59" s="40"/>
      <c r="YM59" s="40"/>
      <c r="YN59" s="40"/>
      <c r="YO59" s="40"/>
      <c r="YP59" s="40"/>
      <c r="YQ59" s="40"/>
      <c r="YR59" s="40"/>
      <c r="YS59" s="40"/>
      <c r="YT59" s="40"/>
      <c r="YU59" s="40"/>
      <c r="YV59" s="40"/>
      <c r="YW59" s="40"/>
      <c r="YX59" s="40"/>
      <c r="YY59" s="40"/>
      <c r="YZ59" s="40"/>
      <c r="ZA59" s="40"/>
      <c r="ZB59" s="40"/>
      <c r="ZC59" s="40"/>
      <c r="ZD59" s="40"/>
      <c r="ZE59" s="40"/>
      <c r="ZF59" s="40"/>
      <c r="ZG59" s="40"/>
      <c r="ZH59" s="40"/>
      <c r="ZI59" s="40"/>
      <c r="ZJ59" s="40"/>
      <c r="ZK59" s="40"/>
      <c r="ZL59" s="40"/>
      <c r="ZM59" s="40"/>
      <c r="ZN59" s="40"/>
      <c r="ZO59" s="40"/>
      <c r="ZP59" s="40"/>
      <c r="ZQ59" s="40"/>
      <c r="ZR59" s="40"/>
      <c r="ZS59" s="40"/>
      <c r="ZT59" s="40"/>
      <c r="ZU59" s="40"/>
      <c r="ZV59" s="40"/>
      <c r="ZW59" s="40"/>
      <c r="ZX59" s="40"/>
      <c r="ZY59" s="40"/>
      <c r="ZZ59" s="40"/>
      <c r="AAA59" s="40"/>
      <c r="AAB59" s="40"/>
      <c r="AAC59" s="40"/>
      <c r="AAD59" s="40"/>
      <c r="AAE59" s="40"/>
      <c r="AAF59" s="40"/>
      <c r="AAG59" s="40"/>
      <c r="AAH59" s="40"/>
      <c r="AAI59" s="40"/>
      <c r="AAJ59" s="40"/>
      <c r="AAK59" s="40"/>
      <c r="AAL59" s="40"/>
      <c r="AAM59" s="40"/>
      <c r="AAN59" s="40"/>
      <c r="AAO59" s="40"/>
      <c r="AAP59" s="40"/>
      <c r="AAQ59" s="40"/>
      <c r="AAR59" s="40"/>
      <c r="AAS59" s="40"/>
      <c r="AAT59" s="40"/>
      <c r="AAU59" s="40"/>
      <c r="AAV59" s="40"/>
      <c r="AAW59" s="40"/>
      <c r="AAX59" s="40"/>
      <c r="AAY59" s="40"/>
      <c r="AAZ59" s="40"/>
      <c r="ABA59" s="40"/>
      <c r="ABB59" s="40"/>
      <c r="ABC59" s="40"/>
      <c r="ABD59" s="40"/>
      <c r="ABE59" s="40"/>
      <c r="ABF59" s="40"/>
      <c r="ABG59" s="40"/>
      <c r="ABH59" s="40"/>
      <c r="ABI59" s="40"/>
      <c r="ABJ59" s="40"/>
      <c r="ABK59" s="40"/>
      <c r="ABL59" s="40"/>
      <c r="ABM59" s="40"/>
      <c r="ABN59" s="40"/>
      <c r="ABO59" s="40"/>
      <c r="ABP59" s="40"/>
      <c r="ABQ59" s="40"/>
      <c r="ABR59" s="40"/>
      <c r="ABS59" s="40"/>
      <c r="ABT59" s="40"/>
      <c r="ABU59" s="40"/>
      <c r="ABV59" s="40"/>
      <c r="ABW59" s="40"/>
      <c r="ABX59" s="40"/>
      <c r="ABY59" s="40"/>
      <c r="ABZ59" s="40"/>
      <c r="ACA59" s="40"/>
      <c r="ACB59" s="40"/>
      <c r="ACC59" s="40"/>
      <c r="ACD59" s="40"/>
      <c r="ACE59" s="40"/>
      <c r="ACF59" s="40"/>
      <c r="ACG59" s="40"/>
      <c r="ACH59" s="40"/>
      <c r="ACI59" s="40"/>
      <c r="ACJ59" s="40"/>
      <c r="ACK59" s="40"/>
      <c r="ACL59" s="40"/>
      <c r="ACM59" s="40"/>
      <c r="ACN59" s="40"/>
      <c r="ACO59" s="40"/>
      <c r="ACP59" s="40"/>
      <c r="ACQ59" s="40"/>
      <c r="ACR59" s="40"/>
      <c r="ACS59" s="40"/>
      <c r="ACT59" s="40"/>
      <c r="ACU59" s="40"/>
      <c r="ACV59" s="40"/>
      <c r="ACW59" s="40"/>
      <c r="ACX59" s="40"/>
      <c r="ACY59" s="40"/>
      <c r="ACZ59" s="40"/>
      <c r="ADA59" s="40"/>
      <c r="ADB59" s="40"/>
      <c r="ADC59" s="40"/>
      <c r="ADD59" s="40"/>
      <c r="ADE59" s="40"/>
      <c r="ADF59" s="40"/>
      <c r="ADG59" s="40"/>
      <c r="ADH59" s="40"/>
      <c r="ADI59" s="40"/>
      <c r="ADJ59" s="40"/>
      <c r="ADK59" s="40"/>
      <c r="ADL59" s="40"/>
      <c r="ADM59" s="40"/>
      <c r="ADN59" s="40"/>
      <c r="ADO59" s="40"/>
      <c r="ADP59" s="40"/>
      <c r="ADQ59" s="40"/>
      <c r="ADR59" s="40"/>
      <c r="ADS59" s="40"/>
      <c r="ADT59" s="40"/>
      <c r="ADU59" s="40"/>
      <c r="ADV59" s="40"/>
      <c r="ADW59" s="40"/>
      <c r="ADX59" s="40"/>
      <c r="ADY59" s="40"/>
      <c r="ADZ59" s="40"/>
      <c r="AEA59" s="40"/>
      <c r="AEB59" s="40"/>
      <c r="AEC59" s="40"/>
      <c r="AED59" s="40"/>
      <c r="AEE59" s="40"/>
      <c r="AEF59" s="40"/>
      <c r="AEG59" s="40"/>
      <c r="AEH59" s="40"/>
      <c r="AEI59" s="40"/>
      <c r="AEJ59" s="40"/>
      <c r="AEK59" s="40"/>
      <c r="AEL59" s="40"/>
      <c r="AEM59" s="40"/>
      <c r="AEN59" s="40"/>
      <c r="AEO59" s="40"/>
      <c r="AEP59" s="40"/>
      <c r="AEQ59" s="40"/>
      <c r="AER59" s="40"/>
      <c r="AES59" s="40"/>
      <c r="AET59" s="40"/>
      <c r="AEU59" s="40"/>
      <c r="AEV59" s="40"/>
      <c r="AEW59" s="40"/>
      <c r="AEX59" s="40"/>
      <c r="AEY59" s="40"/>
      <c r="AEZ59" s="40"/>
      <c r="AFA59" s="40"/>
      <c r="AFB59" s="40"/>
      <c r="AFC59" s="40"/>
      <c r="AFD59" s="40"/>
      <c r="AFE59" s="40"/>
      <c r="AFF59" s="40"/>
      <c r="AFG59" s="40"/>
      <c r="AFH59" s="40"/>
      <c r="AFI59" s="40"/>
      <c r="AFJ59" s="40"/>
      <c r="AFK59" s="40"/>
      <c r="AFL59" s="40"/>
      <c r="AFM59" s="40"/>
      <c r="AFN59" s="40"/>
      <c r="AFO59" s="40"/>
      <c r="AFP59" s="40"/>
      <c r="AFQ59" s="40"/>
      <c r="AFR59" s="40"/>
      <c r="AFS59" s="40"/>
      <c r="AFT59" s="40"/>
      <c r="AFU59" s="40"/>
      <c r="AFV59" s="40"/>
      <c r="AFW59" s="40"/>
      <c r="AFX59" s="40"/>
      <c r="AFY59" s="40"/>
      <c r="AFZ59" s="40"/>
      <c r="AGA59" s="40"/>
      <c r="AGB59" s="40"/>
      <c r="AGC59" s="40"/>
      <c r="AGD59" s="40"/>
      <c r="AGE59" s="40"/>
      <c r="AGF59" s="40"/>
      <c r="AGG59" s="40"/>
      <c r="AGH59" s="40"/>
      <c r="AGI59" s="40"/>
      <c r="AGJ59" s="40"/>
      <c r="AGK59" s="40"/>
      <c r="AGL59" s="40"/>
      <c r="AGM59" s="40"/>
      <c r="AGN59" s="40"/>
      <c r="AGO59" s="40"/>
      <c r="AGP59" s="40"/>
      <c r="AGQ59" s="40"/>
      <c r="AGR59" s="40"/>
      <c r="AGS59" s="40"/>
      <c r="AGT59" s="40"/>
      <c r="AGU59" s="40"/>
      <c r="AGV59" s="40"/>
      <c r="AGW59" s="40"/>
      <c r="AGX59" s="40"/>
      <c r="AGY59" s="40"/>
      <c r="AGZ59" s="40"/>
      <c r="AHA59" s="40"/>
      <c r="AHB59" s="40"/>
      <c r="AHC59" s="40"/>
      <c r="AHD59" s="40"/>
      <c r="AHE59" s="40"/>
      <c r="AHF59" s="40"/>
      <c r="AHG59" s="40"/>
      <c r="AHH59" s="40"/>
      <c r="AHI59" s="40"/>
      <c r="AHJ59" s="40"/>
      <c r="AHK59" s="40"/>
      <c r="AHL59" s="40"/>
      <c r="AHM59" s="40"/>
      <c r="AHN59" s="40"/>
      <c r="AHO59" s="40"/>
      <c r="AHP59" s="40"/>
      <c r="AHQ59" s="40"/>
      <c r="AHR59" s="40"/>
      <c r="AHS59" s="40"/>
      <c r="AHT59" s="40"/>
      <c r="AHU59" s="40"/>
      <c r="AHV59" s="40"/>
      <c r="AHW59" s="40"/>
      <c r="AHX59" s="40"/>
      <c r="AHY59" s="40"/>
      <c r="AHZ59" s="40"/>
      <c r="AIA59" s="40"/>
      <c r="AIB59" s="40"/>
      <c r="AIC59" s="40"/>
      <c r="AID59" s="40"/>
      <c r="AIE59" s="40"/>
      <c r="AIF59" s="40"/>
      <c r="AIG59" s="40"/>
      <c r="AIH59" s="40"/>
      <c r="AII59" s="40"/>
      <c r="AIJ59" s="40"/>
      <c r="AIK59" s="40"/>
      <c r="AIL59" s="40"/>
      <c r="AIM59" s="40"/>
      <c r="AIN59" s="40"/>
      <c r="AIO59" s="40"/>
      <c r="AIP59" s="40"/>
      <c r="AIQ59" s="40"/>
      <c r="AIR59" s="40"/>
      <c r="AIS59" s="40"/>
      <c r="AIT59" s="40"/>
      <c r="AIU59" s="40"/>
      <c r="AIV59" s="40"/>
      <c r="AIW59" s="40"/>
      <c r="AIX59" s="40"/>
      <c r="AIY59" s="40"/>
      <c r="AIZ59" s="40"/>
      <c r="AJA59" s="40"/>
      <c r="AJB59" s="40"/>
      <c r="AJC59" s="40"/>
      <c r="AJD59" s="40"/>
      <c r="AJE59" s="40"/>
      <c r="AJF59" s="40"/>
      <c r="AJG59" s="40"/>
      <c r="AJH59" s="40"/>
      <c r="AJI59" s="40"/>
      <c r="AJJ59" s="40"/>
      <c r="AJK59" s="40"/>
      <c r="AJL59" s="40"/>
      <c r="AJM59" s="40"/>
      <c r="AJN59" s="40"/>
      <c r="AJO59" s="40"/>
      <c r="AJP59" s="40"/>
      <c r="AJQ59" s="40"/>
      <c r="AJR59" s="40"/>
      <c r="AJS59" s="40"/>
      <c r="AJT59" s="40"/>
      <c r="AJU59" s="40"/>
      <c r="AJV59" s="40"/>
      <c r="AJW59" s="40"/>
      <c r="AJX59" s="40"/>
      <c r="AJY59" s="40"/>
      <c r="AJZ59" s="40"/>
      <c r="AKA59" s="40"/>
      <c r="AKB59" s="40"/>
      <c r="AKC59" s="40"/>
      <c r="AKD59" s="40"/>
      <c r="AKE59" s="40"/>
      <c r="AKF59" s="40"/>
      <c r="AKG59" s="40"/>
      <c r="AKH59" s="40"/>
      <c r="AKI59" s="40"/>
      <c r="AKJ59" s="40"/>
      <c r="AKK59" s="40"/>
      <c r="AKL59" s="40"/>
      <c r="AKM59" s="40"/>
      <c r="AKN59" s="40"/>
      <c r="AKO59" s="40"/>
      <c r="AKP59" s="40"/>
      <c r="AKQ59" s="40"/>
      <c r="AKR59" s="40"/>
      <c r="AKS59" s="40"/>
      <c r="AKT59" s="40"/>
      <c r="AKU59" s="40"/>
      <c r="AKV59" s="40"/>
      <c r="AKW59" s="40"/>
      <c r="AKX59" s="40"/>
      <c r="AKY59" s="40"/>
      <c r="AKZ59" s="40"/>
      <c r="ALA59" s="40"/>
      <c r="ALB59" s="40"/>
      <c r="ALC59" s="40"/>
      <c r="ALD59" s="40"/>
      <c r="ALE59" s="40"/>
      <c r="ALF59" s="40"/>
      <c r="ALG59" s="40"/>
      <c r="ALH59" s="40"/>
      <c r="ALI59" s="40"/>
      <c r="ALJ59" s="40"/>
      <c r="ALK59" s="40"/>
      <c r="ALL59" s="40"/>
      <c r="ALM59" s="40"/>
      <c r="ALN59" s="40"/>
      <c r="ALO59" s="40"/>
      <c r="ALP59" s="40"/>
      <c r="ALQ59" s="40"/>
      <c r="ALR59" s="40"/>
      <c r="ALS59" s="40"/>
      <c r="ALT59" s="40"/>
      <c r="ALU59" s="40"/>
      <c r="ALV59" s="40"/>
      <c r="ALW59" s="40"/>
      <c r="ALX59" s="40"/>
      <c r="ALY59" s="40"/>
      <c r="ALZ59" s="40"/>
      <c r="AMA59" s="40"/>
      <c r="AMB59" s="40"/>
      <c r="AMC59" s="40"/>
      <c r="AMD59" s="40"/>
      <c r="AME59" s="40"/>
      <c r="AMF59" s="40"/>
      <c r="AMG59" s="40"/>
      <c r="AMH59" s="40"/>
      <c r="AMI59" s="40"/>
      <c r="AMJ59" s="40"/>
    </row>
    <row r="60" spans="3:1024" ht="15" customHeight="1">
      <c r="C60" s="54" t="s">
        <v>61</v>
      </c>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c r="EV60" s="40"/>
      <c r="EW60" s="40"/>
      <c r="EX60" s="40"/>
      <c r="EY60" s="40"/>
      <c r="EZ60" s="40"/>
      <c r="FA60" s="40"/>
      <c r="FB60" s="40"/>
      <c r="FC60" s="40"/>
      <c r="FD60" s="40"/>
      <c r="FE60" s="40"/>
      <c r="FF60" s="40"/>
      <c r="FG60" s="40"/>
      <c r="FH60" s="40"/>
      <c r="FI60" s="40"/>
      <c r="FJ60" s="40"/>
      <c r="FK60" s="40"/>
      <c r="FL60" s="40"/>
      <c r="FM60" s="40"/>
      <c r="FN60" s="40"/>
      <c r="FO60" s="40"/>
      <c r="FP60" s="40"/>
      <c r="FQ60" s="40"/>
      <c r="FR60" s="40"/>
      <c r="FS60" s="40"/>
      <c r="FT60" s="40"/>
      <c r="FU60" s="40"/>
      <c r="FV60" s="40"/>
      <c r="FW60" s="40"/>
      <c r="FX60" s="40"/>
      <c r="FY60" s="40"/>
      <c r="FZ60" s="40"/>
      <c r="GA60" s="40"/>
      <c r="GB60" s="40"/>
      <c r="GC60" s="40"/>
      <c r="GD60" s="40"/>
      <c r="GE60" s="40"/>
      <c r="GF60" s="40"/>
      <c r="GG60" s="40"/>
      <c r="GH60" s="40"/>
      <c r="GI60" s="40"/>
      <c r="GJ60" s="40"/>
      <c r="GK60" s="40"/>
      <c r="GL60" s="40"/>
      <c r="GM60" s="40"/>
      <c r="GN60" s="40"/>
      <c r="GO60" s="40"/>
      <c r="GP60" s="40"/>
      <c r="GQ60" s="40"/>
      <c r="GR60" s="40"/>
      <c r="GS60" s="40"/>
      <c r="GT60" s="40"/>
      <c r="GU60" s="40"/>
      <c r="GV60" s="40"/>
      <c r="GW60" s="40"/>
      <c r="GX60" s="40"/>
      <c r="GY60" s="40"/>
      <c r="GZ60" s="40"/>
      <c r="HA60" s="40"/>
      <c r="HB60" s="40"/>
      <c r="HC60" s="40"/>
      <c r="HD60" s="40"/>
      <c r="HE60" s="40"/>
      <c r="HF60" s="40"/>
      <c r="HG60" s="40"/>
      <c r="HH60" s="40"/>
      <c r="HI60" s="40"/>
      <c r="HJ60" s="40"/>
      <c r="HK60" s="40"/>
      <c r="HL60" s="40"/>
      <c r="HM60" s="40"/>
      <c r="HN60" s="40"/>
      <c r="HO60" s="40"/>
      <c r="HP60" s="40"/>
      <c r="HQ60" s="40"/>
      <c r="HR60" s="40"/>
      <c r="HS60" s="40"/>
      <c r="HT60" s="40"/>
      <c r="HU60" s="40"/>
      <c r="HV60" s="40"/>
      <c r="HW60" s="40"/>
      <c r="HX60" s="40"/>
      <c r="HY60" s="40"/>
      <c r="HZ60" s="40"/>
      <c r="IA60" s="40"/>
      <c r="IB60" s="40"/>
      <c r="IC60" s="40"/>
      <c r="ID60" s="40"/>
      <c r="IE60" s="40"/>
      <c r="IF60" s="40"/>
      <c r="IG60" s="40"/>
      <c r="IH60" s="40"/>
      <c r="II60" s="40"/>
      <c r="IJ60" s="40"/>
      <c r="IK60" s="40"/>
      <c r="IL60" s="40"/>
      <c r="IM60" s="40"/>
      <c r="IN60" s="40"/>
      <c r="IO60" s="40"/>
      <c r="IP60" s="40"/>
      <c r="IQ60" s="40"/>
      <c r="IR60" s="40"/>
      <c r="IS60" s="40"/>
      <c r="IT60" s="40"/>
      <c r="IU60" s="40"/>
      <c r="IV60" s="40"/>
      <c r="IW60" s="40"/>
      <c r="IX60" s="40"/>
      <c r="IY60" s="40"/>
      <c r="IZ60" s="40"/>
      <c r="JA60" s="40"/>
      <c r="JB60" s="40"/>
      <c r="JC60" s="40"/>
      <c r="JD60" s="40"/>
      <c r="JE60" s="40"/>
      <c r="JF60" s="40"/>
      <c r="JG60" s="40"/>
      <c r="JH60" s="40"/>
      <c r="JI60" s="40"/>
      <c r="JJ60" s="40"/>
      <c r="JK60" s="40"/>
      <c r="JL60" s="40"/>
      <c r="JM60" s="40"/>
      <c r="JN60" s="40"/>
      <c r="JO60" s="40"/>
      <c r="JP60" s="40"/>
      <c r="JQ60" s="40"/>
      <c r="JR60" s="40"/>
      <c r="JS60" s="40"/>
      <c r="JT60" s="40"/>
      <c r="JU60" s="40"/>
      <c r="JV60" s="40"/>
      <c r="JW60" s="40"/>
      <c r="JX60" s="40"/>
      <c r="JY60" s="40"/>
      <c r="JZ60" s="40"/>
      <c r="KA60" s="40"/>
      <c r="KB60" s="40"/>
      <c r="KC60" s="40"/>
      <c r="KD60" s="40"/>
      <c r="KE60" s="40"/>
      <c r="KF60" s="40"/>
      <c r="KG60" s="40"/>
      <c r="KH60" s="40"/>
      <c r="KI60" s="40"/>
      <c r="KJ60" s="40"/>
      <c r="KK60" s="40"/>
      <c r="KL60" s="40"/>
      <c r="KM60" s="40"/>
      <c r="KN60" s="40"/>
      <c r="KO60" s="40"/>
      <c r="KP60" s="40"/>
      <c r="KQ60" s="40"/>
      <c r="KR60" s="40"/>
      <c r="KS60" s="40"/>
      <c r="KT60" s="40"/>
      <c r="KU60" s="40"/>
      <c r="KV60" s="40"/>
      <c r="KW60" s="40"/>
      <c r="KX60" s="40"/>
      <c r="KY60" s="40"/>
      <c r="KZ60" s="40"/>
      <c r="LA60" s="40"/>
      <c r="LB60" s="40"/>
      <c r="LC60" s="40"/>
      <c r="LD60" s="40"/>
      <c r="LE60" s="40"/>
      <c r="LF60" s="40"/>
      <c r="LG60" s="40"/>
      <c r="LH60" s="40"/>
      <c r="LI60" s="40"/>
      <c r="LJ60" s="40"/>
      <c r="LK60" s="40"/>
      <c r="LL60" s="40"/>
      <c r="LM60" s="40"/>
      <c r="LN60" s="40"/>
      <c r="LO60" s="40"/>
      <c r="LP60" s="40"/>
      <c r="LQ60" s="40"/>
      <c r="LR60" s="40"/>
      <c r="LS60" s="40"/>
      <c r="LT60" s="40"/>
      <c r="LU60" s="40"/>
      <c r="LV60" s="40"/>
      <c r="LW60" s="40"/>
      <c r="LX60" s="40"/>
      <c r="LY60" s="40"/>
      <c r="LZ60" s="40"/>
      <c r="MA60" s="40"/>
      <c r="MB60" s="40"/>
      <c r="MC60" s="40"/>
      <c r="MD60" s="40"/>
      <c r="ME60" s="40"/>
      <c r="MF60" s="40"/>
      <c r="MG60" s="40"/>
      <c r="MH60" s="40"/>
      <c r="MI60" s="40"/>
      <c r="MJ60" s="40"/>
      <c r="MK60" s="40"/>
      <c r="ML60" s="40"/>
      <c r="MM60" s="40"/>
      <c r="MN60" s="40"/>
      <c r="MO60" s="40"/>
      <c r="MP60" s="40"/>
      <c r="MQ60" s="40"/>
      <c r="MR60" s="40"/>
      <c r="MS60" s="40"/>
      <c r="MT60" s="40"/>
      <c r="MU60" s="40"/>
      <c r="MV60" s="40"/>
      <c r="MW60" s="40"/>
      <c r="MX60" s="40"/>
      <c r="MY60" s="40"/>
      <c r="MZ60" s="40"/>
      <c r="NA60" s="40"/>
      <c r="NB60" s="40"/>
      <c r="NC60" s="40"/>
      <c r="ND60" s="40"/>
      <c r="NE60" s="40"/>
      <c r="NF60" s="40"/>
      <c r="NG60" s="40"/>
      <c r="NH60" s="40"/>
      <c r="NI60" s="40"/>
      <c r="NJ60" s="40"/>
      <c r="NK60" s="40"/>
      <c r="NL60" s="40"/>
      <c r="NM60" s="40"/>
      <c r="NN60" s="40"/>
      <c r="NO60" s="40"/>
      <c r="NP60" s="40"/>
      <c r="NQ60" s="40"/>
      <c r="NR60" s="40"/>
      <c r="NS60" s="40"/>
      <c r="NT60" s="40"/>
      <c r="NU60" s="40"/>
      <c r="NV60" s="40"/>
      <c r="NW60" s="40"/>
      <c r="NX60" s="40"/>
      <c r="NY60" s="40"/>
      <c r="NZ60" s="40"/>
      <c r="OA60" s="40"/>
      <c r="OB60" s="40"/>
      <c r="OC60" s="40"/>
      <c r="OD60" s="40"/>
      <c r="OE60" s="40"/>
      <c r="OF60" s="40"/>
      <c r="OG60" s="40"/>
      <c r="OH60" s="40"/>
      <c r="OI60" s="40"/>
      <c r="OJ60" s="40"/>
      <c r="OK60" s="40"/>
      <c r="OL60" s="40"/>
      <c r="OM60" s="40"/>
      <c r="ON60" s="40"/>
      <c r="OO60" s="40"/>
      <c r="OP60" s="40"/>
      <c r="OQ60" s="40"/>
      <c r="OR60" s="40"/>
      <c r="OS60" s="40"/>
      <c r="OT60" s="40"/>
      <c r="OU60" s="40"/>
      <c r="OV60" s="40"/>
      <c r="OW60" s="40"/>
      <c r="OX60" s="40"/>
      <c r="OY60" s="40"/>
      <c r="OZ60" s="40"/>
      <c r="PA60" s="40"/>
      <c r="PB60" s="40"/>
      <c r="PC60" s="40"/>
      <c r="PD60" s="40"/>
      <c r="PE60" s="40"/>
      <c r="PF60" s="40"/>
      <c r="PG60" s="40"/>
      <c r="PH60" s="40"/>
      <c r="PI60" s="40"/>
      <c r="PJ60" s="40"/>
      <c r="PK60" s="40"/>
      <c r="PL60" s="40"/>
      <c r="PM60" s="40"/>
      <c r="PN60" s="40"/>
      <c r="PO60" s="40"/>
      <c r="PP60" s="40"/>
      <c r="PQ60" s="40"/>
      <c r="PR60" s="40"/>
      <c r="PS60" s="40"/>
      <c r="PT60" s="40"/>
      <c r="PU60" s="40"/>
      <c r="PV60" s="40"/>
      <c r="PW60" s="40"/>
      <c r="PX60" s="40"/>
      <c r="PY60" s="40"/>
      <c r="PZ60" s="40"/>
      <c r="QA60" s="40"/>
      <c r="QB60" s="40"/>
      <c r="QC60" s="40"/>
      <c r="QD60" s="40"/>
      <c r="QE60" s="40"/>
      <c r="QF60" s="40"/>
      <c r="QG60" s="40"/>
      <c r="QH60" s="40"/>
      <c r="QI60" s="40"/>
      <c r="QJ60" s="40"/>
      <c r="QK60" s="40"/>
      <c r="QL60" s="40"/>
      <c r="QM60" s="40"/>
      <c r="QN60" s="40"/>
      <c r="QO60" s="40"/>
      <c r="QP60" s="40"/>
      <c r="QQ60" s="40"/>
      <c r="QR60" s="40"/>
      <c r="QS60" s="40"/>
      <c r="QT60" s="40"/>
      <c r="QU60" s="40"/>
      <c r="QV60" s="40"/>
      <c r="QW60" s="40"/>
      <c r="QX60" s="40"/>
      <c r="QY60" s="40"/>
      <c r="QZ60" s="40"/>
      <c r="RA60" s="40"/>
      <c r="RB60" s="40"/>
      <c r="RC60" s="40"/>
      <c r="RD60" s="40"/>
      <c r="RE60" s="40"/>
      <c r="RF60" s="40"/>
      <c r="RG60" s="40"/>
      <c r="RH60" s="40"/>
      <c r="RI60" s="40"/>
      <c r="RJ60" s="40"/>
      <c r="RK60" s="40"/>
      <c r="RL60" s="40"/>
      <c r="RM60" s="40"/>
      <c r="RN60" s="40"/>
      <c r="RO60" s="40"/>
      <c r="RP60" s="40"/>
      <c r="RQ60" s="40"/>
      <c r="RR60" s="40"/>
      <c r="RS60" s="40"/>
      <c r="RT60" s="40"/>
      <c r="RU60" s="40"/>
      <c r="RV60" s="40"/>
      <c r="RW60" s="40"/>
      <c r="RX60" s="40"/>
      <c r="RY60" s="40"/>
      <c r="RZ60" s="40"/>
      <c r="SA60" s="40"/>
      <c r="SB60" s="40"/>
      <c r="SC60" s="40"/>
      <c r="SD60" s="40"/>
      <c r="SE60" s="40"/>
      <c r="SF60" s="40"/>
      <c r="SG60" s="40"/>
      <c r="SH60" s="40"/>
      <c r="SI60" s="40"/>
      <c r="SJ60" s="40"/>
      <c r="SK60" s="40"/>
      <c r="SL60" s="40"/>
      <c r="SM60" s="40"/>
      <c r="SN60" s="40"/>
      <c r="SO60" s="40"/>
      <c r="SP60" s="40"/>
      <c r="SQ60" s="40"/>
      <c r="SR60" s="40"/>
      <c r="SS60" s="40"/>
      <c r="ST60" s="40"/>
      <c r="SU60" s="40"/>
      <c r="SV60" s="40"/>
      <c r="SW60" s="40"/>
      <c r="SX60" s="40"/>
      <c r="SY60" s="40"/>
      <c r="SZ60" s="40"/>
      <c r="TA60" s="40"/>
      <c r="TB60" s="40"/>
      <c r="TC60" s="40"/>
      <c r="TD60" s="40"/>
      <c r="TE60" s="40"/>
      <c r="TF60" s="40"/>
      <c r="TG60" s="40"/>
      <c r="TH60" s="40"/>
      <c r="TI60" s="40"/>
      <c r="TJ60" s="40"/>
      <c r="TK60" s="40"/>
      <c r="TL60" s="40"/>
      <c r="TM60" s="40"/>
      <c r="TN60" s="40"/>
      <c r="TO60" s="40"/>
      <c r="TP60" s="40"/>
      <c r="TQ60" s="40"/>
      <c r="TR60" s="40"/>
      <c r="TS60" s="40"/>
      <c r="TT60" s="40"/>
      <c r="TU60" s="40"/>
      <c r="TV60" s="40"/>
      <c r="TW60" s="40"/>
      <c r="TX60" s="40"/>
      <c r="TY60" s="40"/>
      <c r="TZ60" s="40"/>
      <c r="UA60" s="40"/>
      <c r="UB60" s="40"/>
      <c r="UC60" s="40"/>
      <c r="UD60" s="40"/>
      <c r="UE60" s="40"/>
      <c r="UF60" s="40"/>
      <c r="UG60" s="40"/>
      <c r="UH60" s="40"/>
      <c r="UI60" s="40"/>
      <c r="UJ60" s="40"/>
      <c r="UK60" s="40"/>
      <c r="UL60" s="40"/>
      <c r="UM60" s="40"/>
      <c r="UN60" s="40"/>
      <c r="UO60" s="40"/>
      <c r="UP60" s="40"/>
      <c r="UQ60" s="40"/>
      <c r="UR60" s="40"/>
      <c r="US60" s="40"/>
      <c r="UT60" s="40"/>
      <c r="UU60" s="40"/>
      <c r="UV60" s="40"/>
      <c r="UW60" s="40"/>
      <c r="UX60" s="40"/>
      <c r="UY60" s="40"/>
      <c r="UZ60" s="40"/>
      <c r="VA60" s="40"/>
      <c r="VB60" s="40"/>
      <c r="VC60" s="40"/>
      <c r="VD60" s="40"/>
      <c r="VE60" s="40"/>
      <c r="VF60" s="40"/>
      <c r="VG60" s="40"/>
      <c r="VH60" s="40"/>
      <c r="VI60" s="40"/>
      <c r="VJ60" s="40"/>
      <c r="VK60" s="40"/>
      <c r="VL60" s="40"/>
      <c r="VM60" s="40"/>
      <c r="VN60" s="40"/>
      <c r="VO60" s="40"/>
      <c r="VP60" s="40"/>
      <c r="VQ60" s="40"/>
      <c r="VR60" s="40"/>
      <c r="VS60" s="40"/>
      <c r="VT60" s="40"/>
      <c r="VU60" s="40"/>
      <c r="VV60" s="40"/>
      <c r="VW60" s="40"/>
      <c r="VX60" s="40"/>
      <c r="VY60" s="40"/>
      <c r="VZ60" s="40"/>
      <c r="WA60" s="40"/>
      <c r="WB60" s="40"/>
      <c r="WC60" s="40"/>
      <c r="WD60" s="40"/>
      <c r="WE60" s="40"/>
      <c r="WF60" s="40"/>
      <c r="WG60" s="40"/>
      <c r="WH60" s="40"/>
      <c r="WI60" s="40"/>
      <c r="WJ60" s="40"/>
      <c r="WK60" s="40"/>
      <c r="WL60" s="40"/>
      <c r="WM60" s="40"/>
      <c r="WN60" s="40"/>
      <c r="WO60" s="40"/>
      <c r="WP60" s="40"/>
      <c r="WQ60" s="40"/>
      <c r="WR60" s="40"/>
      <c r="WS60" s="40"/>
      <c r="WT60" s="40"/>
      <c r="WU60" s="40"/>
      <c r="WV60" s="40"/>
      <c r="WW60" s="40"/>
      <c r="WX60" s="40"/>
      <c r="WY60" s="40"/>
      <c r="WZ60" s="40"/>
      <c r="XA60" s="40"/>
      <c r="XB60" s="40"/>
      <c r="XC60" s="40"/>
      <c r="XD60" s="40"/>
      <c r="XE60" s="40"/>
      <c r="XF60" s="40"/>
      <c r="XG60" s="40"/>
      <c r="XH60" s="40"/>
      <c r="XI60" s="40"/>
      <c r="XJ60" s="40"/>
      <c r="XK60" s="40"/>
      <c r="XL60" s="40"/>
      <c r="XM60" s="40"/>
      <c r="XN60" s="40"/>
      <c r="XO60" s="40"/>
      <c r="XP60" s="40"/>
      <c r="XQ60" s="40"/>
      <c r="XR60" s="40"/>
      <c r="XS60" s="40"/>
      <c r="XT60" s="40"/>
      <c r="XU60" s="40"/>
      <c r="XV60" s="40"/>
      <c r="XW60" s="40"/>
      <c r="XX60" s="40"/>
      <c r="XY60" s="40"/>
      <c r="XZ60" s="40"/>
      <c r="YA60" s="40"/>
      <c r="YB60" s="40"/>
      <c r="YC60" s="40"/>
      <c r="YD60" s="40"/>
      <c r="YE60" s="40"/>
      <c r="YF60" s="40"/>
      <c r="YG60" s="40"/>
      <c r="YH60" s="40"/>
      <c r="YI60" s="40"/>
      <c r="YJ60" s="40"/>
      <c r="YK60" s="40"/>
      <c r="YL60" s="40"/>
      <c r="YM60" s="40"/>
      <c r="YN60" s="40"/>
      <c r="YO60" s="40"/>
      <c r="YP60" s="40"/>
      <c r="YQ60" s="40"/>
      <c r="YR60" s="40"/>
      <c r="YS60" s="40"/>
      <c r="YT60" s="40"/>
      <c r="YU60" s="40"/>
      <c r="YV60" s="40"/>
      <c r="YW60" s="40"/>
      <c r="YX60" s="40"/>
      <c r="YY60" s="40"/>
      <c r="YZ60" s="40"/>
      <c r="ZA60" s="40"/>
      <c r="ZB60" s="40"/>
      <c r="ZC60" s="40"/>
      <c r="ZD60" s="40"/>
      <c r="ZE60" s="40"/>
      <c r="ZF60" s="40"/>
      <c r="ZG60" s="40"/>
      <c r="ZH60" s="40"/>
      <c r="ZI60" s="40"/>
      <c r="ZJ60" s="40"/>
      <c r="ZK60" s="40"/>
      <c r="ZL60" s="40"/>
      <c r="ZM60" s="40"/>
      <c r="ZN60" s="40"/>
      <c r="ZO60" s="40"/>
      <c r="ZP60" s="40"/>
      <c r="ZQ60" s="40"/>
      <c r="ZR60" s="40"/>
      <c r="ZS60" s="40"/>
      <c r="ZT60" s="40"/>
      <c r="ZU60" s="40"/>
      <c r="ZV60" s="40"/>
      <c r="ZW60" s="40"/>
      <c r="ZX60" s="40"/>
      <c r="ZY60" s="40"/>
      <c r="ZZ60" s="40"/>
      <c r="AAA60" s="40"/>
      <c r="AAB60" s="40"/>
      <c r="AAC60" s="40"/>
      <c r="AAD60" s="40"/>
      <c r="AAE60" s="40"/>
      <c r="AAF60" s="40"/>
      <c r="AAG60" s="40"/>
      <c r="AAH60" s="40"/>
      <c r="AAI60" s="40"/>
      <c r="AAJ60" s="40"/>
      <c r="AAK60" s="40"/>
      <c r="AAL60" s="40"/>
      <c r="AAM60" s="40"/>
      <c r="AAN60" s="40"/>
      <c r="AAO60" s="40"/>
      <c r="AAP60" s="40"/>
      <c r="AAQ60" s="40"/>
      <c r="AAR60" s="40"/>
      <c r="AAS60" s="40"/>
      <c r="AAT60" s="40"/>
      <c r="AAU60" s="40"/>
      <c r="AAV60" s="40"/>
      <c r="AAW60" s="40"/>
      <c r="AAX60" s="40"/>
      <c r="AAY60" s="40"/>
      <c r="AAZ60" s="40"/>
      <c r="ABA60" s="40"/>
      <c r="ABB60" s="40"/>
      <c r="ABC60" s="40"/>
      <c r="ABD60" s="40"/>
      <c r="ABE60" s="40"/>
      <c r="ABF60" s="40"/>
      <c r="ABG60" s="40"/>
      <c r="ABH60" s="40"/>
      <c r="ABI60" s="40"/>
      <c r="ABJ60" s="40"/>
      <c r="ABK60" s="40"/>
      <c r="ABL60" s="40"/>
      <c r="ABM60" s="40"/>
      <c r="ABN60" s="40"/>
      <c r="ABO60" s="40"/>
      <c r="ABP60" s="40"/>
      <c r="ABQ60" s="40"/>
      <c r="ABR60" s="40"/>
      <c r="ABS60" s="40"/>
      <c r="ABT60" s="40"/>
      <c r="ABU60" s="40"/>
      <c r="ABV60" s="40"/>
      <c r="ABW60" s="40"/>
      <c r="ABX60" s="40"/>
      <c r="ABY60" s="40"/>
      <c r="ABZ60" s="40"/>
      <c r="ACA60" s="40"/>
      <c r="ACB60" s="40"/>
      <c r="ACC60" s="40"/>
      <c r="ACD60" s="40"/>
      <c r="ACE60" s="40"/>
      <c r="ACF60" s="40"/>
      <c r="ACG60" s="40"/>
      <c r="ACH60" s="40"/>
      <c r="ACI60" s="40"/>
      <c r="ACJ60" s="40"/>
      <c r="ACK60" s="40"/>
      <c r="ACL60" s="40"/>
      <c r="ACM60" s="40"/>
      <c r="ACN60" s="40"/>
      <c r="ACO60" s="40"/>
      <c r="ACP60" s="40"/>
      <c r="ACQ60" s="40"/>
      <c r="ACR60" s="40"/>
      <c r="ACS60" s="40"/>
      <c r="ACT60" s="40"/>
      <c r="ACU60" s="40"/>
      <c r="ACV60" s="40"/>
      <c r="ACW60" s="40"/>
      <c r="ACX60" s="40"/>
      <c r="ACY60" s="40"/>
      <c r="ACZ60" s="40"/>
      <c r="ADA60" s="40"/>
      <c r="ADB60" s="40"/>
      <c r="ADC60" s="40"/>
      <c r="ADD60" s="40"/>
      <c r="ADE60" s="40"/>
      <c r="ADF60" s="40"/>
      <c r="ADG60" s="40"/>
      <c r="ADH60" s="40"/>
      <c r="ADI60" s="40"/>
      <c r="ADJ60" s="40"/>
      <c r="ADK60" s="40"/>
      <c r="ADL60" s="40"/>
      <c r="ADM60" s="40"/>
      <c r="ADN60" s="40"/>
      <c r="ADO60" s="40"/>
      <c r="ADP60" s="40"/>
      <c r="ADQ60" s="40"/>
      <c r="ADR60" s="40"/>
      <c r="ADS60" s="40"/>
      <c r="ADT60" s="40"/>
      <c r="ADU60" s="40"/>
      <c r="ADV60" s="40"/>
      <c r="ADW60" s="40"/>
      <c r="ADX60" s="40"/>
      <c r="ADY60" s="40"/>
      <c r="ADZ60" s="40"/>
      <c r="AEA60" s="40"/>
      <c r="AEB60" s="40"/>
      <c r="AEC60" s="40"/>
      <c r="AED60" s="40"/>
      <c r="AEE60" s="40"/>
      <c r="AEF60" s="40"/>
      <c r="AEG60" s="40"/>
      <c r="AEH60" s="40"/>
      <c r="AEI60" s="40"/>
      <c r="AEJ60" s="40"/>
      <c r="AEK60" s="40"/>
      <c r="AEL60" s="40"/>
      <c r="AEM60" s="40"/>
      <c r="AEN60" s="40"/>
      <c r="AEO60" s="40"/>
      <c r="AEP60" s="40"/>
      <c r="AEQ60" s="40"/>
      <c r="AER60" s="40"/>
      <c r="AES60" s="40"/>
      <c r="AET60" s="40"/>
      <c r="AEU60" s="40"/>
      <c r="AEV60" s="40"/>
      <c r="AEW60" s="40"/>
      <c r="AEX60" s="40"/>
      <c r="AEY60" s="40"/>
      <c r="AEZ60" s="40"/>
      <c r="AFA60" s="40"/>
      <c r="AFB60" s="40"/>
      <c r="AFC60" s="40"/>
      <c r="AFD60" s="40"/>
      <c r="AFE60" s="40"/>
      <c r="AFF60" s="40"/>
      <c r="AFG60" s="40"/>
      <c r="AFH60" s="40"/>
      <c r="AFI60" s="40"/>
      <c r="AFJ60" s="40"/>
      <c r="AFK60" s="40"/>
      <c r="AFL60" s="40"/>
      <c r="AFM60" s="40"/>
      <c r="AFN60" s="40"/>
      <c r="AFO60" s="40"/>
      <c r="AFP60" s="40"/>
      <c r="AFQ60" s="40"/>
      <c r="AFR60" s="40"/>
      <c r="AFS60" s="40"/>
      <c r="AFT60" s="40"/>
      <c r="AFU60" s="40"/>
      <c r="AFV60" s="40"/>
      <c r="AFW60" s="40"/>
      <c r="AFX60" s="40"/>
      <c r="AFY60" s="40"/>
      <c r="AFZ60" s="40"/>
      <c r="AGA60" s="40"/>
      <c r="AGB60" s="40"/>
      <c r="AGC60" s="40"/>
      <c r="AGD60" s="40"/>
      <c r="AGE60" s="40"/>
      <c r="AGF60" s="40"/>
      <c r="AGG60" s="40"/>
      <c r="AGH60" s="40"/>
      <c r="AGI60" s="40"/>
      <c r="AGJ60" s="40"/>
      <c r="AGK60" s="40"/>
      <c r="AGL60" s="40"/>
      <c r="AGM60" s="40"/>
      <c r="AGN60" s="40"/>
      <c r="AGO60" s="40"/>
      <c r="AGP60" s="40"/>
      <c r="AGQ60" s="40"/>
      <c r="AGR60" s="40"/>
      <c r="AGS60" s="40"/>
      <c r="AGT60" s="40"/>
      <c r="AGU60" s="40"/>
      <c r="AGV60" s="40"/>
      <c r="AGW60" s="40"/>
      <c r="AGX60" s="40"/>
      <c r="AGY60" s="40"/>
      <c r="AGZ60" s="40"/>
      <c r="AHA60" s="40"/>
      <c r="AHB60" s="40"/>
      <c r="AHC60" s="40"/>
      <c r="AHD60" s="40"/>
      <c r="AHE60" s="40"/>
      <c r="AHF60" s="40"/>
      <c r="AHG60" s="40"/>
      <c r="AHH60" s="40"/>
      <c r="AHI60" s="40"/>
      <c r="AHJ60" s="40"/>
      <c r="AHK60" s="40"/>
      <c r="AHL60" s="40"/>
      <c r="AHM60" s="40"/>
      <c r="AHN60" s="40"/>
      <c r="AHO60" s="40"/>
      <c r="AHP60" s="40"/>
      <c r="AHQ60" s="40"/>
      <c r="AHR60" s="40"/>
      <c r="AHS60" s="40"/>
      <c r="AHT60" s="40"/>
      <c r="AHU60" s="40"/>
      <c r="AHV60" s="40"/>
      <c r="AHW60" s="40"/>
      <c r="AHX60" s="40"/>
      <c r="AHY60" s="40"/>
      <c r="AHZ60" s="40"/>
      <c r="AIA60" s="40"/>
      <c r="AIB60" s="40"/>
      <c r="AIC60" s="40"/>
      <c r="AID60" s="40"/>
      <c r="AIE60" s="40"/>
      <c r="AIF60" s="40"/>
      <c r="AIG60" s="40"/>
      <c r="AIH60" s="40"/>
      <c r="AII60" s="40"/>
      <c r="AIJ60" s="40"/>
      <c r="AIK60" s="40"/>
      <c r="AIL60" s="40"/>
      <c r="AIM60" s="40"/>
      <c r="AIN60" s="40"/>
      <c r="AIO60" s="40"/>
      <c r="AIP60" s="40"/>
      <c r="AIQ60" s="40"/>
      <c r="AIR60" s="40"/>
      <c r="AIS60" s="40"/>
      <c r="AIT60" s="40"/>
      <c r="AIU60" s="40"/>
      <c r="AIV60" s="40"/>
      <c r="AIW60" s="40"/>
      <c r="AIX60" s="40"/>
      <c r="AIY60" s="40"/>
      <c r="AIZ60" s="40"/>
      <c r="AJA60" s="40"/>
      <c r="AJB60" s="40"/>
      <c r="AJC60" s="40"/>
      <c r="AJD60" s="40"/>
      <c r="AJE60" s="40"/>
      <c r="AJF60" s="40"/>
      <c r="AJG60" s="40"/>
      <c r="AJH60" s="40"/>
      <c r="AJI60" s="40"/>
      <c r="AJJ60" s="40"/>
      <c r="AJK60" s="40"/>
      <c r="AJL60" s="40"/>
      <c r="AJM60" s="40"/>
      <c r="AJN60" s="40"/>
      <c r="AJO60" s="40"/>
      <c r="AJP60" s="40"/>
      <c r="AJQ60" s="40"/>
      <c r="AJR60" s="40"/>
      <c r="AJS60" s="40"/>
      <c r="AJT60" s="40"/>
      <c r="AJU60" s="40"/>
      <c r="AJV60" s="40"/>
      <c r="AJW60" s="40"/>
      <c r="AJX60" s="40"/>
      <c r="AJY60" s="40"/>
      <c r="AJZ60" s="40"/>
      <c r="AKA60" s="40"/>
      <c r="AKB60" s="40"/>
      <c r="AKC60" s="40"/>
      <c r="AKD60" s="40"/>
      <c r="AKE60" s="40"/>
      <c r="AKF60" s="40"/>
      <c r="AKG60" s="40"/>
      <c r="AKH60" s="40"/>
      <c r="AKI60" s="40"/>
      <c r="AKJ60" s="40"/>
      <c r="AKK60" s="40"/>
      <c r="AKL60" s="40"/>
      <c r="AKM60" s="40"/>
      <c r="AKN60" s="40"/>
      <c r="AKO60" s="40"/>
      <c r="AKP60" s="40"/>
      <c r="AKQ60" s="40"/>
      <c r="AKR60" s="40"/>
      <c r="AKS60" s="40"/>
      <c r="AKT60" s="40"/>
      <c r="AKU60" s="40"/>
      <c r="AKV60" s="40"/>
      <c r="AKW60" s="40"/>
      <c r="AKX60" s="40"/>
      <c r="AKY60" s="40"/>
      <c r="AKZ60" s="40"/>
      <c r="ALA60" s="40"/>
      <c r="ALB60" s="40"/>
      <c r="ALC60" s="40"/>
      <c r="ALD60" s="40"/>
      <c r="ALE60" s="40"/>
      <c r="ALF60" s="40"/>
      <c r="ALG60" s="40"/>
      <c r="ALH60" s="40"/>
      <c r="ALI60" s="40"/>
      <c r="ALJ60" s="40"/>
      <c r="ALK60" s="40"/>
      <c r="ALL60" s="40"/>
      <c r="ALM60" s="40"/>
      <c r="ALN60" s="40"/>
      <c r="ALO60" s="40"/>
      <c r="ALP60" s="40"/>
      <c r="ALQ60" s="40"/>
      <c r="ALR60" s="40"/>
      <c r="ALS60" s="40"/>
      <c r="ALT60" s="40"/>
      <c r="ALU60" s="40"/>
      <c r="ALV60" s="40"/>
      <c r="ALW60" s="40"/>
      <c r="ALX60" s="40"/>
      <c r="ALY60" s="40"/>
      <c r="ALZ60" s="40"/>
      <c r="AMA60" s="40"/>
      <c r="AMB60" s="40"/>
      <c r="AMC60" s="40"/>
      <c r="AMD60" s="40"/>
      <c r="AME60" s="40"/>
      <c r="AMF60" s="40"/>
      <c r="AMG60" s="40"/>
      <c r="AMH60" s="40"/>
      <c r="AMI60" s="40"/>
      <c r="AMJ60" s="40"/>
    </row>
    <row r="61" spans="3:1024" ht="15" customHeight="1">
      <c r="C61" s="54" t="s">
        <v>42</v>
      </c>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c r="EV61" s="40"/>
      <c r="EW61" s="40"/>
      <c r="EX61" s="40"/>
      <c r="EY61" s="40"/>
      <c r="EZ61" s="40"/>
      <c r="FA61" s="40"/>
      <c r="FB61" s="40"/>
      <c r="FC61" s="40"/>
      <c r="FD61" s="40"/>
      <c r="FE61" s="40"/>
      <c r="FF61" s="40"/>
      <c r="FG61" s="40"/>
      <c r="FH61" s="40"/>
      <c r="FI61" s="40"/>
      <c r="FJ61" s="40"/>
      <c r="FK61" s="40"/>
      <c r="FL61" s="40"/>
      <c r="FM61" s="40"/>
      <c r="FN61" s="40"/>
      <c r="FO61" s="40"/>
      <c r="FP61" s="40"/>
      <c r="FQ61" s="40"/>
      <c r="FR61" s="40"/>
      <c r="FS61" s="40"/>
      <c r="FT61" s="40"/>
      <c r="FU61" s="40"/>
      <c r="FV61" s="40"/>
      <c r="FW61" s="40"/>
      <c r="FX61" s="40"/>
      <c r="FY61" s="40"/>
      <c r="FZ61" s="40"/>
      <c r="GA61" s="40"/>
      <c r="GB61" s="40"/>
      <c r="GC61" s="40"/>
      <c r="GD61" s="40"/>
      <c r="GE61" s="40"/>
      <c r="GF61" s="40"/>
      <c r="GG61" s="40"/>
      <c r="GH61" s="40"/>
      <c r="GI61" s="40"/>
      <c r="GJ61" s="40"/>
      <c r="GK61" s="40"/>
      <c r="GL61" s="40"/>
      <c r="GM61" s="40"/>
      <c r="GN61" s="40"/>
      <c r="GO61" s="40"/>
      <c r="GP61" s="40"/>
      <c r="GQ61" s="40"/>
      <c r="GR61" s="40"/>
      <c r="GS61" s="40"/>
      <c r="GT61" s="40"/>
      <c r="GU61" s="40"/>
      <c r="GV61" s="40"/>
      <c r="GW61" s="40"/>
      <c r="GX61" s="40"/>
      <c r="GY61" s="40"/>
      <c r="GZ61" s="40"/>
      <c r="HA61" s="40"/>
      <c r="HB61" s="40"/>
      <c r="HC61" s="40"/>
      <c r="HD61" s="40"/>
      <c r="HE61" s="40"/>
      <c r="HF61" s="40"/>
      <c r="HG61" s="40"/>
      <c r="HH61" s="40"/>
      <c r="HI61" s="40"/>
      <c r="HJ61" s="40"/>
      <c r="HK61" s="40"/>
      <c r="HL61" s="40"/>
      <c r="HM61" s="40"/>
      <c r="HN61" s="40"/>
      <c r="HO61" s="40"/>
      <c r="HP61" s="40"/>
      <c r="HQ61" s="40"/>
      <c r="HR61" s="40"/>
      <c r="HS61" s="40"/>
      <c r="HT61" s="40"/>
      <c r="HU61" s="40"/>
      <c r="HV61" s="40"/>
      <c r="HW61" s="40"/>
      <c r="HX61" s="40"/>
      <c r="HY61" s="40"/>
      <c r="HZ61" s="40"/>
      <c r="IA61" s="40"/>
      <c r="IB61" s="40"/>
      <c r="IC61" s="40"/>
      <c r="ID61" s="40"/>
      <c r="IE61" s="40"/>
      <c r="IF61" s="40"/>
      <c r="IG61" s="40"/>
      <c r="IH61" s="40"/>
      <c r="II61" s="40"/>
      <c r="IJ61" s="40"/>
      <c r="IK61" s="40"/>
      <c r="IL61" s="40"/>
      <c r="IM61" s="40"/>
      <c r="IN61" s="40"/>
      <c r="IO61" s="40"/>
      <c r="IP61" s="40"/>
      <c r="IQ61" s="40"/>
      <c r="IR61" s="40"/>
      <c r="IS61" s="40"/>
      <c r="IT61" s="40"/>
      <c r="IU61" s="40"/>
      <c r="IV61" s="40"/>
      <c r="IW61" s="40"/>
      <c r="IX61" s="40"/>
      <c r="IY61" s="40"/>
      <c r="IZ61" s="40"/>
      <c r="JA61" s="40"/>
      <c r="JB61" s="40"/>
      <c r="JC61" s="40"/>
      <c r="JD61" s="40"/>
      <c r="JE61" s="40"/>
      <c r="JF61" s="40"/>
      <c r="JG61" s="40"/>
      <c r="JH61" s="40"/>
      <c r="JI61" s="40"/>
      <c r="JJ61" s="40"/>
      <c r="JK61" s="40"/>
      <c r="JL61" s="40"/>
      <c r="JM61" s="40"/>
      <c r="JN61" s="40"/>
      <c r="JO61" s="40"/>
      <c r="JP61" s="40"/>
      <c r="JQ61" s="40"/>
      <c r="JR61" s="40"/>
      <c r="JS61" s="40"/>
      <c r="JT61" s="40"/>
      <c r="JU61" s="40"/>
      <c r="JV61" s="40"/>
      <c r="JW61" s="40"/>
      <c r="JX61" s="40"/>
      <c r="JY61" s="40"/>
      <c r="JZ61" s="40"/>
      <c r="KA61" s="40"/>
      <c r="KB61" s="40"/>
      <c r="KC61" s="40"/>
      <c r="KD61" s="40"/>
      <c r="KE61" s="40"/>
      <c r="KF61" s="40"/>
      <c r="KG61" s="40"/>
      <c r="KH61" s="40"/>
      <c r="KI61" s="40"/>
      <c r="KJ61" s="40"/>
      <c r="KK61" s="40"/>
      <c r="KL61" s="40"/>
      <c r="KM61" s="40"/>
      <c r="KN61" s="40"/>
      <c r="KO61" s="40"/>
      <c r="KP61" s="40"/>
      <c r="KQ61" s="40"/>
      <c r="KR61" s="40"/>
      <c r="KS61" s="40"/>
      <c r="KT61" s="40"/>
      <c r="KU61" s="40"/>
      <c r="KV61" s="40"/>
      <c r="KW61" s="40"/>
      <c r="KX61" s="40"/>
      <c r="KY61" s="40"/>
      <c r="KZ61" s="40"/>
      <c r="LA61" s="40"/>
      <c r="LB61" s="40"/>
      <c r="LC61" s="40"/>
      <c r="LD61" s="40"/>
      <c r="LE61" s="40"/>
      <c r="LF61" s="40"/>
      <c r="LG61" s="40"/>
      <c r="LH61" s="40"/>
      <c r="LI61" s="40"/>
      <c r="LJ61" s="40"/>
      <c r="LK61" s="40"/>
      <c r="LL61" s="40"/>
      <c r="LM61" s="40"/>
      <c r="LN61" s="40"/>
      <c r="LO61" s="40"/>
      <c r="LP61" s="40"/>
      <c r="LQ61" s="40"/>
      <c r="LR61" s="40"/>
      <c r="LS61" s="40"/>
      <c r="LT61" s="40"/>
      <c r="LU61" s="40"/>
      <c r="LV61" s="40"/>
      <c r="LW61" s="40"/>
      <c r="LX61" s="40"/>
      <c r="LY61" s="40"/>
      <c r="LZ61" s="40"/>
      <c r="MA61" s="40"/>
      <c r="MB61" s="40"/>
      <c r="MC61" s="40"/>
      <c r="MD61" s="40"/>
      <c r="ME61" s="40"/>
      <c r="MF61" s="40"/>
      <c r="MG61" s="40"/>
      <c r="MH61" s="40"/>
      <c r="MI61" s="40"/>
      <c r="MJ61" s="40"/>
      <c r="MK61" s="40"/>
      <c r="ML61" s="40"/>
      <c r="MM61" s="40"/>
      <c r="MN61" s="40"/>
      <c r="MO61" s="40"/>
      <c r="MP61" s="40"/>
      <c r="MQ61" s="40"/>
      <c r="MR61" s="40"/>
      <c r="MS61" s="40"/>
      <c r="MT61" s="40"/>
      <c r="MU61" s="40"/>
      <c r="MV61" s="40"/>
      <c r="MW61" s="40"/>
      <c r="MX61" s="40"/>
      <c r="MY61" s="40"/>
      <c r="MZ61" s="40"/>
      <c r="NA61" s="40"/>
      <c r="NB61" s="40"/>
      <c r="NC61" s="40"/>
      <c r="ND61" s="40"/>
      <c r="NE61" s="40"/>
      <c r="NF61" s="40"/>
      <c r="NG61" s="40"/>
      <c r="NH61" s="40"/>
      <c r="NI61" s="40"/>
      <c r="NJ61" s="40"/>
      <c r="NK61" s="40"/>
      <c r="NL61" s="40"/>
      <c r="NM61" s="40"/>
      <c r="NN61" s="40"/>
      <c r="NO61" s="40"/>
      <c r="NP61" s="40"/>
      <c r="NQ61" s="40"/>
      <c r="NR61" s="40"/>
      <c r="NS61" s="40"/>
      <c r="NT61" s="40"/>
      <c r="NU61" s="40"/>
      <c r="NV61" s="40"/>
      <c r="NW61" s="40"/>
      <c r="NX61" s="40"/>
      <c r="NY61" s="40"/>
      <c r="NZ61" s="40"/>
      <c r="OA61" s="40"/>
      <c r="OB61" s="40"/>
      <c r="OC61" s="40"/>
      <c r="OD61" s="40"/>
      <c r="OE61" s="40"/>
      <c r="OF61" s="40"/>
      <c r="OG61" s="40"/>
      <c r="OH61" s="40"/>
      <c r="OI61" s="40"/>
      <c r="OJ61" s="40"/>
      <c r="OK61" s="40"/>
      <c r="OL61" s="40"/>
      <c r="OM61" s="40"/>
      <c r="ON61" s="40"/>
      <c r="OO61" s="40"/>
      <c r="OP61" s="40"/>
      <c r="OQ61" s="40"/>
      <c r="OR61" s="40"/>
      <c r="OS61" s="40"/>
      <c r="OT61" s="40"/>
      <c r="OU61" s="40"/>
      <c r="OV61" s="40"/>
      <c r="OW61" s="40"/>
      <c r="OX61" s="40"/>
      <c r="OY61" s="40"/>
      <c r="OZ61" s="40"/>
      <c r="PA61" s="40"/>
      <c r="PB61" s="40"/>
      <c r="PC61" s="40"/>
      <c r="PD61" s="40"/>
      <c r="PE61" s="40"/>
      <c r="PF61" s="40"/>
      <c r="PG61" s="40"/>
      <c r="PH61" s="40"/>
      <c r="PI61" s="40"/>
      <c r="PJ61" s="40"/>
      <c r="PK61" s="40"/>
      <c r="PL61" s="40"/>
      <c r="PM61" s="40"/>
      <c r="PN61" s="40"/>
      <c r="PO61" s="40"/>
      <c r="PP61" s="40"/>
      <c r="PQ61" s="40"/>
      <c r="PR61" s="40"/>
      <c r="PS61" s="40"/>
      <c r="PT61" s="40"/>
      <c r="PU61" s="40"/>
      <c r="PV61" s="40"/>
      <c r="PW61" s="40"/>
      <c r="PX61" s="40"/>
      <c r="PY61" s="40"/>
      <c r="PZ61" s="40"/>
      <c r="QA61" s="40"/>
      <c r="QB61" s="40"/>
      <c r="QC61" s="40"/>
      <c r="QD61" s="40"/>
      <c r="QE61" s="40"/>
      <c r="QF61" s="40"/>
      <c r="QG61" s="40"/>
      <c r="QH61" s="40"/>
      <c r="QI61" s="40"/>
      <c r="QJ61" s="40"/>
      <c r="QK61" s="40"/>
      <c r="QL61" s="40"/>
      <c r="QM61" s="40"/>
      <c r="QN61" s="40"/>
      <c r="QO61" s="40"/>
      <c r="QP61" s="40"/>
      <c r="QQ61" s="40"/>
      <c r="QR61" s="40"/>
      <c r="QS61" s="40"/>
      <c r="QT61" s="40"/>
      <c r="QU61" s="40"/>
      <c r="QV61" s="40"/>
      <c r="QW61" s="40"/>
      <c r="QX61" s="40"/>
      <c r="QY61" s="40"/>
      <c r="QZ61" s="40"/>
      <c r="RA61" s="40"/>
      <c r="RB61" s="40"/>
      <c r="RC61" s="40"/>
      <c r="RD61" s="40"/>
      <c r="RE61" s="40"/>
      <c r="RF61" s="40"/>
      <c r="RG61" s="40"/>
      <c r="RH61" s="40"/>
      <c r="RI61" s="40"/>
      <c r="RJ61" s="40"/>
      <c r="RK61" s="40"/>
      <c r="RL61" s="40"/>
      <c r="RM61" s="40"/>
      <c r="RN61" s="40"/>
      <c r="RO61" s="40"/>
      <c r="RP61" s="40"/>
      <c r="RQ61" s="40"/>
      <c r="RR61" s="40"/>
      <c r="RS61" s="40"/>
      <c r="RT61" s="40"/>
      <c r="RU61" s="40"/>
      <c r="RV61" s="40"/>
      <c r="RW61" s="40"/>
      <c r="RX61" s="40"/>
      <c r="RY61" s="40"/>
      <c r="RZ61" s="40"/>
      <c r="SA61" s="40"/>
      <c r="SB61" s="40"/>
      <c r="SC61" s="40"/>
      <c r="SD61" s="40"/>
      <c r="SE61" s="40"/>
      <c r="SF61" s="40"/>
      <c r="SG61" s="40"/>
      <c r="SH61" s="40"/>
      <c r="SI61" s="40"/>
      <c r="SJ61" s="40"/>
      <c r="SK61" s="40"/>
      <c r="SL61" s="40"/>
      <c r="SM61" s="40"/>
      <c r="SN61" s="40"/>
      <c r="SO61" s="40"/>
      <c r="SP61" s="40"/>
      <c r="SQ61" s="40"/>
      <c r="SR61" s="40"/>
      <c r="SS61" s="40"/>
      <c r="ST61" s="40"/>
      <c r="SU61" s="40"/>
      <c r="SV61" s="40"/>
      <c r="SW61" s="40"/>
      <c r="SX61" s="40"/>
      <c r="SY61" s="40"/>
      <c r="SZ61" s="40"/>
      <c r="TA61" s="40"/>
      <c r="TB61" s="40"/>
      <c r="TC61" s="40"/>
      <c r="TD61" s="40"/>
      <c r="TE61" s="40"/>
      <c r="TF61" s="40"/>
      <c r="TG61" s="40"/>
      <c r="TH61" s="40"/>
      <c r="TI61" s="40"/>
      <c r="TJ61" s="40"/>
      <c r="TK61" s="40"/>
      <c r="TL61" s="40"/>
      <c r="TM61" s="40"/>
      <c r="TN61" s="40"/>
      <c r="TO61" s="40"/>
      <c r="TP61" s="40"/>
      <c r="TQ61" s="40"/>
      <c r="TR61" s="40"/>
      <c r="TS61" s="40"/>
      <c r="TT61" s="40"/>
      <c r="TU61" s="40"/>
      <c r="TV61" s="40"/>
      <c r="TW61" s="40"/>
      <c r="TX61" s="40"/>
      <c r="TY61" s="40"/>
      <c r="TZ61" s="40"/>
      <c r="UA61" s="40"/>
      <c r="UB61" s="40"/>
      <c r="UC61" s="40"/>
      <c r="UD61" s="40"/>
      <c r="UE61" s="40"/>
      <c r="UF61" s="40"/>
      <c r="UG61" s="40"/>
      <c r="UH61" s="40"/>
      <c r="UI61" s="40"/>
      <c r="UJ61" s="40"/>
      <c r="UK61" s="40"/>
      <c r="UL61" s="40"/>
      <c r="UM61" s="40"/>
      <c r="UN61" s="40"/>
      <c r="UO61" s="40"/>
      <c r="UP61" s="40"/>
      <c r="UQ61" s="40"/>
      <c r="UR61" s="40"/>
      <c r="US61" s="40"/>
      <c r="UT61" s="40"/>
      <c r="UU61" s="40"/>
      <c r="UV61" s="40"/>
      <c r="UW61" s="40"/>
      <c r="UX61" s="40"/>
      <c r="UY61" s="40"/>
      <c r="UZ61" s="40"/>
      <c r="VA61" s="40"/>
      <c r="VB61" s="40"/>
      <c r="VC61" s="40"/>
      <c r="VD61" s="40"/>
      <c r="VE61" s="40"/>
      <c r="VF61" s="40"/>
      <c r="VG61" s="40"/>
      <c r="VH61" s="40"/>
      <c r="VI61" s="40"/>
      <c r="VJ61" s="40"/>
      <c r="VK61" s="40"/>
      <c r="VL61" s="40"/>
      <c r="VM61" s="40"/>
      <c r="VN61" s="40"/>
      <c r="VO61" s="40"/>
      <c r="VP61" s="40"/>
      <c r="VQ61" s="40"/>
      <c r="VR61" s="40"/>
      <c r="VS61" s="40"/>
      <c r="VT61" s="40"/>
      <c r="VU61" s="40"/>
      <c r="VV61" s="40"/>
      <c r="VW61" s="40"/>
      <c r="VX61" s="40"/>
      <c r="VY61" s="40"/>
      <c r="VZ61" s="40"/>
      <c r="WA61" s="40"/>
      <c r="WB61" s="40"/>
      <c r="WC61" s="40"/>
      <c r="WD61" s="40"/>
      <c r="WE61" s="40"/>
      <c r="WF61" s="40"/>
      <c r="WG61" s="40"/>
      <c r="WH61" s="40"/>
      <c r="WI61" s="40"/>
      <c r="WJ61" s="40"/>
      <c r="WK61" s="40"/>
      <c r="WL61" s="40"/>
      <c r="WM61" s="40"/>
      <c r="WN61" s="40"/>
      <c r="WO61" s="40"/>
      <c r="WP61" s="40"/>
      <c r="WQ61" s="40"/>
      <c r="WR61" s="40"/>
      <c r="WS61" s="40"/>
      <c r="WT61" s="40"/>
      <c r="WU61" s="40"/>
      <c r="WV61" s="40"/>
      <c r="WW61" s="40"/>
      <c r="WX61" s="40"/>
      <c r="WY61" s="40"/>
      <c r="WZ61" s="40"/>
      <c r="XA61" s="40"/>
      <c r="XB61" s="40"/>
      <c r="XC61" s="40"/>
      <c r="XD61" s="40"/>
      <c r="XE61" s="40"/>
      <c r="XF61" s="40"/>
      <c r="XG61" s="40"/>
      <c r="XH61" s="40"/>
      <c r="XI61" s="40"/>
      <c r="XJ61" s="40"/>
      <c r="XK61" s="40"/>
      <c r="XL61" s="40"/>
      <c r="XM61" s="40"/>
      <c r="XN61" s="40"/>
      <c r="XO61" s="40"/>
      <c r="XP61" s="40"/>
      <c r="XQ61" s="40"/>
      <c r="XR61" s="40"/>
      <c r="XS61" s="40"/>
      <c r="XT61" s="40"/>
      <c r="XU61" s="40"/>
      <c r="XV61" s="40"/>
      <c r="XW61" s="40"/>
      <c r="XX61" s="40"/>
      <c r="XY61" s="40"/>
      <c r="XZ61" s="40"/>
      <c r="YA61" s="40"/>
      <c r="YB61" s="40"/>
      <c r="YC61" s="40"/>
      <c r="YD61" s="40"/>
      <c r="YE61" s="40"/>
      <c r="YF61" s="40"/>
      <c r="YG61" s="40"/>
      <c r="YH61" s="40"/>
      <c r="YI61" s="40"/>
      <c r="YJ61" s="40"/>
      <c r="YK61" s="40"/>
      <c r="YL61" s="40"/>
      <c r="YM61" s="40"/>
      <c r="YN61" s="40"/>
      <c r="YO61" s="40"/>
      <c r="YP61" s="40"/>
      <c r="YQ61" s="40"/>
      <c r="YR61" s="40"/>
      <c r="YS61" s="40"/>
      <c r="YT61" s="40"/>
      <c r="YU61" s="40"/>
      <c r="YV61" s="40"/>
      <c r="YW61" s="40"/>
      <c r="YX61" s="40"/>
      <c r="YY61" s="40"/>
      <c r="YZ61" s="40"/>
      <c r="ZA61" s="40"/>
      <c r="ZB61" s="40"/>
      <c r="ZC61" s="40"/>
      <c r="ZD61" s="40"/>
      <c r="ZE61" s="40"/>
      <c r="ZF61" s="40"/>
      <c r="ZG61" s="40"/>
      <c r="ZH61" s="40"/>
      <c r="ZI61" s="40"/>
      <c r="ZJ61" s="40"/>
      <c r="ZK61" s="40"/>
      <c r="ZL61" s="40"/>
      <c r="ZM61" s="40"/>
      <c r="ZN61" s="40"/>
      <c r="ZO61" s="40"/>
      <c r="ZP61" s="40"/>
      <c r="ZQ61" s="40"/>
      <c r="ZR61" s="40"/>
      <c r="ZS61" s="40"/>
      <c r="ZT61" s="40"/>
      <c r="ZU61" s="40"/>
      <c r="ZV61" s="40"/>
      <c r="ZW61" s="40"/>
      <c r="ZX61" s="40"/>
      <c r="ZY61" s="40"/>
      <c r="ZZ61" s="40"/>
      <c r="AAA61" s="40"/>
      <c r="AAB61" s="40"/>
      <c r="AAC61" s="40"/>
      <c r="AAD61" s="40"/>
      <c r="AAE61" s="40"/>
      <c r="AAF61" s="40"/>
      <c r="AAG61" s="40"/>
      <c r="AAH61" s="40"/>
      <c r="AAI61" s="40"/>
      <c r="AAJ61" s="40"/>
      <c r="AAK61" s="40"/>
      <c r="AAL61" s="40"/>
      <c r="AAM61" s="40"/>
      <c r="AAN61" s="40"/>
      <c r="AAO61" s="40"/>
      <c r="AAP61" s="40"/>
      <c r="AAQ61" s="40"/>
      <c r="AAR61" s="40"/>
      <c r="AAS61" s="40"/>
      <c r="AAT61" s="40"/>
      <c r="AAU61" s="40"/>
      <c r="AAV61" s="40"/>
      <c r="AAW61" s="40"/>
      <c r="AAX61" s="40"/>
      <c r="AAY61" s="40"/>
      <c r="AAZ61" s="40"/>
      <c r="ABA61" s="40"/>
      <c r="ABB61" s="40"/>
      <c r="ABC61" s="40"/>
      <c r="ABD61" s="40"/>
      <c r="ABE61" s="40"/>
      <c r="ABF61" s="40"/>
      <c r="ABG61" s="40"/>
      <c r="ABH61" s="40"/>
      <c r="ABI61" s="40"/>
      <c r="ABJ61" s="40"/>
      <c r="ABK61" s="40"/>
      <c r="ABL61" s="40"/>
      <c r="ABM61" s="40"/>
      <c r="ABN61" s="40"/>
      <c r="ABO61" s="40"/>
      <c r="ABP61" s="40"/>
      <c r="ABQ61" s="40"/>
      <c r="ABR61" s="40"/>
      <c r="ABS61" s="40"/>
      <c r="ABT61" s="40"/>
      <c r="ABU61" s="40"/>
      <c r="ABV61" s="40"/>
      <c r="ABW61" s="40"/>
      <c r="ABX61" s="40"/>
      <c r="ABY61" s="40"/>
      <c r="ABZ61" s="40"/>
      <c r="ACA61" s="40"/>
      <c r="ACB61" s="40"/>
      <c r="ACC61" s="40"/>
      <c r="ACD61" s="40"/>
      <c r="ACE61" s="40"/>
      <c r="ACF61" s="40"/>
      <c r="ACG61" s="40"/>
      <c r="ACH61" s="40"/>
      <c r="ACI61" s="40"/>
      <c r="ACJ61" s="40"/>
      <c r="ACK61" s="40"/>
      <c r="ACL61" s="40"/>
      <c r="ACM61" s="40"/>
      <c r="ACN61" s="40"/>
      <c r="ACO61" s="40"/>
      <c r="ACP61" s="40"/>
      <c r="ACQ61" s="40"/>
      <c r="ACR61" s="40"/>
      <c r="ACS61" s="40"/>
      <c r="ACT61" s="40"/>
      <c r="ACU61" s="40"/>
      <c r="ACV61" s="40"/>
      <c r="ACW61" s="40"/>
      <c r="ACX61" s="40"/>
      <c r="ACY61" s="40"/>
      <c r="ACZ61" s="40"/>
      <c r="ADA61" s="40"/>
      <c r="ADB61" s="40"/>
      <c r="ADC61" s="40"/>
      <c r="ADD61" s="40"/>
      <c r="ADE61" s="40"/>
      <c r="ADF61" s="40"/>
      <c r="ADG61" s="40"/>
      <c r="ADH61" s="40"/>
      <c r="ADI61" s="40"/>
      <c r="ADJ61" s="40"/>
      <c r="ADK61" s="40"/>
      <c r="ADL61" s="40"/>
      <c r="ADM61" s="40"/>
      <c r="ADN61" s="40"/>
      <c r="ADO61" s="40"/>
      <c r="ADP61" s="40"/>
      <c r="ADQ61" s="40"/>
      <c r="ADR61" s="40"/>
      <c r="ADS61" s="40"/>
      <c r="ADT61" s="40"/>
      <c r="ADU61" s="40"/>
      <c r="ADV61" s="40"/>
      <c r="ADW61" s="40"/>
      <c r="ADX61" s="40"/>
      <c r="ADY61" s="40"/>
      <c r="ADZ61" s="40"/>
      <c r="AEA61" s="40"/>
      <c r="AEB61" s="40"/>
      <c r="AEC61" s="40"/>
      <c r="AED61" s="40"/>
      <c r="AEE61" s="40"/>
      <c r="AEF61" s="40"/>
      <c r="AEG61" s="40"/>
      <c r="AEH61" s="40"/>
      <c r="AEI61" s="40"/>
      <c r="AEJ61" s="40"/>
      <c r="AEK61" s="40"/>
      <c r="AEL61" s="40"/>
      <c r="AEM61" s="40"/>
      <c r="AEN61" s="40"/>
      <c r="AEO61" s="40"/>
      <c r="AEP61" s="40"/>
      <c r="AEQ61" s="40"/>
      <c r="AER61" s="40"/>
      <c r="AES61" s="40"/>
      <c r="AET61" s="40"/>
      <c r="AEU61" s="40"/>
      <c r="AEV61" s="40"/>
      <c r="AEW61" s="40"/>
      <c r="AEX61" s="40"/>
      <c r="AEY61" s="40"/>
      <c r="AEZ61" s="40"/>
      <c r="AFA61" s="40"/>
      <c r="AFB61" s="40"/>
      <c r="AFC61" s="40"/>
      <c r="AFD61" s="40"/>
      <c r="AFE61" s="40"/>
      <c r="AFF61" s="40"/>
      <c r="AFG61" s="40"/>
      <c r="AFH61" s="40"/>
      <c r="AFI61" s="40"/>
      <c r="AFJ61" s="40"/>
      <c r="AFK61" s="40"/>
      <c r="AFL61" s="40"/>
      <c r="AFM61" s="40"/>
      <c r="AFN61" s="40"/>
      <c r="AFO61" s="40"/>
      <c r="AFP61" s="40"/>
      <c r="AFQ61" s="40"/>
      <c r="AFR61" s="40"/>
      <c r="AFS61" s="40"/>
      <c r="AFT61" s="40"/>
      <c r="AFU61" s="40"/>
      <c r="AFV61" s="40"/>
      <c r="AFW61" s="40"/>
      <c r="AFX61" s="40"/>
      <c r="AFY61" s="40"/>
      <c r="AFZ61" s="40"/>
      <c r="AGA61" s="40"/>
      <c r="AGB61" s="40"/>
      <c r="AGC61" s="40"/>
      <c r="AGD61" s="40"/>
      <c r="AGE61" s="40"/>
      <c r="AGF61" s="40"/>
      <c r="AGG61" s="40"/>
      <c r="AGH61" s="40"/>
      <c r="AGI61" s="40"/>
      <c r="AGJ61" s="40"/>
      <c r="AGK61" s="40"/>
      <c r="AGL61" s="40"/>
      <c r="AGM61" s="40"/>
      <c r="AGN61" s="40"/>
      <c r="AGO61" s="40"/>
      <c r="AGP61" s="40"/>
      <c r="AGQ61" s="40"/>
      <c r="AGR61" s="40"/>
      <c r="AGS61" s="40"/>
      <c r="AGT61" s="40"/>
      <c r="AGU61" s="40"/>
      <c r="AGV61" s="40"/>
      <c r="AGW61" s="40"/>
      <c r="AGX61" s="40"/>
      <c r="AGY61" s="40"/>
      <c r="AGZ61" s="40"/>
      <c r="AHA61" s="40"/>
      <c r="AHB61" s="40"/>
      <c r="AHC61" s="40"/>
      <c r="AHD61" s="40"/>
      <c r="AHE61" s="40"/>
      <c r="AHF61" s="40"/>
      <c r="AHG61" s="40"/>
      <c r="AHH61" s="40"/>
      <c r="AHI61" s="40"/>
      <c r="AHJ61" s="40"/>
      <c r="AHK61" s="40"/>
      <c r="AHL61" s="40"/>
      <c r="AHM61" s="40"/>
      <c r="AHN61" s="40"/>
      <c r="AHO61" s="40"/>
      <c r="AHP61" s="40"/>
      <c r="AHQ61" s="40"/>
      <c r="AHR61" s="40"/>
      <c r="AHS61" s="40"/>
      <c r="AHT61" s="40"/>
      <c r="AHU61" s="40"/>
      <c r="AHV61" s="40"/>
      <c r="AHW61" s="40"/>
      <c r="AHX61" s="40"/>
      <c r="AHY61" s="40"/>
      <c r="AHZ61" s="40"/>
      <c r="AIA61" s="40"/>
      <c r="AIB61" s="40"/>
      <c r="AIC61" s="40"/>
      <c r="AID61" s="40"/>
      <c r="AIE61" s="40"/>
      <c r="AIF61" s="40"/>
      <c r="AIG61" s="40"/>
      <c r="AIH61" s="40"/>
      <c r="AII61" s="40"/>
      <c r="AIJ61" s="40"/>
      <c r="AIK61" s="40"/>
      <c r="AIL61" s="40"/>
      <c r="AIM61" s="40"/>
      <c r="AIN61" s="40"/>
      <c r="AIO61" s="40"/>
      <c r="AIP61" s="40"/>
      <c r="AIQ61" s="40"/>
      <c r="AIR61" s="40"/>
      <c r="AIS61" s="40"/>
      <c r="AIT61" s="40"/>
      <c r="AIU61" s="40"/>
      <c r="AIV61" s="40"/>
      <c r="AIW61" s="40"/>
      <c r="AIX61" s="40"/>
      <c r="AIY61" s="40"/>
      <c r="AIZ61" s="40"/>
      <c r="AJA61" s="40"/>
      <c r="AJB61" s="40"/>
      <c r="AJC61" s="40"/>
      <c r="AJD61" s="40"/>
      <c r="AJE61" s="40"/>
      <c r="AJF61" s="40"/>
      <c r="AJG61" s="40"/>
      <c r="AJH61" s="40"/>
      <c r="AJI61" s="40"/>
      <c r="AJJ61" s="40"/>
      <c r="AJK61" s="40"/>
      <c r="AJL61" s="40"/>
      <c r="AJM61" s="40"/>
      <c r="AJN61" s="40"/>
      <c r="AJO61" s="40"/>
      <c r="AJP61" s="40"/>
      <c r="AJQ61" s="40"/>
      <c r="AJR61" s="40"/>
      <c r="AJS61" s="40"/>
      <c r="AJT61" s="40"/>
      <c r="AJU61" s="40"/>
      <c r="AJV61" s="40"/>
      <c r="AJW61" s="40"/>
      <c r="AJX61" s="40"/>
      <c r="AJY61" s="40"/>
      <c r="AJZ61" s="40"/>
      <c r="AKA61" s="40"/>
      <c r="AKB61" s="40"/>
      <c r="AKC61" s="40"/>
      <c r="AKD61" s="40"/>
      <c r="AKE61" s="40"/>
      <c r="AKF61" s="40"/>
      <c r="AKG61" s="40"/>
      <c r="AKH61" s="40"/>
      <c r="AKI61" s="40"/>
      <c r="AKJ61" s="40"/>
      <c r="AKK61" s="40"/>
      <c r="AKL61" s="40"/>
      <c r="AKM61" s="40"/>
      <c r="AKN61" s="40"/>
      <c r="AKO61" s="40"/>
      <c r="AKP61" s="40"/>
      <c r="AKQ61" s="40"/>
      <c r="AKR61" s="40"/>
      <c r="AKS61" s="40"/>
      <c r="AKT61" s="40"/>
      <c r="AKU61" s="40"/>
      <c r="AKV61" s="40"/>
      <c r="AKW61" s="40"/>
      <c r="AKX61" s="40"/>
      <c r="AKY61" s="40"/>
      <c r="AKZ61" s="40"/>
      <c r="ALA61" s="40"/>
      <c r="ALB61" s="40"/>
      <c r="ALC61" s="40"/>
      <c r="ALD61" s="40"/>
      <c r="ALE61" s="40"/>
      <c r="ALF61" s="40"/>
      <c r="ALG61" s="40"/>
      <c r="ALH61" s="40"/>
      <c r="ALI61" s="40"/>
      <c r="ALJ61" s="40"/>
      <c r="ALK61" s="40"/>
      <c r="ALL61" s="40"/>
      <c r="ALM61" s="40"/>
      <c r="ALN61" s="40"/>
      <c r="ALO61" s="40"/>
      <c r="ALP61" s="40"/>
      <c r="ALQ61" s="40"/>
      <c r="ALR61" s="40"/>
      <c r="ALS61" s="40"/>
      <c r="ALT61" s="40"/>
      <c r="ALU61" s="40"/>
      <c r="ALV61" s="40"/>
      <c r="ALW61" s="40"/>
      <c r="ALX61" s="40"/>
      <c r="ALY61" s="40"/>
      <c r="ALZ61" s="40"/>
      <c r="AMA61" s="40"/>
      <c r="AMB61" s="40"/>
      <c r="AMC61" s="40"/>
      <c r="AMD61" s="40"/>
      <c r="AME61" s="40"/>
      <c r="AMF61" s="40"/>
      <c r="AMG61" s="40"/>
      <c r="AMH61" s="40"/>
      <c r="AMI61" s="40"/>
      <c r="AMJ61" s="40"/>
    </row>
    <row r="62" spans="3:1024" ht="15" customHeight="1">
      <c r="C62" s="54" t="s">
        <v>62</v>
      </c>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c r="EV62" s="40"/>
      <c r="EW62" s="40"/>
      <c r="EX62" s="40"/>
      <c r="EY62" s="40"/>
      <c r="EZ62" s="40"/>
      <c r="FA62" s="40"/>
      <c r="FB62" s="40"/>
      <c r="FC62" s="40"/>
      <c r="FD62" s="40"/>
      <c r="FE62" s="40"/>
      <c r="FF62" s="40"/>
      <c r="FG62" s="40"/>
      <c r="FH62" s="40"/>
      <c r="FI62" s="40"/>
      <c r="FJ62" s="40"/>
      <c r="FK62" s="40"/>
      <c r="FL62" s="40"/>
      <c r="FM62" s="40"/>
      <c r="FN62" s="40"/>
      <c r="FO62" s="40"/>
      <c r="FP62" s="40"/>
      <c r="FQ62" s="40"/>
      <c r="FR62" s="40"/>
      <c r="FS62" s="40"/>
      <c r="FT62" s="40"/>
      <c r="FU62" s="40"/>
      <c r="FV62" s="40"/>
      <c r="FW62" s="40"/>
      <c r="FX62" s="40"/>
      <c r="FY62" s="40"/>
      <c r="FZ62" s="40"/>
      <c r="GA62" s="40"/>
      <c r="GB62" s="40"/>
      <c r="GC62" s="40"/>
      <c r="GD62" s="40"/>
      <c r="GE62" s="40"/>
      <c r="GF62" s="40"/>
      <c r="GG62" s="40"/>
      <c r="GH62" s="40"/>
      <c r="GI62" s="40"/>
      <c r="GJ62" s="40"/>
      <c r="GK62" s="40"/>
      <c r="GL62" s="40"/>
      <c r="GM62" s="40"/>
      <c r="GN62" s="40"/>
      <c r="GO62" s="40"/>
      <c r="GP62" s="40"/>
      <c r="GQ62" s="40"/>
      <c r="GR62" s="40"/>
      <c r="GS62" s="40"/>
      <c r="GT62" s="40"/>
      <c r="GU62" s="40"/>
      <c r="GV62" s="40"/>
      <c r="GW62" s="40"/>
      <c r="GX62" s="40"/>
      <c r="GY62" s="40"/>
      <c r="GZ62" s="40"/>
      <c r="HA62" s="40"/>
      <c r="HB62" s="40"/>
      <c r="HC62" s="40"/>
      <c r="HD62" s="40"/>
      <c r="HE62" s="40"/>
      <c r="HF62" s="40"/>
      <c r="HG62" s="40"/>
      <c r="HH62" s="40"/>
      <c r="HI62" s="40"/>
      <c r="HJ62" s="40"/>
      <c r="HK62" s="40"/>
      <c r="HL62" s="40"/>
      <c r="HM62" s="40"/>
      <c r="HN62" s="40"/>
      <c r="HO62" s="40"/>
      <c r="HP62" s="40"/>
      <c r="HQ62" s="40"/>
      <c r="HR62" s="40"/>
      <c r="HS62" s="40"/>
      <c r="HT62" s="40"/>
      <c r="HU62" s="40"/>
      <c r="HV62" s="40"/>
      <c r="HW62" s="40"/>
      <c r="HX62" s="40"/>
      <c r="HY62" s="40"/>
      <c r="HZ62" s="40"/>
      <c r="IA62" s="40"/>
      <c r="IB62" s="40"/>
      <c r="IC62" s="40"/>
      <c r="ID62" s="40"/>
      <c r="IE62" s="40"/>
      <c r="IF62" s="40"/>
      <c r="IG62" s="40"/>
      <c r="IH62" s="40"/>
      <c r="II62" s="40"/>
      <c r="IJ62" s="40"/>
      <c r="IK62" s="40"/>
      <c r="IL62" s="40"/>
      <c r="IM62" s="40"/>
      <c r="IN62" s="40"/>
      <c r="IO62" s="40"/>
      <c r="IP62" s="40"/>
      <c r="IQ62" s="40"/>
      <c r="IR62" s="40"/>
      <c r="IS62" s="40"/>
      <c r="IT62" s="40"/>
      <c r="IU62" s="40"/>
      <c r="IV62" s="40"/>
      <c r="IW62" s="40"/>
      <c r="IX62" s="40"/>
      <c r="IY62" s="40"/>
      <c r="IZ62" s="40"/>
      <c r="JA62" s="40"/>
      <c r="JB62" s="40"/>
      <c r="JC62" s="40"/>
      <c r="JD62" s="40"/>
      <c r="JE62" s="40"/>
      <c r="JF62" s="40"/>
      <c r="JG62" s="40"/>
      <c r="JH62" s="40"/>
      <c r="JI62" s="40"/>
      <c r="JJ62" s="40"/>
      <c r="JK62" s="40"/>
      <c r="JL62" s="40"/>
      <c r="JM62" s="40"/>
      <c r="JN62" s="40"/>
      <c r="JO62" s="40"/>
      <c r="JP62" s="40"/>
      <c r="JQ62" s="40"/>
      <c r="JR62" s="40"/>
      <c r="JS62" s="40"/>
      <c r="JT62" s="40"/>
      <c r="JU62" s="40"/>
      <c r="JV62" s="40"/>
      <c r="JW62" s="40"/>
      <c r="JX62" s="40"/>
      <c r="JY62" s="40"/>
      <c r="JZ62" s="40"/>
      <c r="KA62" s="40"/>
      <c r="KB62" s="40"/>
      <c r="KC62" s="40"/>
      <c r="KD62" s="40"/>
      <c r="KE62" s="40"/>
      <c r="KF62" s="40"/>
      <c r="KG62" s="40"/>
      <c r="KH62" s="40"/>
      <c r="KI62" s="40"/>
      <c r="KJ62" s="40"/>
      <c r="KK62" s="40"/>
      <c r="KL62" s="40"/>
      <c r="KM62" s="40"/>
      <c r="KN62" s="40"/>
      <c r="KO62" s="40"/>
      <c r="KP62" s="40"/>
      <c r="KQ62" s="40"/>
      <c r="KR62" s="40"/>
      <c r="KS62" s="40"/>
      <c r="KT62" s="40"/>
      <c r="KU62" s="40"/>
      <c r="KV62" s="40"/>
      <c r="KW62" s="40"/>
      <c r="KX62" s="40"/>
      <c r="KY62" s="40"/>
      <c r="KZ62" s="40"/>
      <c r="LA62" s="40"/>
      <c r="LB62" s="40"/>
      <c r="LC62" s="40"/>
      <c r="LD62" s="40"/>
      <c r="LE62" s="40"/>
      <c r="LF62" s="40"/>
      <c r="LG62" s="40"/>
      <c r="LH62" s="40"/>
      <c r="LI62" s="40"/>
      <c r="LJ62" s="40"/>
      <c r="LK62" s="40"/>
      <c r="LL62" s="40"/>
      <c r="LM62" s="40"/>
      <c r="LN62" s="40"/>
      <c r="LO62" s="40"/>
      <c r="LP62" s="40"/>
      <c r="LQ62" s="40"/>
      <c r="LR62" s="40"/>
      <c r="LS62" s="40"/>
      <c r="LT62" s="40"/>
      <c r="LU62" s="40"/>
      <c r="LV62" s="40"/>
      <c r="LW62" s="40"/>
      <c r="LX62" s="40"/>
      <c r="LY62" s="40"/>
      <c r="LZ62" s="40"/>
      <c r="MA62" s="40"/>
      <c r="MB62" s="40"/>
      <c r="MC62" s="40"/>
      <c r="MD62" s="40"/>
      <c r="ME62" s="40"/>
      <c r="MF62" s="40"/>
      <c r="MG62" s="40"/>
      <c r="MH62" s="40"/>
      <c r="MI62" s="40"/>
      <c r="MJ62" s="40"/>
      <c r="MK62" s="40"/>
      <c r="ML62" s="40"/>
      <c r="MM62" s="40"/>
      <c r="MN62" s="40"/>
      <c r="MO62" s="40"/>
      <c r="MP62" s="40"/>
      <c r="MQ62" s="40"/>
      <c r="MR62" s="40"/>
      <c r="MS62" s="40"/>
      <c r="MT62" s="40"/>
      <c r="MU62" s="40"/>
      <c r="MV62" s="40"/>
      <c r="MW62" s="40"/>
      <c r="MX62" s="40"/>
      <c r="MY62" s="40"/>
      <c r="MZ62" s="40"/>
      <c r="NA62" s="40"/>
      <c r="NB62" s="40"/>
      <c r="NC62" s="40"/>
      <c r="ND62" s="40"/>
      <c r="NE62" s="40"/>
      <c r="NF62" s="40"/>
      <c r="NG62" s="40"/>
      <c r="NH62" s="40"/>
      <c r="NI62" s="40"/>
      <c r="NJ62" s="40"/>
      <c r="NK62" s="40"/>
      <c r="NL62" s="40"/>
      <c r="NM62" s="40"/>
      <c r="NN62" s="40"/>
      <c r="NO62" s="40"/>
      <c r="NP62" s="40"/>
      <c r="NQ62" s="40"/>
      <c r="NR62" s="40"/>
      <c r="NS62" s="40"/>
      <c r="NT62" s="40"/>
      <c r="NU62" s="40"/>
      <c r="NV62" s="40"/>
      <c r="NW62" s="40"/>
      <c r="NX62" s="40"/>
      <c r="NY62" s="40"/>
      <c r="NZ62" s="40"/>
      <c r="OA62" s="40"/>
      <c r="OB62" s="40"/>
      <c r="OC62" s="40"/>
      <c r="OD62" s="40"/>
      <c r="OE62" s="40"/>
      <c r="OF62" s="40"/>
      <c r="OG62" s="40"/>
      <c r="OH62" s="40"/>
      <c r="OI62" s="40"/>
      <c r="OJ62" s="40"/>
      <c r="OK62" s="40"/>
      <c r="OL62" s="40"/>
      <c r="OM62" s="40"/>
      <c r="ON62" s="40"/>
      <c r="OO62" s="40"/>
      <c r="OP62" s="40"/>
      <c r="OQ62" s="40"/>
      <c r="OR62" s="40"/>
      <c r="OS62" s="40"/>
      <c r="OT62" s="40"/>
      <c r="OU62" s="40"/>
      <c r="OV62" s="40"/>
      <c r="OW62" s="40"/>
      <c r="OX62" s="40"/>
      <c r="OY62" s="40"/>
      <c r="OZ62" s="40"/>
      <c r="PA62" s="40"/>
      <c r="PB62" s="40"/>
      <c r="PC62" s="40"/>
      <c r="PD62" s="40"/>
      <c r="PE62" s="40"/>
      <c r="PF62" s="40"/>
      <c r="PG62" s="40"/>
      <c r="PH62" s="40"/>
      <c r="PI62" s="40"/>
      <c r="PJ62" s="40"/>
      <c r="PK62" s="40"/>
      <c r="PL62" s="40"/>
      <c r="PM62" s="40"/>
      <c r="PN62" s="40"/>
      <c r="PO62" s="40"/>
      <c r="PP62" s="40"/>
      <c r="PQ62" s="40"/>
      <c r="PR62" s="40"/>
      <c r="PS62" s="40"/>
      <c r="PT62" s="40"/>
      <c r="PU62" s="40"/>
      <c r="PV62" s="40"/>
      <c r="PW62" s="40"/>
      <c r="PX62" s="40"/>
      <c r="PY62" s="40"/>
      <c r="PZ62" s="40"/>
      <c r="QA62" s="40"/>
      <c r="QB62" s="40"/>
      <c r="QC62" s="40"/>
      <c r="QD62" s="40"/>
      <c r="QE62" s="40"/>
      <c r="QF62" s="40"/>
      <c r="QG62" s="40"/>
      <c r="QH62" s="40"/>
      <c r="QI62" s="40"/>
      <c r="QJ62" s="40"/>
      <c r="QK62" s="40"/>
      <c r="QL62" s="40"/>
      <c r="QM62" s="40"/>
      <c r="QN62" s="40"/>
      <c r="QO62" s="40"/>
      <c r="QP62" s="40"/>
      <c r="QQ62" s="40"/>
      <c r="QR62" s="40"/>
      <c r="QS62" s="40"/>
      <c r="QT62" s="40"/>
      <c r="QU62" s="40"/>
      <c r="QV62" s="40"/>
      <c r="QW62" s="40"/>
      <c r="QX62" s="40"/>
      <c r="QY62" s="40"/>
      <c r="QZ62" s="40"/>
      <c r="RA62" s="40"/>
      <c r="RB62" s="40"/>
      <c r="RC62" s="40"/>
      <c r="RD62" s="40"/>
      <c r="RE62" s="40"/>
      <c r="RF62" s="40"/>
      <c r="RG62" s="40"/>
      <c r="RH62" s="40"/>
      <c r="RI62" s="40"/>
      <c r="RJ62" s="40"/>
      <c r="RK62" s="40"/>
      <c r="RL62" s="40"/>
      <c r="RM62" s="40"/>
      <c r="RN62" s="40"/>
      <c r="RO62" s="40"/>
      <c r="RP62" s="40"/>
      <c r="RQ62" s="40"/>
      <c r="RR62" s="40"/>
      <c r="RS62" s="40"/>
      <c r="RT62" s="40"/>
      <c r="RU62" s="40"/>
      <c r="RV62" s="40"/>
      <c r="RW62" s="40"/>
      <c r="RX62" s="40"/>
      <c r="RY62" s="40"/>
      <c r="RZ62" s="40"/>
      <c r="SA62" s="40"/>
      <c r="SB62" s="40"/>
      <c r="SC62" s="40"/>
      <c r="SD62" s="40"/>
      <c r="SE62" s="40"/>
      <c r="SF62" s="40"/>
      <c r="SG62" s="40"/>
      <c r="SH62" s="40"/>
      <c r="SI62" s="40"/>
      <c r="SJ62" s="40"/>
      <c r="SK62" s="40"/>
      <c r="SL62" s="40"/>
      <c r="SM62" s="40"/>
      <c r="SN62" s="40"/>
      <c r="SO62" s="40"/>
      <c r="SP62" s="40"/>
      <c r="SQ62" s="40"/>
      <c r="SR62" s="40"/>
      <c r="SS62" s="40"/>
      <c r="ST62" s="40"/>
      <c r="SU62" s="40"/>
      <c r="SV62" s="40"/>
      <c r="SW62" s="40"/>
      <c r="SX62" s="40"/>
      <c r="SY62" s="40"/>
      <c r="SZ62" s="40"/>
      <c r="TA62" s="40"/>
      <c r="TB62" s="40"/>
      <c r="TC62" s="40"/>
      <c r="TD62" s="40"/>
      <c r="TE62" s="40"/>
      <c r="TF62" s="40"/>
      <c r="TG62" s="40"/>
      <c r="TH62" s="40"/>
      <c r="TI62" s="40"/>
      <c r="TJ62" s="40"/>
      <c r="TK62" s="40"/>
      <c r="TL62" s="40"/>
      <c r="TM62" s="40"/>
      <c r="TN62" s="40"/>
      <c r="TO62" s="40"/>
      <c r="TP62" s="40"/>
      <c r="TQ62" s="40"/>
      <c r="TR62" s="40"/>
      <c r="TS62" s="40"/>
      <c r="TT62" s="40"/>
      <c r="TU62" s="40"/>
      <c r="TV62" s="40"/>
      <c r="TW62" s="40"/>
      <c r="TX62" s="40"/>
      <c r="TY62" s="40"/>
      <c r="TZ62" s="40"/>
      <c r="UA62" s="40"/>
      <c r="UB62" s="40"/>
      <c r="UC62" s="40"/>
      <c r="UD62" s="40"/>
      <c r="UE62" s="40"/>
      <c r="UF62" s="40"/>
      <c r="UG62" s="40"/>
      <c r="UH62" s="40"/>
      <c r="UI62" s="40"/>
      <c r="UJ62" s="40"/>
      <c r="UK62" s="40"/>
      <c r="UL62" s="40"/>
      <c r="UM62" s="40"/>
      <c r="UN62" s="40"/>
      <c r="UO62" s="40"/>
      <c r="UP62" s="40"/>
      <c r="UQ62" s="40"/>
      <c r="UR62" s="40"/>
      <c r="US62" s="40"/>
      <c r="UT62" s="40"/>
      <c r="UU62" s="40"/>
      <c r="UV62" s="40"/>
      <c r="UW62" s="40"/>
      <c r="UX62" s="40"/>
      <c r="UY62" s="40"/>
      <c r="UZ62" s="40"/>
      <c r="VA62" s="40"/>
      <c r="VB62" s="40"/>
      <c r="VC62" s="40"/>
      <c r="VD62" s="40"/>
      <c r="VE62" s="40"/>
      <c r="VF62" s="40"/>
      <c r="VG62" s="40"/>
      <c r="VH62" s="40"/>
      <c r="VI62" s="40"/>
      <c r="VJ62" s="40"/>
      <c r="VK62" s="40"/>
      <c r="VL62" s="40"/>
      <c r="VM62" s="40"/>
      <c r="VN62" s="40"/>
      <c r="VO62" s="40"/>
      <c r="VP62" s="40"/>
      <c r="VQ62" s="40"/>
      <c r="VR62" s="40"/>
      <c r="VS62" s="40"/>
      <c r="VT62" s="40"/>
      <c r="VU62" s="40"/>
      <c r="VV62" s="40"/>
      <c r="VW62" s="40"/>
      <c r="VX62" s="40"/>
      <c r="VY62" s="40"/>
      <c r="VZ62" s="40"/>
      <c r="WA62" s="40"/>
      <c r="WB62" s="40"/>
      <c r="WC62" s="40"/>
      <c r="WD62" s="40"/>
      <c r="WE62" s="40"/>
      <c r="WF62" s="40"/>
      <c r="WG62" s="40"/>
      <c r="WH62" s="40"/>
      <c r="WI62" s="40"/>
      <c r="WJ62" s="40"/>
      <c r="WK62" s="40"/>
      <c r="WL62" s="40"/>
      <c r="WM62" s="40"/>
      <c r="WN62" s="40"/>
      <c r="WO62" s="40"/>
      <c r="WP62" s="40"/>
      <c r="WQ62" s="40"/>
      <c r="WR62" s="40"/>
      <c r="WS62" s="40"/>
      <c r="WT62" s="40"/>
      <c r="WU62" s="40"/>
      <c r="WV62" s="40"/>
      <c r="WW62" s="40"/>
      <c r="WX62" s="40"/>
      <c r="WY62" s="40"/>
      <c r="WZ62" s="40"/>
      <c r="XA62" s="40"/>
      <c r="XB62" s="40"/>
      <c r="XC62" s="40"/>
      <c r="XD62" s="40"/>
      <c r="XE62" s="40"/>
      <c r="XF62" s="40"/>
      <c r="XG62" s="40"/>
      <c r="XH62" s="40"/>
      <c r="XI62" s="40"/>
      <c r="XJ62" s="40"/>
      <c r="XK62" s="40"/>
      <c r="XL62" s="40"/>
      <c r="XM62" s="40"/>
      <c r="XN62" s="40"/>
      <c r="XO62" s="40"/>
      <c r="XP62" s="40"/>
      <c r="XQ62" s="40"/>
      <c r="XR62" s="40"/>
      <c r="XS62" s="40"/>
      <c r="XT62" s="40"/>
      <c r="XU62" s="40"/>
      <c r="XV62" s="40"/>
      <c r="XW62" s="40"/>
      <c r="XX62" s="40"/>
      <c r="XY62" s="40"/>
      <c r="XZ62" s="40"/>
      <c r="YA62" s="40"/>
      <c r="YB62" s="40"/>
      <c r="YC62" s="40"/>
      <c r="YD62" s="40"/>
      <c r="YE62" s="40"/>
      <c r="YF62" s="40"/>
      <c r="YG62" s="40"/>
      <c r="YH62" s="40"/>
      <c r="YI62" s="40"/>
      <c r="YJ62" s="40"/>
      <c r="YK62" s="40"/>
      <c r="YL62" s="40"/>
      <c r="YM62" s="40"/>
      <c r="YN62" s="40"/>
      <c r="YO62" s="40"/>
      <c r="YP62" s="40"/>
      <c r="YQ62" s="40"/>
      <c r="YR62" s="40"/>
      <c r="YS62" s="40"/>
      <c r="YT62" s="40"/>
      <c r="YU62" s="40"/>
      <c r="YV62" s="40"/>
      <c r="YW62" s="40"/>
      <c r="YX62" s="40"/>
      <c r="YY62" s="40"/>
      <c r="YZ62" s="40"/>
      <c r="ZA62" s="40"/>
      <c r="ZB62" s="40"/>
      <c r="ZC62" s="40"/>
      <c r="ZD62" s="40"/>
      <c r="ZE62" s="40"/>
      <c r="ZF62" s="40"/>
      <c r="ZG62" s="40"/>
      <c r="ZH62" s="40"/>
      <c r="ZI62" s="40"/>
      <c r="ZJ62" s="40"/>
      <c r="ZK62" s="40"/>
      <c r="ZL62" s="40"/>
      <c r="ZM62" s="40"/>
      <c r="ZN62" s="40"/>
      <c r="ZO62" s="40"/>
      <c r="ZP62" s="40"/>
      <c r="ZQ62" s="40"/>
      <c r="ZR62" s="40"/>
      <c r="ZS62" s="40"/>
      <c r="ZT62" s="40"/>
      <c r="ZU62" s="40"/>
      <c r="ZV62" s="40"/>
      <c r="ZW62" s="40"/>
      <c r="ZX62" s="40"/>
      <c r="ZY62" s="40"/>
      <c r="ZZ62" s="40"/>
      <c r="AAA62" s="40"/>
      <c r="AAB62" s="40"/>
      <c r="AAC62" s="40"/>
      <c r="AAD62" s="40"/>
      <c r="AAE62" s="40"/>
      <c r="AAF62" s="40"/>
      <c r="AAG62" s="40"/>
      <c r="AAH62" s="40"/>
      <c r="AAI62" s="40"/>
      <c r="AAJ62" s="40"/>
      <c r="AAK62" s="40"/>
      <c r="AAL62" s="40"/>
      <c r="AAM62" s="40"/>
      <c r="AAN62" s="40"/>
      <c r="AAO62" s="40"/>
      <c r="AAP62" s="40"/>
      <c r="AAQ62" s="40"/>
      <c r="AAR62" s="40"/>
      <c r="AAS62" s="40"/>
      <c r="AAT62" s="40"/>
      <c r="AAU62" s="40"/>
      <c r="AAV62" s="40"/>
      <c r="AAW62" s="40"/>
      <c r="AAX62" s="40"/>
      <c r="AAY62" s="40"/>
      <c r="AAZ62" s="40"/>
      <c r="ABA62" s="40"/>
      <c r="ABB62" s="40"/>
      <c r="ABC62" s="40"/>
      <c r="ABD62" s="40"/>
      <c r="ABE62" s="40"/>
      <c r="ABF62" s="40"/>
      <c r="ABG62" s="40"/>
      <c r="ABH62" s="40"/>
      <c r="ABI62" s="40"/>
      <c r="ABJ62" s="40"/>
      <c r="ABK62" s="40"/>
      <c r="ABL62" s="40"/>
      <c r="ABM62" s="40"/>
      <c r="ABN62" s="40"/>
      <c r="ABO62" s="40"/>
      <c r="ABP62" s="40"/>
      <c r="ABQ62" s="40"/>
      <c r="ABR62" s="40"/>
      <c r="ABS62" s="40"/>
      <c r="ABT62" s="40"/>
      <c r="ABU62" s="40"/>
      <c r="ABV62" s="40"/>
      <c r="ABW62" s="40"/>
      <c r="ABX62" s="40"/>
      <c r="ABY62" s="40"/>
      <c r="ABZ62" s="40"/>
      <c r="ACA62" s="40"/>
      <c r="ACB62" s="40"/>
      <c r="ACC62" s="40"/>
      <c r="ACD62" s="40"/>
      <c r="ACE62" s="40"/>
      <c r="ACF62" s="40"/>
      <c r="ACG62" s="40"/>
      <c r="ACH62" s="40"/>
      <c r="ACI62" s="40"/>
      <c r="ACJ62" s="40"/>
      <c r="ACK62" s="40"/>
      <c r="ACL62" s="40"/>
      <c r="ACM62" s="40"/>
      <c r="ACN62" s="40"/>
      <c r="ACO62" s="40"/>
      <c r="ACP62" s="40"/>
      <c r="ACQ62" s="40"/>
      <c r="ACR62" s="40"/>
      <c r="ACS62" s="40"/>
      <c r="ACT62" s="40"/>
      <c r="ACU62" s="40"/>
      <c r="ACV62" s="40"/>
      <c r="ACW62" s="40"/>
      <c r="ACX62" s="40"/>
      <c r="ACY62" s="40"/>
      <c r="ACZ62" s="40"/>
      <c r="ADA62" s="40"/>
      <c r="ADB62" s="40"/>
      <c r="ADC62" s="40"/>
      <c r="ADD62" s="40"/>
      <c r="ADE62" s="40"/>
      <c r="ADF62" s="40"/>
      <c r="ADG62" s="40"/>
      <c r="ADH62" s="40"/>
      <c r="ADI62" s="40"/>
      <c r="ADJ62" s="40"/>
      <c r="ADK62" s="40"/>
      <c r="ADL62" s="40"/>
      <c r="ADM62" s="40"/>
      <c r="ADN62" s="40"/>
      <c r="ADO62" s="40"/>
      <c r="ADP62" s="40"/>
      <c r="ADQ62" s="40"/>
      <c r="ADR62" s="40"/>
      <c r="ADS62" s="40"/>
      <c r="ADT62" s="40"/>
      <c r="ADU62" s="40"/>
      <c r="ADV62" s="40"/>
      <c r="ADW62" s="40"/>
      <c r="ADX62" s="40"/>
      <c r="ADY62" s="40"/>
      <c r="ADZ62" s="40"/>
      <c r="AEA62" s="40"/>
      <c r="AEB62" s="40"/>
      <c r="AEC62" s="40"/>
      <c r="AED62" s="40"/>
      <c r="AEE62" s="40"/>
      <c r="AEF62" s="40"/>
      <c r="AEG62" s="40"/>
      <c r="AEH62" s="40"/>
      <c r="AEI62" s="40"/>
      <c r="AEJ62" s="40"/>
      <c r="AEK62" s="40"/>
      <c r="AEL62" s="40"/>
      <c r="AEM62" s="40"/>
      <c r="AEN62" s="40"/>
      <c r="AEO62" s="40"/>
      <c r="AEP62" s="40"/>
      <c r="AEQ62" s="40"/>
      <c r="AER62" s="40"/>
      <c r="AES62" s="40"/>
      <c r="AET62" s="40"/>
      <c r="AEU62" s="40"/>
      <c r="AEV62" s="40"/>
      <c r="AEW62" s="40"/>
      <c r="AEX62" s="40"/>
      <c r="AEY62" s="40"/>
      <c r="AEZ62" s="40"/>
      <c r="AFA62" s="40"/>
      <c r="AFB62" s="40"/>
      <c r="AFC62" s="40"/>
      <c r="AFD62" s="40"/>
      <c r="AFE62" s="40"/>
      <c r="AFF62" s="40"/>
      <c r="AFG62" s="40"/>
      <c r="AFH62" s="40"/>
      <c r="AFI62" s="40"/>
      <c r="AFJ62" s="40"/>
      <c r="AFK62" s="40"/>
      <c r="AFL62" s="40"/>
      <c r="AFM62" s="40"/>
      <c r="AFN62" s="40"/>
      <c r="AFO62" s="40"/>
      <c r="AFP62" s="40"/>
      <c r="AFQ62" s="40"/>
      <c r="AFR62" s="40"/>
      <c r="AFS62" s="40"/>
      <c r="AFT62" s="40"/>
      <c r="AFU62" s="40"/>
      <c r="AFV62" s="40"/>
      <c r="AFW62" s="40"/>
      <c r="AFX62" s="40"/>
      <c r="AFY62" s="40"/>
      <c r="AFZ62" s="40"/>
      <c r="AGA62" s="40"/>
      <c r="AGB62" s="40"/>
      <c r="AGC62" s="40"/>
      <c r="AGD62" s="40"/>
      <c r="AGE62" s="40"/>
      <c r="AGF62" s="40"/>
      <c r="AGG62" s="40"/>
      <c r="AGH62" s="40"/>
      <c r="AGI62" s="40"/>
      <c r="AGJ62" s="40"/>
      <c r="AGK62" s="40"/>
      <c r="AGL62" s="40"/>
      <c r="AGM62" s="40"/>
      <c r="AGN62" s="40"/>
      <c r="AGO62" s="40"/>
      <c r="AGP62" s="40"/>
      <c r="AGQ62" s="40"/>
      <c r="AGR62" s="40"/>
      <c r="AGS62" s="40"/>
      <c r="AGT62" s="40"/>
      <c r="AGU62" s="40"/>
      <c r="AGV62" s="40"/>
      <c r="AGW62" s="40"/>
      <c r="AGX62" s="40"/>
      <c r="AGY62" s="40"/>
      <c r="AGZ62" s="40"/>
      <c r="AHA62" s="40"/>
      <c r="AHB62" s="40"/>
      <c r="AHC62" s="40"/>
      <c r="AHD62" s="40"/>
      <c r="AHE62" s="40"/>
      <c r="AHF62" s="40"/>
      <c r="AHG62" s="40"/>
      <c r="AHH62" s="40"/>
      <c r="AHI62" s="40"/>
      <c r="AHJ62" s="40"/>
      <c r="AHK62" s="40"/>
      <c r="AHL62" s="40"/>
      <c r="AHM62" s="40"/>
      <c r="AHN62" s="40"/>
      <c r="AHO62" s="40"/>
      <c r="AHP62" s="40"/>
      <c r="AHQ62" s="40"/>
      <c r="AHR62" s="40"/>
      <c r="AHS62" s="40"/>
      <c r="AHT62" s="40"/>
      <c r="AHU62" s="40"/>
      <c r="AHV62" s="40"/>
      <c r="AHW62" s="40"/>
      <c r="AHX62" s="40"/>
      <c r="AHY62" s="40"/>
      <c r="AHZ62" s="40"/>
      <c r="AIA62" s="40"/>
      <c r="AIB62" s="40"/>
      <c r="AIC62" s="40"/>
      <c r="AID62" s="40"/>
      <c r="AIE62" s="40"/>
      <c r="AIF62" s="40"/>
      <c r="AIG62" s="40"/>
      <c r="AIH62" s="40"/>
      <c r="AII62" s="40"/>
      <c r="AIJ62" s="40"/>
      <c r="AIK62" s="40"/>
      <c r="AIL62" s="40"/>
      <c r="AIM62" s="40"/>
      <c r="AIN62" s="40"/>
      <c r="AIO62" s="40"/>
      <c r="AIP62" s="40"/>
      <c r="AIQ62" s="40"/>
      <c r="AIR62" s="40"/>
      <c r="AIS62" s="40"/>
      <c r="AIT62" s="40"/>
      <c r="AIU62" s="40"/>
      <c r="AIV62" s="40"/>
      <c r="AIW62" s="40"/>
      <c r="AIX62" s="40"/>
      <c r="AIY62" s="40"/>
      <c r="AIZ62" s="40"/>
      <c r="AJA62" s="40"/>
      <c r="AJB62" s="40"/>
      <c r="AJC62" s="40"/>
      <c r="AJD62" s="40"/>
      <c r="AJE62" s="40"/>
      <c r="AJF62" s="40"/>
      <c r="AJG62" s="40"/>
      <c r="AJH62" s="40"/>
      <c r="AJI62" s="40"/>
      <c r="AJJ62" s="40"/>
      <c r="AJK62" s="40"/>
      <c r="AJL62" s="40"/>
      <c r="AJM62" s="40"/>
      <c r="AJN62" s="40"/>
      <c r="AJO62" s="40"/>
      <c r="AJP62" s="40"/>
      <c r="AJQ62" s="40"/>
      <c r="AJR62" s="40"/>
      <c r="AJS62" s="40"/>
      <c r="AJT62" s="40"/>
      <c r="AJU62" s="40"/>
      <c r="AJV62" s="40"/>
      <c r="AJW62" s="40"/>
      <c r="AJX62" s="40"/>
      <c r="AJY62" s="40"/>
      <c r="AJZ62" s="40"/>
      <c r="AKA62" s="40"/>
      <c r="AKB62" s="40"/>
      <c r="AKC62" s="40"/>
      <c r="AKD62" s="40"/>
      <c r="AKE62" s="40"/>
      <c r="AKF62" s="40"/>
      <c r="AKG62" s="40"/>
      <c r="AKH62" s="40"/>
      <c r="AKI62" s="40"/>
      <c r="AKJ62" s="40"/>
      <c r="AKK62" s="40"/>
      <c r="AKL62" s="40"/>
      <c r="AKM62" s="40"/>
      <c r="AKN62" s="40"/>
      <c r="AKO62" s="40"/>
      <c r="AKP62" s="40"/>
      <c r="AKQ62" s="40"/>
      <c r="AKR62" s="40"/>
      <c r="AKS62" s="40"/>
      <c r="AKT62" s="40"/>
      <c r="AKU62" s="40"/>
      <c r="AKV62" s="40"/>
      <c r="AKW62" s="40"/>
      <c r="AKX62" s="40"/>
      <c r="AKY62" s="40"/>
      <c r="AKZ62" s="40"/>
      <c r="ALA62" s="40"/>
      <c r="ALB62" s="40"/>
      <c r="ALC62" s="40"/>
      <c r="ALD62" s="40"/>
      <c r="ALE62" s="40"/>
      <c r="ALF62" s="40"/>
      <c r="ALG62" s="40"/>
      <c r="ALH62" s="40"/>
      <c r="ALI62" s="40"/>
      <c r="ALJ62" s="40"/>
      <c r="ALK62" s="40"/>
      <c r="ALL62" s="40"/>
      <c r="ALM62" s="40"/>
      <c r="ALN62" s="40"/>
      <c r="ALO62" s="40"/>
      <c r="ALP62" s="40"/>
      <c r="ALQ62" s="40"/>
      <c r="ALR62" s="40"/>
      <c r="ALS62" s="40"/>
      <c r="ALT62" s="40"/>
      <c r="ALU62" s="40"/>
      <c r="ALV62" s="40"/>
      <c r="ALW62" s="40"/>
      <c r="ALX62" s="40"/>
      <c r="ALY62" s="40"/>
      <c r="ALZ62" s="40"/>
      <c r="AMA62" s="40"/>
      <c r="AMB62" s="40"/>
      <c r="AMC62" s="40"/>
      <c r="AMD62" s="40"/>
      <c r="AME62" s="40"/>
      <c r="AMF62" s="40"/>
      <c r="AMG62" s="40"/>
      <c r="AMH62" s="40"/>
      <c r="AMI62" s="40"/>
      <c r="AMJ62" s="40"/>
    </row>
    <row r="63" spans="3:1024" ht="15" customHeight="1">
      <c r="C63" s="54" t="s">
        <v>63</v>
      </c>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c r="EV63" s="40"/>
      <c r="EW63" s="40"/>
      <c r="EX63" s="40"/>
      <c r="EY63" s="40"/>
      <c r="EZ63" s="40"/>
      <c r="FA63" s="40"/>
      <c r="FB63" s="40"/>
      <c r="FC63" s="40"/>
      <c r="FD63" s="40"/>
      <c r="FE63" s="40"/>
      <c r="FF63" s="40"/>
      <c r="FG63" s="40"/>
      <c r="FH63" s="40"/>
      <c r="FI63" s="40"/>
      <c r="FJ63" s="40"/>
      <c r="FK63" s="40"/>
      <c r="FL63" s="40"/>
      <c r="FM63" s="40"/>
      <c r="FN63" s="40"/>
      <c r="FO63" s="40"/>
      <c r="FP63" s="40"/>
      <c r="FQ63" s="40"/>
      <c r="FR63" s="40"/>
      <c r="FS63" s="40"/>
      <c r="FT63" s="40"/>
      <c r="FU63" s="40"/>
      <c r="FV63" s="40"/>
      <c r="FW63" s="40"/>
      <c r="FX63" s="40"/>
      <c r="FY63" s="40"/>
      <c r="FZ63" s="40"/>
      <c r="GA63" s="40"/>
      <c r="GB63" s="40"/>
      <c r="GC63" s="40"/>
      <c r="GD63" s="40"/>
      <c r="GE63" s="40"/>
      <c r="GF63" s="40"/>
      <c r="GG63" s="40"/>
      <c r="GH63" s="40"/>
      <c r="GI63" s="40"/>
      <c r="GJ63" s="40"/>
      <c r="GK63" s="40"/>
      <c r="GL63" s="40"/>
      <c r="GM63" s="40"/>
      <c r="GN63" s="40"/>
      <c r="GO63" s="40"/>
      <c r="GP63" s="40"/>
      <c r="GQ63" s="40"/>
      <c r="GR63" s="40"/>
      <c r="GS63" s="40"/>
      <c r="GT63" s="40"/>
      <c r="GU63" s="40"/>
      <c r="GV63" s="40"/>
      <c r="GW63" s="40"/>
      <c r="GX63" s="40"/>
      <c r="GY63" s="40"/>
      <c r="GZ63" s="40"/>
      <c r="HA63" s="40"/>
      <c r="HB63" s="40"/>
      <c r="HC63" s="40"/>
      <c r="HD63" s="40"/>
      <c r="HE63" s="40"/>
      <c r="HF63" s="40"/>
      <c r="HG63" s="40"/>
      <c r="HH63" s="40"/>
      <c r="HI63" s="40"/>
      <c r="HJ63" s="40"/>
      <c r="HK63" s="40"/>
      <c r="HL63" s="40"/>
      <c r="HM63" s="40"/>
      <c r="HN63" s="40"/>
      <c r="HO63" s="40"/>
      <c r="HP63" s="40"/>
      <c r="HQ63" s="40"/>
      <c r="HR63" s="40"/>
      <c r="HS63" s="40"/>
      <c r="HT63" s="40"/>
      <c r="HU63" s="40"/>
      <c r="HV63" s="40"/>
      <c r="HW63" s="40"/>
      <c r="HX63" s="40"/>
      <c r="HY63" s="40"/>
      <c r="HZ63" s="40"/>
      <c r="IA63" s="40"/>
      <c r="IB63" s="40"/>
      <c r="IC63" s="40"/>
      <c r="ID63" s="40"/>
      <c r="IE63" s="40"/>
      <c r="IF63" s="40"/>
      <c r="IG63" s="40"/>
      <c r="IH63" s="40"/>
      <c r="II63" s="40"/>
      <c r="IJ63" s="40"/>
      <c r="IK63" s="40"/>
      <c r="IL63" s="40"/>
      <c r="IM63" s="40"/>
      <c r="IN63" s="40"/>
      <c r="IO63" s="40"/>
      <c r="IP63" s="40"/>
      <c r="IQ63" s="40"/>
      <c r="IR63" s="40"/>
      <c r="IS63" s="40"/>
      <c r="IT63" s="40"/>
      <c r="IU63" s="40"/>
      <c r="IV63" s="40"/>
      <c r="IW63" s="40"/>
      <c r="IX63" s="40"/>
      <c r="IY63" s="40"/>
      <c r="IZ63" s="40"/>
      <c r="JA63" s="40"/>
      <c r="JB63" s="40"/>
      <c r="JC63" s="40"/>
      <c r="JD63" s="40"/>
      <c r="JE63" s="40"/>
      <c r="JF63" s="40"/>
      <c r="JG63" s="40"/>
      <c r="JH63" s="40"/>
      <c r="JI63" s="40"/>
      <c r="JJ63" s="40"/>
      <c r="JK63" s="40"/>
      <c r="JL63" s="40"/>
      <c r="JM63" s="40"/>
      <c r="JN63" s="40"/>
      <c r="JO63" s="40"/>
      <c r="JP63" s="40"/>
      <c r="JQ63" s="40"/>
      <c r="JR63" s="40"/>
      <c r="JS63" s="40"/>
      <c r="JT63" s="40"/>
      <c r="JU63" s="40"/>
      <c r="JV63" s="40"/>
      <c r="JW63" s="40"/>
      <c r="JX63" s="40"/>
      <c r="JY63" s="40"/>
      <c r="JZ63" s="40"/>
      <c r="KA63" s="40"/>
      <c r="KB63" s="40"/>
      <c r="KC63" s="40"/>
      <c r="KD63" s="40"/>
      <c r="KE63" s="40"/>
      <c r="KF63" s="40"/>
      <c r="KG63" s="40"/>
      <c r="KH63" s="40"/>
      <c r="KI63" s="40"/>
      <c r="KJ63" s="40"/>
      <c r="KK63" s="40"/>
      <c r="KL63" s="40"/>
      <c r="KM63" s="40"/>
      <c r="KN63" s="40"/>
      <c r="KO63" s="40"/>
      <c r="KP63" s="40"/>
      <c r="KQ63" s="40"/>
      <c r="KR63" s="40"/>
      <c r="KS63" s="40"/>
      <c r="KT63" s="40"/>
      <c r="KU63" s="40"/>
      <c r="KV63" s="40"/>
      <c r="KW63" s="40"/>
      <c r="KX63" s="40"/>
      <c r="KY63" s="40"/>
      <c r="KZ63" s="40"/>
      <c r="LA63" s="40"/>
      <c r="LB63" s="40"/>
      <c r="LC63" s="40"/>
      <c r="LD63" s="40"/>
      <c r="LE63" s="40"/>
      <c r="LF63" s="40"/>
      <c r="LG63" s="40"/>
      <c r="LH63" s="40"/>
      <c r="LI63" s="40"/>
      <c r="LJ63" s="40"/>
      <c r="LK63" s="40"/>
      <c r="LL63" s="40"/>
      <c r="LM63" s="40"/>
      <c r="LN63" s="40"/>
      <c r="LO63" s="40"/>
      <c r="LP63" s="40"/>
      <c r="LQ63" s="40"/>
      <c r="LR63" s="40"/>
      <c r="LS63" s="40"/>
      <c r="LT63" s="40"/>
      <c r="LU63" s="40"/>
      <c r="LV63" s="40"/>
      <c r="LW63" s="40"/>
      <c r="LX63" s="40"/>
      <c r="LY63" s="40"/>
      <c r="LZ63" s="40"/>
      <c r="MA63" s="40"/>
      <c r="MB63" s="40"/>
      <c r="MC63" s="40"/>
      <c r="MD63" s="40"/>
      <c r="ME63" s="40"/>
      <c r="MF63" s="40"/>
      <c r="MG63" s="40"/>
      <c r="MH63" s="40"/>
      <c r="MI63" s="40"/>
      <c r="MJ63" s="40"/>
      <c r="MK63" s="40"/>
      <c r="ML63" s="40"/>
      <c r="MM63" s="40"/>
      <c r="MN63" s="40"/>
      <c r="MO63" s="40"/>
      <c r="MP63" s="40"/>
      <c r="MQ63" s="40"/>
      <c r="MR63" s="40"/>
      <c r="MS63" s="40"/>
      <c r="MT63" s="40"/>
      <c r="MU63" s="40"/>
      <c r="MV63" s="40"/>
      <c r="MW63" s="40"/>
      <c r="MX63" s="40"/>
      <c r="MY63" s="40"/>
      <c r="MZ63" s="40"/>
      <c r="NA63" s="40"/>
      <c r="NB63" s="40"/>
      <c r="NC63" s="40"/>
      <c r="ND63" s="40"/>
      <c r="NE63" s="40"/>
      <c r="NF63" s="40"/>
      <c r="NG63" s="40"/>
      <c r="NH63" s="40"/>
      <c r="NI63" s="40"/>
      <c r="NJ63" s="40"/>
      <c r="NK63" s="40"/>
      <c r="NL63" s="40"/>
      <c r="NM63" s="40"/>
      <c r="NN63" s="40"/>
      <c r="NO63" s="40"/>
      <c r="NP63" s="40"/>
      <c r="NQ63" s="40"/>
      <c r="NR63" s="40"/>
      <c r="NS63" s="40"/>
      <c r="NT63" s="40"/>
      <c r="NU63" s="40"/>
      <c r="NV63" s="40"/>
      <c r="NW63" s="40"/>
      <c r="NX63" s="40"/>
      <c r="NY63" s="40"/>
      <c r="NZ63" s="40"/>
      <c r="OA63" s="40"/>
      <c r="OB63" s="40"/>
      <c r="OC63" s="40"/>
      <c r="OD63" s="40"/>
      <c r="OE63" s="40"/>
      <c r="OF63" s="40"/>
      <c r="OG63" s="40"/>
      <c r="OH63" s="40"/>
      <c r="OI63" s="40"/>
      <c r="OJ63" s="40"/>
      <c r="OK63" s="40"/>
      <c r="OL63" s="40"/>
      <c r="OM63" s="40"/>
      <c r="ON63" s="40"/>
      <c r="OO63" s="40"/>
      <c r="OP63" s="40"/>
      <c r="OQ63" s="40"/>
      <c r="OR63" s="40"/>
      <c r="OS63" s="40"/>
      <c r="OT63" s="40"/>
      <c r="OU63" s="40"/>
      <c r="OV63" s="40"/>
      <c r="OW63" s="40"/>
      <c r="OX63" s="40"/>
      <c r="OY63" s="40"/>
      <c r="OZ63" s="40"/>
      <c r="PA63" s="40"/>
      <c r="PB63" s="40"/>
      <c r="PC63" s="40"/>
      <c r="PD63" s="40"/>
      <c r="PE63" s="40"/>
      <c r="PF63" s="40"/>
      <c r="PG63" s="40"/>
      <c r="PH63" s="40"/>
      <c r="PI63" s="40"/>
      <c r="PJ63" s="40"/>
      <c r="PK63" s="40"/>
      <c r="PL63" s="40"/>
      <c r="PM63" s="40"/>
      <c r="PN63" s="40"/>
      <c r="PO63" s="40"/>
      <c r="PP63" s="40"/>
      <c r="PQ63" s="40"/>
      <c r="PR63" s="40"/>
      <c r="PS63" s="40"/>
      <c r="PT63" s="40"/>
      <c r="PU63" s="40"/>
      <c r="PV63" s="40"/>
      <c r="PW63" s="40"/>
      <c r="PX63" s="40"/>
      <c r="PY63" s="40"/>
      <c r="PZ63" s="40"/>
      <c r="QA63" s="40"/>
      <c r="QB63" s="40"/>
      <c r="QC63" s="40"/>
      <c r="QD63" s="40"/>
      <c r="QE63" s="40"/>
      <c r="QF63" s="40"/>
      <c r="QG63" s="40"/>
      <c r="QH63" s="40"/>
      <c r="QI63" s="40"/>
      <c r="QJ63" s="40"/>
      <c r="QK63" s="40"/>
      <c r="QL63" s="40"/>
      <c r="QM63" s="40"/>
      <c r="QN63" s="40"/>
      <c r="QO63" s="40"/>
      <c r="QP63" s="40"/>
      <c r="QQ63" s="40"/>
      <c r="QR63" s="40"/>
      <c r="QS63" s="40"/>
      <c r="QT63" s="40"/>
      <c r="QU63" s="40"/>
      <c r="QV63" s="40"/>
      <c r="QW63" s="40"/>
      <c r="QX63" s="40"/>
      <c r="QY63" s="40"/>
      <c r="QZ63" s="40"/>
      <c r="RA63" s="40"/>
      <c r="RB63" s="40"/>
      <c r="RC63" s="40"/>
      <c r="RD63" s="40"/>
      <c r="RE63" s="40"/>
      <c r="RF63" s="40"/>
      <c r="RG63" s="40"/>
      <c r="RH63" s="40"/>
      <c r="RI63" s="40"/>
      <c r="RJ63" s="40"/>
      <c r="RK63" s="40"/>
      <c r="RL63" s="40"/>
      <c r="RM63" s="40"/>
      <c r="RN63" s="40"/>
      <c r="RO63" s="40"/>
      <c r="RP63" s="40"/>
      <c r="RQ63" s="40"/>
      <c r="RR63" s="40"/>
      <c r="RS63" s="40"/>
      <c r="RT63" s="40"/>
      <c r="RU63" s="40"/>
      <c r="RV63" s="40"/>
      <c r="RW63" s="40"/>
      <c r="RX63" s="40"/>
      <c r="RY63" s="40"/>
      <c r="RZ63" s="40"/>
      <c r="SA63" s="40"/>
      <c r="SB63" s="40"/>
      <c r="SC63" s="40"/>
      <c r="SD63" s="40"/>
      <c r="SE63" s="40"/>
      <c r="SF63" s="40"/>
      <c r="SG63" s="40"/>
      <c r="SH63" s="40"/>
      <c r="SI63" s="40"/>
      <c r="SJ63" s="40"/>
      <c r="SK63" s="40"/>
      <c r="SL63" s="40"/>
      <c r="SM63" s="40"/>
      <c r="SN63" s="40"/>
      <c r="SO63" s="40"/>
      <c r="SP63" s="40"/>
      <c r="SQ63" s="40"/>
      <c r="SR63" s="40"/>
      <c r="SS63" s="40"/>
      <c r="ST63" s="40"/>
      <c r="SU63" s="40"/>
      <c r="SV63" s="40"/>
      <c r="SW63" s="40"/>
      <c r="SX63" s="40"/>
      <c r="SY63" s="40"/>
      <c r="SZ63" s="40"/>
      <c r="TA63" s="40"/>
      <c r="TB63" s="40"/>
      <c r="TC63" s="40"/>
      <c r="TD63" s="40"/>
      <c r="TE63" s="40"/>
      <c r="TF63" s="40"/>
      <c r="TG63" s="40"/>
      <c r="TH63" s="40"/>
      <c r="TI63" s="40"/>
      <c r="TJ63" s="40"/>
      <c r="TK63" s="40"/>
      <c r="TL63" s="40"/>
      <c r="TM63" s="40"/>
      <c r="TN63" s="40"/>
      <c r="TO63" s="40"/>
      <c r="TP63" s="40"/>
      <c r="TQ63" s="40"/>
      <c r="TR63" s="40"/>
      <c r="TS63" s="40"/>
      <c r="TT63" s="40"/>
      <c r="TU63" s="40"/>
      <c r="TV63" s="40"/>
      <c r="TW63" s="40"/>
      <c r="TX63" s="40"/>
      <c r="TY63" s="40"/>
      <c r="TZ63" s="40"/>
      <c r="UA63" s="40"/>
      <c r="UB63" s="40"/>
      <c r="UC63" s="40"/>
      <c r="UD63" s="40"/>
      <c r="UE63" s="40"/>
      <c r="UF63" s="40"/>
      <c r="UG63" s="40"/>
      <c r="UH63" s="40"/>
      <c r="UI63" s="40"/>
      <c r="UJ63" s="40"/>
      <c r="UK63" s="40"/>
      <c r="UL63" s="40"/>
      <c r="UM63" s="40"/>
      <c r="UN63" s="40"/>
      <c r="UO63" s="40"/>
      <c r="UP63" s="40"/>
      <c r="UQ63" s="40"/>
      <c r="UR63" s="40"/>
      <c r="US63" s="40"/>
      <c r="UT63" s="40"/>
      <c r="UU63" s="40"/>
      <c r="UV63" s="40"/>
      <c r="UW63" s="40"/>
      <c r="UX63" s="40"/>
      <c r="UY63" s="40"/>
      <c r="UZ63" s="40"/>
      <c r="VA63" s="40"/>
      <c r="VB63" s="40"/>
      <c r="VC63" s="40"/>
      <c r="VD63" s="40"/>
      <c r="VE63" s="40"/>
      <c r="VF63" s="40"/>
      <c r="VG63" s="40"/>
      <c r="VH63" s="40"/>
      <c r="VI63" s="40"/>
      <c r="VJ63" s="40"/>
      <c r="VK63" s="40"/>
      <c r="VL63" s="40"/>
      <c r="VM63" s="40"/>
      <c r="VN63" s="40"/>
      <c r="VO63" s="40"/>
      <c r="VP63" s="40"/>
      <c r="VQ63" s="40"/>
      <c r="VR63" s="40"/>
      <c r="VS63" s="40"/>
      <c r="VT63" s="40"/>
      <c r="VU63" s="40"/>
      <c r="VV63" s="40"/>
      <c r="VW63" s="40"/>
      <c r="VX63" s="40"/>
      <c r="VY63" s="40"/>
      <c r="VZ63" s="40"/>
      <c r="WA63" s="40"/>
      <c r="WB63" s="40"/>
      <c r="WC63" s="40"/>
      <c r="WD63" s="40"/>
      <c r="WE63" s="40"/>
      <c r="WF63" s="40"/>
      <c r="WG63" s="40"/>
      <c r="WH63" s="40"/>
      <c r="WI63" s="40"/>
      <c r="WJ63" s="40"/>
      <c r="WK63" s="40"/>
      <c r="WL63" s="40"/>
      <c r="WM63" s="40"/>
      <c r="WN63" s="40"/>
      <c r="WO63" s="40"/>
      <c r="WP63" s="40"/>
      <c r="WQ63" s="40"/>
      <c r="WR63" s="40"/>
      <c r="WS63" s="40"/>
      <c r="WT63" s="40"/>
      <c r="WU63" s="40"/>
      <c r="WV63" s="40"/>
      <c r="WW63" s="40"/>
      <c r="WX63" s="40"/>
      <c r="WY63" s="40"/>
      <c r="WZ63" s="40"/>
      <c r="XA63" s="40"/>
      <c r="XB63" s="40"/>
      <c r="XC63" s="40"/>
      <c r="XD63" s="40"/>
      <c r="XE63" s="40"/>
      <c r="XF63" s="40"/>
      <c r="XG63" s="40"/>
      <c r="XH63" s="40"/>
      <c r="XI63" s="40"/>
      <c r="XJ63" s="40"/>
      <c r="XK63" s="40"/>
      <c r="XL63" s="40"/>
      <c r="XM63" s="40"/>
      <c r="XN63" s="40"/>
      <c r="XO63" s="40"/>
      <c r="XP63" s="40"/>
      <c r="XQ63" s="40"/>
      <c r="XR63" s="40"/>
      <c r="XS63" s="40"/>
      <c r="XT63" s="40"/>
      <c r="XU63" s="40"/>
      <c r="XV63" s="40"/>
      <c r="XW63" s="40"/>
      <c r="XX63" s="40"/>
      <c r="XY63" s="40"/>
      <c r="XZ63" s="40"/>
      <c r="YA63" s="40"/>
      <c r="YB63" s="40"/>
      <c r="YC63" s="40"/>
      <c r="YD63" s="40"/>
      <c r="YE63" s="40"/>
      <c r="YF63" s="40"/>
      <c r="YG63" s="40"/>
      <c r="YH63" s="40"/>
      <c r="YI63" s="40"/>
      <c r="YJ63" s="40"/>
      <c r="YK63" s="40"/>
      <c r="YL63" s="40"/>
      <c r="YM63" s="40"/>
      <c r="YN63" s="40"/>
      <c r="YO63" s="40"/>
      <c r="YP63" s="40"/>
      <c r="YQ63" s="40"/>
      <c r="YR63" s="40"/>
      <c r="YS63" s="40"/>
      <c r="YT63" s="40"/>
      <c r="YU63" s="40"/>
      <c r="YV63" s="40"/>
      <c r="YW63" s="40"/>
      <c r="YX63" s="40"/>
      <c r="YY63" s="40"/>
      <c r="YZ63" s="40"/>
      <c r="ZA63" s="40"/>
      <c r="ZB63" s="40"/>
      <c r="ZC63" s="40"/>
      <c r="ZD63" s="40"/>
      <c r="ZE63" s="40"/>
      <c r="ZF63" s="40"/>
      <c r="ZG63" s="40"/>
      <c r="ZH63" s="40"/>
      <c r="ZI63" s="40"/>
      <c r="ZJ63" s="40"/>
      <c r="ZK63" s="40"/>
      <c r="ZL63" s="40"/>
      <c r="ZM63" s="40"/>
      <c r="ZN63" s="40"/>
      <c r="ZO63" s="40"/>
      <c r="ZP63" s="40"/>
      <c r="ZQ63" s="40"/>
      <c r="ZR63" s="40"/>
      <c r="ZS63" s="40"/>
      <c r="ZT63" s="40"/>
      <c r="ZU63" s="40"/>
      <c r="ZV63" s="40"/>
      <c r="ZW63" s="40"/>
      <c r="ZX63" s="40"/>
      <c r="ZY63" s="40"/>
      <c r="ZZ63" s="40"/>
      <c r="AAA63" s="40"/>
      <c r="AAB63" s="40"/>
      <c r="AAC63" s="40"/>
      <c r="AAD63" s="40"/>
      <c r="AAE63" s="40"/>
      <c r="AAF63" s="40"/>
      <c r="AAG63" s="40"/>
      <c r="AAH63" s="40"/>
      <c r="AAI63" s="40"/>
      <c r="AAJ63" s="40"/>
      <c r="AAK63" s="40"/>
      <c r="AAL63" s="40"/>
      <c r="AAM63" s="40"/>
      <c r="AAN63" s="40"/>
      <c r="AAO63" s="40"/>
      <c r="AAP63" s="40"/>
      <c r="AAQ63" s="40"/>
      <c r="AAR63" s="40"/>
      <c r="AAS63" s="40"/>
      <c r="AAT63" s="40"/>
      <c r="AAU63" s="40"/>
      <c r="AAV63" s="40"/>
      <c r="AAW63" s="40"/>
      <c r="AAX63" s="40"/>
      <c r="AAY63" s="40"/>
      <c r="AAZ63" s="40"/>
      <c r="ABA63" s="40"/>
      <c r="ABB63" s="40"/>
      <c r="ABC63" s="40"/>
      <c r="ABD63" s="40"/>
      <c r="ABE63" s="40"/>
      <c r="ABF63" s="40"/>
      <c r="ABG63" s="40"/>
      <c r="ABH63" s="40"/>
      <c r="ABI63" s="40"/>
      <c r="ABJ63" s="40"/>
      <c r="ABK63" s="40"/>
      <c r="ABL63" s="40"/>
      <c r="ABM63" s="40"/>
      <c r="ABN63" s="40"/>
      <c r="ABO63" s="40"/>
      <c r="ABP63" s="40"/>
      <c r="ABQ63" s="40"/>
      <c r="ABR63" s="40"/>
      <c r="ABS63" s="40"/>
      <c r="ABT63" s="40"/>
      <c r="ABU63" s="40"/>
      <c r="ABV63" s="40"/>
      <c r="ABW63" s="40"/>
      <c r="ABX63" s="40"/>
      <c r="ABY63" s="40"/>
      <c r="ABZ63" s="40"/>
      <c r="ACA63" s="40"/>
      <c r="ACB63" s="40"/>
      <c r="ACC63" s="40"/>
      <c r="ACD63" s="40"/>
      <c r="ACE63" s="40"/>
      <c r="ACF63" s="40"/>
      <c r="ACG63" s="40"/>
      <c r="ACH63" s="40"/>
      <c r="ACI63" s="40"/>
      <c r="ACJ63" s="40"/>
      <c r="ACK63" s="40"/>
      <c r="ACL63" s="40"/>
      <c r="ACM63" s="40"/>
      <c r="ACN63" s="40"/>
      <c r="ACO63" s="40"/>
      <c r="ACP63" s="40"/>
      <c r="ACQ63" s="40"/>
      <c r="ACR63" s="40"/>
      <c r="ACS63" s="40"/>
      <c r="ACT63" s="40"/>
      <c r="ACU63" s="40"/>
      <c r="ACV63" s="40"/>
      <c r="ACW63" s="40"/>
      <c r="ACX63" s="40"/>
      <c r="ACY63" s="40"/>
      <c r="ACZ63" s="40"/>
      <c r="ADA63" s="40"/>
      <c r="ADB63" s="40"/>
      <c r="ADC63" s="40"/>
      <c r="ADD63" s="40"/>
      <c r="ADE63" s="40"/>
      <c r="ADF63" s="40"/>
      <c r="ADG63" s="40"/>
      <c r="ADH63" s="40"/>
      <c r="ADI63" s="40"/>
      <c r="ADJ63" s="40"/>
      <c r="ADK63" s="40"/>
      <c r="ADL63" s="40"/>
      <c r="ADM63" s="40"/>
      <c r="ADN63" s="40"/>
      <c r="ADO63" s="40"/>
      <c r="ADP63" s="40"/>
      <c r="ADQ63" s="40"/>
      <c r="ADR63" s="40"/>
      <c r="ADS63" s="40"/>
      <c r="ADT63" s="40"/>
      <c r="ADU63" s="40"/>
      <c r="ADV63" s="40"/>
      <c r="ADW63" s="40"/>
      <c r="ADX63" s="40"/>
      <c r="ADY63" s="40"/>
      <c r="ADZ63" s="40"/>
      <c r="AEA63" s="40"/>
      <c r="AEB63" s="40"/>
      <c r="AEC63" s="40"/>
      <c r="AED63" s="40"/>
      <c r="AEE63" s="40"/>
      <c r="AEF63" s="40"/>
      <c r="AEG63" s="40"/>
      <c r="AEH63" s="40"/>
      <c r="AEI63" s="40"/>
      <c r="AEJ63" s="40"/>
      <c r="AEK63" s="40"/>
      <c r="AEL63" s="40"/>
      <c r="AEM63" s="40"/>
      <c r="AEN63" s="40"/>
      <c r="AEO63" s="40"/>
      <c r="AEP63" s="40"/>
      <c r="AEQ63" s="40"/>
      <c r="AER63" s="40"/>
      <c r="AES63" s="40"/>
      <c r="AET63" s="40"/>
      <c r="AEU63" s="40"/>
      <c r="AEV63" s="40"/>
      <c r="AEW63" s="40"/>
      <c r="AEX63" s="40"/>
      <c r="AEY63" s="40"/>
      <c r="AEZ63" s="40"/>
      <c r="AFA63" s="40"/>
      <c r="AFB63" s="40"/>
      <c r="AFC63" s="40"/>
      <c r="AFD63" s="40"/>
      <c r="AFE63" s="40"/>
      <c r="AFF63" s="40"/>
      <c r="AFG63" s="40"/>
      <c r="AFH63" s="40"/>
      <c r="AFI63" s="40"/>
      <c r="AFJ63" s="40"/>
      <c r="AFK63" s="40"/>
      <c r="AFL63" s="40"/>
      <c r="AFM63" s="40"/>
      <c r="AFN63" s="40"/>
      <c r="AFO63" s="40"/>
      <c r="AFP63" s="40"/>
      <c r="AFQ63" s="40"/>
      <c r="AFR63" s="40"/>
      <c r="AFS63" s="40"/>
      <c r="AFT63" s="40"/>
      <c r="AFU63" s="40"/>
      <c r="AFV63" s="40"/>
      <c r="AFW63" s="40"/>
      <c r="AFX63" s="40"/>
      <c r="AFY63" s="40"/>
      <c r="AFZ63" s="40"/>
      <c r="AGA63" s="40"/>
      <c r="AGB63" s="40"/>
      <c r="AGC63" s="40"/>
      <c r="AGD63" s="40"/>
      <c r="AGE63" s="40"/>
      <c r="AGF63" s="40"/>
      <c r="AGG63" s="40"/>
      <c r="AGH63" s="40"/>
      <c r="AGI63" s="40"/>
      <c r="AGJ63" s="40"/>
      <c r="AGK63" s="40"/>
      <c r="AGL63" s="40"/>
      <c r="AGM63" s="40"/>
      <c r="AGN63" s="40"/>
      <c r="AGO63" s="40"/>
      <c r="AGP63" s="40"/>
      <c r="AGQ63" s="40"/>
      <c r="AGR63" s="40"/>
      <c r="AGS63" s="40"/>
      <c r="AGT63" s="40"/>
      <c r="AGU63" s="40"/>
      <c r="AGV63" s="40"/>
      <c r="AGW63" s="40"/>
      <c r="AGX63" s="40"/>
      <c r="AGY63" s="40"/>
      <c r="AGZ63" s="40"/>
      <c r="AHA63" s="40"/>
      <c r="AHB63" s="40"/>
      <c r="AHC63" s="40"/>
      <c r="AHD63" s="40"/>
      <c r="AHE63" s="40"/>
      <c r="AHF63" s="40"/>
      <c r="AHG63" s="40"/>
      <c r="AHH63" s="40"/>
      <c r="AHI63" s="40"/>
      <c r="AHJ63" s="40"/>
      <c r="AHK63" s="40"/>
      <c r="AHL63" s="40"/>
      <c r="AHM63" s="40"/>
      <c r="AHN63" s="40"/>
      <c r="AHO63" s="40"/>
      <c r="AHP63" s="40"/>
      <c r="AHQ63" s="40"/>
      <c r="AHR63" s="40"/>
      <c r="AHS63" s="40"/>
      <c r="AHT63" s="40"/>
      <c r="AHU63" s="40"/>
      <c r="AHV63" s="40"/>
      <c r="AHW63" s="40"/>
      <c r="AHX63" s="40"/>
      <c r="AHY63" s="40"/>
      <c r="AHZ63" s="40"/>
      <c r="AIA63" s="40"/>
      <c r="AIB63" s="40"/>
      <c r="AIC63" s="40"/>
      <c r="AID63" s="40"/>
      <c r="AIE63" s="40"/>
      <c r="AIF63" s="40"/>
      <c r="AIG63" s="40"/>
      <c r="AIH63" s="40"/>
      <c r="AII63" s="40"/>
      <c r="AIJ63" s="40"/>
      <c r="AIK63" s="40"/>
      <c r="AIL63" s="40"/>
      <c r="AIM63" s="40"/>
      <c r="AIN63" s="40"/>
      <c r="AIO63" s="40"/>
      <c r="AIP63" s="40"/>
      <c r="AIQ63" s="40"/>
      <c r="AIR63" s="40"/>
      <c r="AIS63" s="40"/>
      <c r="AIT63" s="40"/>
      <c r="AIU63" s="40"/>
      <c r="AIV63" s="40"/>
      <c r="AIW63" s="40"/>
      <c r="AIX63" s="40"/>
      <c r="AIY63" s="40"/>
      <c r="AIZ63" s="40"/>
      <c r="AJA63" s="40"/>
      <c r="AJB63" s="40"/>
      <c r="AJC63" s="40"/>
      <c r="AJD63" s="40"/>
      <c r="AJE63" s="40"/>
      <c r="AJF63" s="40"/>
      <c r="AJG63" s="40"/>
      <c r="AJH63" s="40"/>
      <c r="AJI63" s="40"/>
      <c r="AJJ63" s="40"/>
      <c r="AJK63" s="40"/>
      <c r="AJL63" s="40"/>
      <c r="AJM63" s="40"/>
      <c r="AJN63" s="40"/>
      <c r="AJO63" s="40"/>
      <c r="AJP63" s="40"/>
      <c r="AJQ63" s="40"/>
      <c r="AJR63" s="40"/>
      <c r="AJS63" s="40"/>
      <c r="AJT63" s="40"/>
      <c r="AJU63" s="40"/>
      <c r="AJV63" s="40"/>
      <c r="AJW63" s="40"/>
      <c r="AJX63" s="40"/>
      <c r="AJY63" s="40"/>
      <c r="AJZ63" s="40"/>
      <c r="AKA63" s="40"/>
      <c r="AKB63" s="40"/>
      <c r="AKC63" s="40"/>
      <c r="AKD63" s="40"/>
      <c r="AKE63" s="40"/>
      <c r="AKF63" s="40"/>
      <c r="AKG63" s="40"/>
      <c r="AKH63" s="40"/>
      <c r="AKI63" s="40"/>
      <c r="AKJ63" s="40"/>
      <c r="AKK63" s="40"/>
      <c r="AKL63" s="40"/>
      <c r="AKM63" s="40"/>
      <c r="AKN63" s="40"/>
      <c r="AKO63" s="40"/>
      <c r="AKP63" s="40"/>
      <c r="AKQ63" s="40"/>
      <c r="AKR63" s="40"/>
      <c r="AKS63" s="40"/>
      <c r="AKT63" s="40"/>
      <c r="AKU63" s="40"/>
      <c r="AKV63" s="40"/>
      <c r="AKW63" s="40"/>
      <c r="AKX63" s="40"/>
      <c r="AKY63" s="40"/>
      <c r="AKZ63" s="40"/>
      <c r="ALA63" s="40"/>
      <c r="ALB63" s="40"/>
      <c r="ALC63" s="40"/>
      <c r="ALD63" s="40"/>
      <c r="ALE63" s="40"/>
      <c r="ALF63" s="40"/>
      <c r="ALG63" s="40"/>
      <c r="ALH63" s="40"/>
      <c r="ALI63" s="40"/>
      <c r="ALJ63" s="40"/>
      <c r="ALK63" s="40"/>
      <c r="ALL63" s="40"/>
      <c r="ALM63" s="40"/>
      <c r="ALN63" s="40"/>
      <c r="ALO63" s="40"/>
      <c r="ALP63" s="40"/>
      <c r="ALQ63" s="40"/>
      <c r="ALR63" s="40"/>
      <c r="ALS63" s="40"/>
      <c r="ALT63" s="40"/>
      <c r="ALU63" s="40"/>
      <c r="ALV63" s="40"/>
      <c r="ALW63" s="40"/>
      <c r="ALX63" s="40"/>
      <c r="ALY63" s="40"/>
      <c r="ALZ63" s="40"/>
      <c r="AMA63" s="40"/>
      <c r="AMB63" s="40"/>
      <c r="AMC63" s="40"/>
      <c r="AMD63" s="40"/>
      <c r="AME63" s="40"/>
      <c r="AMF63" s="40"/>
      <c r="AMG63" s="40"/>
      <c r="AMH63" s="40"/>
      <c r="AMI63" s="40"/>
      <c r="AMJ63" s="40"/>
    </row>
    <row r="64" spans="3:1024" ht="15" customHeight="1">
      <c r="C64" s="54" t="s">
        <v>64</v>
      </c>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c r="EV64" s="40"/>
      <c r="EW64" s="40"/>
      <c r="EX64" s="40"/>
      <c r="EY64" s="40"/>
      <c r="EZ64" s="40"/>
      <c r="FA64" s="40"/>
      <c r="FB64" s="40"/>
      <c r="FC64" s="40"/>
      <c r="FD64" s="40"/>
      <c r="FE64" s="40"/>
      <c r="FF64" s="40"/>
      <c r="FG64" s="40"/>
      <c r="FH64" s="40"/>
      <c r="FI64" s="40"/>
      <c r="FJ64" s="40"/>
      <c r="FK64" s="40"/>
      <c r="FL64" s="40"/>
      <c r="FM64" s="40"/>
      <c r="FN64" s="40"/>
      <c r="FO64" s="40"/>
      <c r="FP64" s="40"/>
      <c r="FQ64" s="40"/>
      <c r="FR64" s="40"/>
      <c r="FS64" s="40"/>
      <c r="FT64" s="40"/>
      <c r="FU64" s="40"/>
      <c r="FV64" s="40"/>
      <c r="FW64" s="40"/>
      <c r="FX64" s="40"/>
      <c r="FY64" s="40"/>
      <c r="FZ64" s="40"/>
      <c r="GA64" s="40"/>
      <c r="GB64" s="40"/>
      <c r="GC64" s="40"/>
      <c r="GD64" s="40"/>
      <c r="GE64" s="40"/>
      <c r="GF64" s="40"/>
      <c r="GG64" s="40"/>
      <c r="GH64" s="40"/>
      <c r="GI64" s="40"/>
      <c r="GJ64" s="40"/>
      <c r="GK64" s="40"/>
      <c r="GL64" s="40"/>
      <c r="GM64" s="40"/>
      <c r="GN64" s="40"/>
      <c r="GO64" s="40"/>
      <c r="GP64" s="40"/>
      <c r="GQ64" s="40"/>
      <c r="GR64" s="40"/>
      <c r="GS64" s="40"/>
      <c r="GT64" s="40"/>
      <c r="GU64" s="40"/>
      <c r="GV64" s="40"/>
      <c r="GW64" s="40"/>
      <c r="GX64" s="40"/>
      <c r="GY64" s="40"/>
      <c r="GZ64" s="40"/>
      <c r="HA64" s="40"/>
      <c r="HB64" s="40"/>
      <c r="HC64" s="40"/>
      <c r="HD64" s="40"/>
      <c r="HE64" s="40"/>
      <c r="HF64" s="40"/>
      <c r="HG64" s="40"/>
      <c r="HH64" s="40"/>
      <c r="HI64" s="40"/>
      <c r="HJ64" s="40"/>
      <c r="HK64" s="40"/>
      <c r="HL64" s="40"/>
      <c r="HM64" s="40"/>
      <c r="HN64" s="40"/>
      <c r="HO64" s="40"/>
      <c r="HP64" s="40"/>
      <c r="HQ64" s="40"/>
      <c r="HR64" s="40"/>
      <c r="HS64" s="40"/>
      <c r="HT64" s="40"/>
      <c r="HU64" s="40"/>
      <c r="HV64" s="40"/>
      <c r="HW64" s="40"/>
      <c r="HX64" s="40"/>
      <c r="HY64" s="40"/>
      <c r="HZ64" s="40"/>
      <c r="IA64" s="40"/>
      <c r="IB64" s="40"/>
      <c r="IC64" s="40"/>
      <c r="ID64" s="40"/>
      <c r="IE64" s="40"/>
      <c r="IF64" s="40"/>
      <c r="IG64" s="40"/>
      <c r="IH64" s="40"/>
      <c r="II64" s="40"/>
      <c r="IJ64" s="40"/>
      <c r="IK64" s="40"/>
      <c r="IL64" s="40"/>
      <c r="IM64" s="40"/>
      <c r="IN64" s="40"/>
      <c r="IO64" s="40"/>
      <c r="IP64" s="40"/>
      <c r="IQ64" s="40"/>
      <c r="IR64" s="40"/>
      <c r="IS64" s="40"/>
      <c r="IT64" s="40"/>
      <c r="IU64" s="40"/>
      <c r="IV64" s="40"/>
      <c r="IW64" s="40"/>
      <c r="IX64" s="40"/>
      <c r="IY64" s="40"/>
      <c r="IZ64" s="40"/>
      <c r="JA64" s="40"/>
      <c r="JB64" s="40"/>
      <c r="JC64" s="40"/>
      <c r="JD64" s="40"/>
      <c r="JE64" s="40"/>
      <c r="JF64" s="40"/>
      <c r="JG64" s="40"/>
      <c r="JH64" s="40"/>
      <c r="JI64" s="40"/>
      <c r="JJ64" s="40"/>
      <c r="JK64" s="40"/>
      <c r="JL64" s="40"/>
      <c r="JM64" s="40"/>
      <c r="JN64" s="40"/>
      <c r="JO64" s="40"/>
      <c r="JP64" s="40"/>
      <c r="JQ64" s="40"/>
      <c r="JR64" s="40"/>
      <c r="JS64" s="40"/>
      <c r="JT64" s="40"/>
      <c r="JU64" s="40"/>
      <c r="JV64" s="40"/>
      <c r="JW64" s="40"/>
      <c r="JX64" s="40"/>
      <c r="JY64" s="40"/>
      <c r="JZ64" s="40"/>
      <c r="KA64" s="40"/>
      <c r="KB64" s="40"/>
      <c r="KC64" s="40"/>
      <c r="KD64" s="40"/>
      <c r="KE64" s="40"/>
      <c r="KF64" s="40"/>
      <c r="KG64" s="40"/>
      <c r="KH64" s="40"/>
      <c r="KI64" s="40"/>
      <c r="KJ64" s="40"/>
      <c r="KK64" s="40"/>
      <c r="KL64" s="40"/>
      <c r="KM64" s="40"/>
      <c r="KN64" s="40"/>
      <c r="KO64" s="40"/>
      <c r="KP64" s="40"/>
      <c r="KQ64" s="40"/>
      <c r="KR64" s="40"/>
      <c r="KS64" s="40"/>
      <c r="KT64" s="40"/>
      <c r="KU64" s="40"/>
      <c r="KV64" s="40"/>
      <c r="KW64" s="40"/>
      <c r="KX64" s="40"/>
      <c r="KY64" s="40"/>
      <c r="KZ64" s="40"/>
      <c r="LA64" s="40"/>
      <c r="LB64" s="40"/>
      <c r="LC64" s="40"/>
      <c r="LD64" s="40"/>
      <c r="LE64" s="40"/>
      <c r="LF64" s="40"/>
      <c r="LG64" s="40"/>
      <c r="LH64" s="40"/>
      <c r="LI64" s="40"/>
      <c r="LJ64" s="40"/>
      <c r="LK64" s="40"/>
      <c r="LL64" s="40"/>
      <c r="LM64" s="40"/>
      <c r="LN64" s="40"/>
      <c r="LO64" s="40"/>
      <c r="LP64" s="40"/>
      <c r="LQ64" s="40"/>
      <c r="LR64" s="40"/>
      <c r="LS64" s="40"/>
      <c r="LT64" s="40"/>
      <c r="LU64" s="40"/>
      <c r="LV64" s="40"/>
      <c r="LW64" s="40"/>
      <c r="LX64" s="40"/>
      <c r="LY64" s="40"/>
      <c r="LZ64" s="40"/>
      <c r="MA64" s="40"/>
      <c r="MB64" s="40"/>
      <c r="MC64" s="40"/>
      <c r="MD64" s="40"/>
      <c r="ME64" s="40"/>
      <c r="MF64" s="40"/>
      <c r="MG64" s="40"/>
      <c r="MH64" s="40"/>
      <c r="MI64" s="40"/>
      <c r="MJ64" s="40"/>
      <c r="MK64" s="40"/>
      <c r="ML64" s="40"/>
      <c r="MM64" s="40"/>
      <c r="MN64" s="40"/>
      <c r="MO64" s="40"/>
      <c r="MP64" s="40"/>
      <c r="MQ64" s="40"/>
      <c r="MR64" s="40"/>
      <c r="MS64" s="40"/>
      <c r="MT64" s="40"/>
      <c r="MU64" s="40"/>
      <c r="MV64" s="40"/>
      <c r="MW64" s="40"/>
      <c r="MX64" s="40"/>
      <c r="MY64" s="40"/>
      <c r="MZ64" s="40"/>
      <c r="NA64" s="40"/>
      <c r="NB64" s="40"/>
      <c r="NC64" s="40"/>
      <c r="ND64" s="40"/>
      <c r="NE64" s="40"/>
      <c r="NF64" s="40"/>
      <c r="NG64" s="40"/>
      <c r="NH64" s="40"/>
      <c r="NI64" s="40"/>
      <c r="NJ64" s="40"/>
      <c r="NK64" s="40"/>
      <c r="NL64" s="40"/>
      <c r="NM64" s="40"/>
      <c r="NN64" s="40"/>
      <c r="NO64" s="40"/>
      <c r="NP64" s="40"/>
      <c r="NQ64" s="40"/>
      <c r="NR64" s="40"/>
      <c r="NS64" s="40"/>
      <c r="NT64" s="40"/>
      <c r="NU64" s="40"/>
      <c r="NV64" s="40"/>
      <c r="NW64" s="40"/>
      <c r="NX64" s="40"/>
      <c r="NY64" s="40"/>
      <c r="NZ64" s="40"/>
      <c r="OA64" s="40"/>
      <c r="OB64" s="40"/>
      <c r="OC64" s="40"/>
      <c r="OD64" s="40"/>
      <c r="OE64" s="40"/>
      <c r="OF64" s="40"/>
      <c r="OG64" s="40"/>
      <c r="OH64" s="40"/>
      <c r="OI64" s="40"/>
      <c r="OJ64" s="40"/>
      <c r="OK64" s="40"/>
      <c r="OL64" s="40"/>
      <c r="OM64" s="40"/>
      <c r="ON64" s="40"/>
      <c r="OO64" s="40"/>
      <c r="OP64" s="40"/>
      <c r="OQ64" s="40"/>
      <c r="OR64" s="40"/>
      <c r="OS64" s="40"/>
      <c r="OT64" s="40"/>
      <c r="OU64" s="40"/>
      <c r="OV64" s="40"/>
      <c r="OW64" s="40"/>
      <c r="OX64" s="40"/>
      <c r="OY64" s="40"/>
      <c r="OZ64" s="40"/>
      <c r="PA64" s="40"/>
      <c r="PB64" s="40"/>
      <c r="PC64" s="40"/>
      <c r="PD64" s="40"/>
      <c r="PE64" s="40"/>
      <c r="PF64" s="40"/>
      <c r="PG64" s="40"/>
      <c r="PH64" s="40"/>
      <c r="PI64" s="40"/>
      <c r="PJ64" s="40"/>
      <c r="PK64" s="40"/>
      <c r="PL64" s="40"/>
      <c r="PM64" s="40"/>
      <c r="PN64" s="40"/>
      <c r="PO64" s="40"/>
      <c r="PP64" s="40"/>
      <c r="PQ64" s="40"/>
      <c r="PR64" s="40"/>
      <c r="PS64" s="40"/>
      <c r="PT64" s="40"/>
      <c r="PU64" s="40"/>
      <c r="PV64" s="40"/>
      <c r="PW64" s="40"/>
      <c r="PX64" s="40"/>
      <c r="PY64" s="40"/>
      <c r="PZ64" s="40"/>
      <c r="QA64" s="40"/>
      <c r="QB64" s="40"/>
      <c r="QC64" s="40"/>
      <c r="QD64" s="40"/>
      <c r="QE64" s="40"/>
      <c r="QF64" s="40"/>
      <c r="QG64" s="40"/>
      <c r="QH64" s="40"/>
      <c r="QI64" s="40"/>
      <c r="QJ64" s="40"/>
      <c r="QK64" s="40"/>
      <c r="QL64" s="40"/>
      <c r="QM64" s="40"/>
      <c r="QN64" s="40"/>
      <c r="QO64" s="40"/>
      <c r="QP64" s="40"/>
      <c r="QQ64" s="40"/>
      <c r="QR64" s="40"/>
      <c r="QS64" s="40"/>
      <c r="QT64" s="40"/>
      <c r="QU64" s="40"/>
      <c r="QV64" s="40"/>
      <c r="QW64" s="40"/>
      <c r="QX64" s="40"/>
      <c r="QY64" s="40"/>
      <c r="QZ64" s="40"/>
      <c r="RA64" s="40"/>
      <c r="RB64" s="40"/>
      <c r="RC64" s="40"/>
      <c r="RD64" s="40"/>
      <c r="RE64" s="40"/>
      <c r="RF64" s="40"/>
      <c r="RG64" s="40"/>
      <c r="RH64" s="40"/>
      <c r="RI64" s="40"/>
      <c r="RJ64" s="40"/>
      <c r="RK64" s="40"/>
      <c r="RL64" s="40"/>
      <c r="RM64" s="40"/>
      <c r="RN64" s="40"/>
      <c r="RO64" s="40"/>
      <c r="RP64" s="40"/>
      <c r="RQ64" s="40"/>
      <c r="RR64" s="40"/>
      <c r="RS64" s="40"/>
      <c r="RT64" s="40"/>
      <c r="RU64" s="40"/>
      <c r="RV64" s="40"/>
      <c r="RW64" s="40"/>
      <c r="RX64" s="40"/>
      <c r="RY64" s="40"/>
      <c r="RZ64" s="40"/>
      <c r="SA64" s="40"/>
      <c r="SB64" s="40"/>
      <c r="SC64" s="40"/>
      <c r="SD64" s="40"/>
      <c r="SE64" s="40"/>
      <c r="SF64" s="40"/>
      <c r="SG64" s="40"/>
      <c r="SH64" s="40"/>
      <c r="SI64" s="40"/>
      <c r="SJ64" s="40"/>
      <c r="SK64" s="40"/>
      <c r="SL64" s="40"/>
      <c r="SM64" s="40"/>
      <c r="SN64" s="40"/>
      <c r="SO64" s="40"/>
      <c r="SP64" s="40"/>
      <c r="SQ64" s="40"/>
      <c r="SR64" s="40"/>
      <c r="SS64" s="40"/>
      <c r="ST64" s="40"/>
      <c r="SU64" s="40"/>
      <c r="SV64" s="40"/>
      <c r="SW64" s="40"/>
      <c r="SX64" s="40"/>
      <c r="SY64" s="40"/>
      <c r="SZ64" s="40"/>
      <c r="TA64" s="40"/>
      <c r="TB64" s="40"/>
      <c r="TC64" s="40"/>
      <c r="TD64" s="40"/>
      <c r="TE64" s="40"/>
      <c r="TF64" s="40"/>
      <c r="TG64" s="40"/>
      <c r="TH64" s="40"/>
      <c r="TI64" s="40"/>
      <c r="TJ64" s="40"/>
      <c r="TK64" s="40"/>
      <c r="TL64" s="40"/>
      <c r="TM64" s="40"/>
      <c r="TN64" s="40"/>
      <c r="TO64" s="40"/>
      <c r="TP64" s="40"/>
      <c r="TQ64" s="40"/>
      <c r="TR64" s="40"/>
      <c r="TS64" s="40"/>
      <c r="TT64" s="40"/>
      <c r="TU64" s="40"/>
      <c r="TV64" s="40"/>
      <c r="TW64" s="40"/>
      <c r="TX64" s="40"/>
      <c r="TY64" s="40"/>
      <c r="TZ64" s="40"/>
      <c r="UA64" s="40"/>
      <c r="UB64" s="40"/>
      <c r="UC64" s="40"/>
      <c r="UD64" s="40"/>
      <c r="UE64" s="40"/>
      <c r="UF64" s="40"/>
      <c r="UG64" s="40"/>
      <c r="UH64" s="40"/>
      <c r="UI64" s="40"/>
      <c r="UJ64" s="40"/>
      <c r="UK64" s="40"/>
      <c r="UL64" s="40"/>
      <c r="UM64" s="40"/>
      <c r="UN64" s="40"/>
      <c r="UO64" s="40"/>
      <c r="UP64" s="40"/>
      <c r="UQ64" s="40"/>
      <c r="UR64" s="40"/>
      <c r="US64" s="40"/>
      <c r="UT64" s="40"/>
      <c r="UU64" s="40"/>
      <c r="UV64" s="40"/>
      <c r="UW64" s="40"/>
      <c r="UX64" s="40"/>
      <c r="UY64" s="40"/>
      <c r="UZ64" s="40"/>
      <c r="VA64" s="40"/>
      <c r="VB64" s="40"/>
      <c r="VC64" s="40"/>
      <c r="VD64" s="40"/>
      <c r="VE64" s="40"/>
      <c r="VF64" s="40"/>
      <c r="VG64" s="40"/>
      <c r="VH64" s="40"/>
      <c r="VI64" s="40"/>
      <c r="VJ64" s="40"/>
      <c r="VK64" s="40"/>
      <c r="VL64" s="40"/>
      <c r="VM64" s="40"/>
      <c r="VN64" s="40"/>
      <c r="VO64" s="40"/>
      <c r="VP64" s="40"/>
      <c r="VQ64" s="40"/>
      <c r="VR64" s="40"/>
      <c r="VS64" s="40"/>
      <c r="VT64" s="40"/>
      <c r="VU64" s="40"/>
      <c r="VV64" s="40"/>
      <c r="VW64" s="40"/>
      <c r="VX64" s="40"/>
      <c r="VY64" s="40"/>
      <c r="VZ64" s="40"/>
      <c r="WA64" s="40"/>
      <c r="WB64" s="40"/>
      <c r="WC64" s="40"/>
      <c r="WD64" s="40"/>
      <c r="WE64" s="40"/>
      <c r="WF64" s="40"/>
      <c r="WG64" s="40"/>
      <c r="WH64" s="40"/>
      <c r="WI64" s="40"/>
      <c r="WJ64" s="40"/>
      <c r="WK64" s="40"/>
      <c r="WL64" s="40"/>
      <c r="WM64" s="40"/>
      <c r="WN64" s="40"/>
      <c r="WO64" s="40"/>
      <c r="WP64" s="40"/>
      <c r="WQ64" s="40"/>
      <c r="WR64" s="40"/>
      <c r="WS64" s="40"/>
      <c r="WT64" s="40"/>
      <c r="WU64" s="40"/>
      <c r="WV64" s="40"/>
      <c r="WW64" s="40"/>
      <c r="WX64" s="40"/>
      <c r="WY64" s="40"/>
      <c r="WZ64" s="40"/>
      <c r="XA64" s="40"/>
      <c r="XB64" s="40"/>
      <c r="XC64" s="40"/>
      <c r="XD64" s="40"/>
      <c r="XE64" s="40"/>
      <c r="XF64" s="40"/>
      <c r="XG64" s="40"/>
      <c r="XH64" s="40"/>
      <c r="XI64" s="40"/>
      <c r="XJ64" s="40"/>
      <c r="XK64" s="40"/>
      <c r="XL64" s="40"/>
      <c r="XM64" s="40"/>
      <c r="XN64" s="40"/>
      <c r="XO64" s="40"/>
      <c r="XP64" s="40"/>
      <c r="XQ64" s="40"/>
      <c r="XR64" s="40"/>
      <c r="XS64" s="40"/>
      <c r="XT64" s="40"/>
      <c r="XU64" s="40"/>
      <c r="XV64" s="40"/>
      <c r="XW64" s="40"/>
      <c r="XX64" s="40"/>
      <c r="XY64" s="40"/>
      <c r="XZ64" s="40"/>
      <c r="YA64" s="40"/>
      <c r="YB64" s="40"/>
      <c r="YC64" s="40"/>
      <c r="YD64" s="40"/>
      <c r="YE64" s="40"/>
      <c r="YF64" s="40"/>
      <c r="YG64" s="40"/>
      <c r="YH64" s="40"/>
      <c r="YI64" s="40"/>
      <c r="YJ64" s="40"/>
      <c r="YK64" s="40"/>
      <c r="YL64" s="40"/>
      <c r="YM64" s="40"/>
      <c r="YN64" s="40"/>
      <c r="YO64" s="40"/>
      <c r="YP64" s="40"/>
      <c r="YQ64" s="40"/>
      <c r="YR64" s="40"/>
      <c r="YS64" s="40"/>
      <c r="YT64" s="40"/>
      <c r="YU64" s="40"/>
      <c r="YV64" s="40"/>
      <c r="YW64" s="40"/>
      <c r="YX64" s="40"/>
      <c r="YY64" s="40"/>
      <c r="YZ64" s="40"/>
      <c r="ZA64" s="40"/>
      <c r="ZB64" s="40"/>
      <c r="ZC64" s="40"/>
      <c r="ZD64" s="40"/>
      <c r="ZE64" s="40"/>
      <c r="ZF64" s="40"/>
      <c r="ZG64" s="40"/>
      <c r="ZH64" s="40"/>
      <c r="ZI64" s="40"/>
      <c r="ZJ64" s="40"/>
      <c r="ZK64" s="40"/>
      <c r="ZL64" s="40"/>
      <c r="ZM64" s="40"/>
      <c r="ZN64" s="40"/>
      <c r="ZO64" s="40"/>
      <c r="ZP64" s="40"/>
      <c r="ZQ64" s="40"/>
      <c r="ZR64" s="40"/>
      <c r="ZS64" s="40"/>
      <c r="ZT64" s="40"/>
      <c r="ZU64" s="40"/>
      <c r="ZV64" s="40"/>
      <c r="ZW64" s="40"/>
      <c r="ZX64" s="40"/>
      <c r="ZY64" s="40"/>
      <c r="ZZ64" s="40"/>
      <c r="AAA64" s="40"/>
      <c r="AAB64" s="40"/>
      <c r="AAC64" s="40"/>
      <c r="AAD64" s="40"/>
      <c r="AAE64" s="40"/>
      <c r="AAF64" s="40"/>
      <c r="AAG64" s="40"/>
      <c r="AAH64" s="40"/>
      <c r="AAI64" s="40"/>
      <c r="AAJ64" s="40"/>
      <c r="AAK64" s="40"/>
      <c r="AAL64" s="40"/>
      <c r="AAM64" s="40"/>
      <c r="AAN64" s="40"/>
      <c r="AAO64" s="40"/>
      <c r="AAP64" s="40"/>
      <c r="AAQ64" s="40"/>
      <c r="AAR64" s="40"/>
      <c r="AAS64" s="40"/>
      <c r="AAT64" s="40"/>
      <c r="AAU64" s="40"/>
      <c r="AAV64" s="40"/>
      <c r="AAW64" s="40"/>
      <c r="AAX64" s="40"/>
      <c r="AAY64" s="40"/>
      <c r="AAZ64" s="40"/>
      <c r="ABA64" s="40"/>
      <c r="ABB64" s="40"/>
      <c r="ABC64" s="40"/>
      <c r="ABD64" s="40"/>
      <c r="ABE64" s="40"/>
      <c r="ABF64" s="40"/>
      <c r="ABG64" s="40"/>
      <c r="ABH64" s="40"/>
      <c r="ABI64" s="40"/>
      <c r="ABJ64" s="40"/>
      <c r="ABK64" s="40"/>
      <c r="ABL64" s="40"/>
      <c r="ABM64" s="40"/>
      <c r="ABN64" s="40"/>
      <c r="ABO64" s="40"/>
      <c r="ABP64" s="40"/>
      <c r="ABQ64" s="40"/>
      <c r="ABR64" s="40"/>
      <c r="ABS64" s="40"/>
      <c r="ABT64" s="40"/>
      <c r="ABU64" s="40"/>
      <c r="ABV64" s="40"/>
      <c r="ABW64" s="40"/>
      <c r="ABX64" s="40"/>
      <c r="ABY64" s="40"/>
      <c r="ABZ64" s="40"/>
      <c r="ACA64" s="40"/>
      <c r="ACB64" s="40"/>
      <c r="ACC64" s="40"/>
      <c r="ACD64" s="40"/>
      <c r="ACE64" s="40"/>
      <c r="ACF64" s="40"/>
      <c r="ACG64" s="40"/>
      <c r="ACH64" s="40"/>
      <c r="ACI64" s="40"/>
      <c r="ACJ64" s="40"/>
      <c r="ACK64" s="40"/>
      <c r="ACL64" s="40"/>
      <c r="ACM64" s="40"/>
      <c r="ACN64" s="40"/>
      <c r="ACO64" s="40"/>
      <c r="ACP64" s="40"/>
      <c r="ACQ64" s="40"/>
      <c r="ACR64" s="40"/>
      <c r="ACS64" s="40"/>
      <c r="ACT64" s="40"/>
      <c r="ACU64" s="40"/>
      <c r="ACV64" s="40"/>
      <c r="ACW64" s="40"/>
      <c r="ACX64" s="40"/>
      <c r="ACY64" s="40"/>
      <c r="ACZ64" s="40"/>
      <c r="ADA64" s="40"/>
      <c r="ADB64" s="40"/>
      <c r="ADC64" s="40"/>
      <c r="ADD64" s="40"/>
      <c r="ADE64" s="40"/>
      <c r="ADF64" s="40"/>
      <c r="ADG64" s="40"/>
      <c r="ADH64" s="40"/>
      <c r="ADI64" s="40"/>
      <c r="ADJ64" s="40"/>
      <c r="ADK64" s="40"/>
      <c r="ADL64" s="40"/>
      <c r="ADM64" s="40"/>
      <c r="ADN64" s="40"/>
      <c r="ADO64" s="40"/>
      <c r="ADP64" s="40"/>
      <c r="ADQ64" s="40"/>
      <c r="ADR64" s="40"/>
      <c r="ADS64" s="40"/>
      <c r="ADT64" s="40"/>
      <c r="ADU64" s="40"/>
      <c r="ADV64" s="40"/>
      <c r="ADW64" s="40"/>
      <c r="ADX64" s="40"/>
      <c r="ADY64" s="40"/>
      <c r="ADZ64" s="40"/>
      <c r="AEA64" s="40"/>
      <c r="AEB64" s="40"/>
      <c r="AEC64" s="40"/>
      <c r="AED64" s="40"/>
      <c r="AEE64" s="40"/>
      <c r="AEF64" s="40"/>
      <c r="AEG64" s="40"/>
      <c r="AEH64" s="40"/>
      <c r="AEI64" s="40"/>
      <c r="AEJ64" s="40"/>
      <c r="AEK64" s="40"/>
      <c r="AEL64" s="40"/>
      <c r="AEM64" s="40"/>
      <c r="AEN64" s="40"/>
      <c r="AEO64" s="40"/>
      <c r="AEP64" s="40"/>
      <c r="AEQ64" s="40"/>
      <c r="AER64" s="40"/>
      <c r="AES64" s="40"/>
      <c r="AET64" s="40"/>
      <c r="AEU64" s="40"/>
      <c r="AEV64" s="40"/>
      <c r="AEW64" s="40"/>
      <c r="AEX64" s="40"/>
      <c r="AEY64" s="40"/>
      <c r="AEZ64" s="40"/>
      <c r="AFA64" s="40"/>
      <c r="AFB64" s="40"/>
      <c r="AFC64" s="40"/>
      <c r="AFD64" s="40"/>
      <c r="AFE64" s="40"/>
      <c r="AFF64" s="40"/>
      <c r="AFG64" s="40"/>
      <c r="AFH64" s="40"/>
      <c r="AFI64" s="40"/>
      <c r="AFJ64" s="40"/>
      <c r="AFK64" s="40"/>
      <c r="AFL64" s="40"/>
      <c r="AFM64" s="40"/>
      <c r="AFN64" s="40"/>
      <c r="AFO64" s="40"/>
      <c r="AFP64" s="40"/>
      <c r="AFQ64" s="40"/>
      <c r="AFR64" s="40"/>
      <c r="AFS64" s="40"/>
      <c r="AFT64" s="40"/>
      <c r="AFU64" s="40"/>
      <c r="AFV64" s="40"/>
      <c r="AFW64" s="40"/>
      <c r="AFX64" s="40"/>
      <c r="AFY64" s="40"/>
      <c r="AFZ64" s="40"/>
      <c r="AGA64" s="40"/>
      <c r="AGB64" s="40"/>
      <c r="AGC64" s="40"/>
      <c r="AGD64" s="40"/>
      <c r="AGE64" s="40"/>
      <c r="AGF64" s="40"/>
      <c r="AGG64" s="40"/>
      <c r="AGH64" s="40"/>
      <c r="AGI64" s="40"/>
      <c r="AGJ64" s="40"/>
      <c r="AGK64" s="40"/>
      <c r="AGL64" s="40"/>
      <c r="AGM64" s="40"/>
      <c r="AGN64" s="40"/>
      <c r="AGO64" s="40"/>
      <c r="AGP64" s="40"/>
      <c r="AGQ64" s="40"/>
      <c r="AGR64" s="40"/>
      <c r="AGS64" s="40"/>
      <c r="AGT64" s="40"/>
      <c r="AGU64" s="40"/>
      <c r="AGV64" s="40"/>
      <c r="AGW64" s="40"/>
      <c r="AGX64" s="40"/>
      <c r="AGY64" s="40"/>
      <c r="AGZ64" s="40"/>
      <c r="AHA64" s="40"/>
      <c r="AHB64" s="40"/>
      <c r="AHC64" s="40"/>
      <c r="AHD64" s="40"/>
      <c r="AHE64" s="40"/>
      <c r="AHF64" s="40"/>
      <c r="AHG64" s="40"/>
      <c r="AHH64" s="40"/>
      <c r="AHI64" s="40"/>
      <c r="AHJ64" s="40"/>
      <c r="AHK64" s="40"/>
      <c r="AHL64" s="40"/>
      <c r="AHM64" s="40"/>
      <c r="AHN64" s="40"/>
      <c r="AHO64" s="40"/>
      <c r="AHP64" s="40"/>
      <c r="AHQ64" s="40"/>
      <c r="AHR64" s="40"/>
      <c r="AHS64" s="40"/>
      <c r="AHT64" s="40"/>
      <c r="AHU64" s="40"/>
      <c r="AHV64" s="40"/>
      <c r="AHW64" s="40"/>
      <c r="AHX64" s="40"/>
      <c r="AHY64" s="40"/>
      <c r="AHZ64" s="40"/>
      <c r="AIA64" s="40"/>
      <c r="AIB64" s="40"/>
      <c r="AIC64" s="40"/>
      <c r="AID64" s="40"/>
      <c r="AIE64" s="40"/>
      <c r="AIF64" s="40"/>
      <c r="AIG64" s="40"/>
      <c r="AIH64" s="40"/>
      <c r="AII64" s="40"/>
      <c r="AIJ64" s="40"/>
      <c r="AIK64" s="40"/>
      <c r="AIL64" s="40"/>
      <c r="AIM64" s="40"/>
      <c r="AIN64" s="40"/>
      <c r="AIO64" s="40"/>
      <c r="AIP64" s="40"/>
      <c r="AIQ64" s="40"/>
      <c r="AIR64" s="40"/>
      <c r="AIS64" s="40"/>
      <c r="AIT64" s="40"/>
      <c r="AIU64" s="40"/>
      <c r="AIV64" s="40"/>
      <c r="AIW64" s="40"/>
      <c r="AIX64" s="40"/>
      <c r="AIY64" s="40"/>
      <c r="AIZ64" s="40"/>
      <c r="AJA64" s="40"/>
      <c r="AJB64" s="40"/>
      <c r="AJC64" s="40"/>
      <c r="AJD64" s="40"/>
      <c r="AJE64" s="40"/>
      <c r="AJF64" s="40"/>
      <c r="AJG64" s="40"/>
      <c r="AJH64" s="40"/>
      <c r="AJI64" s="40"/>
      <c r="AJJ64" s="40"/>
      <c r="AJK64" s="40"/>
      <c r="AJL64" s="40"/>
      <c r="AJM64" s="40"/>
      <c r="AJN64" s="40"/>
      <c r="AJO64" s="40"/>
      <c r="AJP64" s="40"/>
      <c r="AJQ64" s="40"/>
      <c r="AJR64" s="40"/>
      <c r="AJS64" s="40"/>
      <c r="AJT64" s="40"/>
      <c r="AJU64" s="40"/>
      <c r="AJV64" s="40"/>
      <c r="AJW64" s="40"/>
      <c r="AJX64" s="40"/>
      <c r="AJY64" s="40"/>
      <c r="AJZ64" s="40"/>
      <c r="AKA64" s="40"/>
      <c r="AKB64" s="40"/>
      <c r="AKC64" s="40"/>
      <c r="AKD64" s="40"/>
      <c r="AKE64" s="40"/>
      <c r="AKF64" s="40"/>
      <c r="AKG64" s="40"/>
      <c r="AKH64" s="40"/>
      <c r="AKI64" s="40"/>
      <c r="AKJ64" s="40"/>
      <c r="AKK64" s="40"/>
      <c r="AKL64" s="40"/>
      <c r="AKM64" s="40"/>
      <c r="AKN64" s="40"/>
      <c r="AKO64" s="40"/>
      <c r="AKP64" s="40"/>
      <c r="AKQ64" s="40"/>
      <c r="AKR64" s="40"/>
      <c r="AKS64" s="40"/>
      <c r="AKT64" s="40"/>
      <c r="AKU64" s="40"/>
      <c r="AKV64" s="40"/>
      <c r="AKW64" s="40"/>
      <c r="AKX64" s="40"/>
      <c r="AKY64" s="40"/>
      <c r="AKZ64" s="40"/>
      <c r="ALA64" s="40"/>
      <c r="ALB64" s="40"/>
      <c r="ALC64" s="40"/>
      <c r="ALD64" s="40"/>
      <c r="ALE64" s="40"/>
      <c r="ALF64" s="40"/>
      <c r="ALG64" s="40"/>
      <c r="ALH64" s="40"/>
      <c r="ALI64" s="40"/>
      <c r="ALJ64" s="40"/>
      <c r="ALK64" s="40"/>
      <c r="ALL64" s="40"/>
      <c r="ALM64" s="40"/>
      <c r="ALN64" s="40"/>
      <c r="ALO64" s="40"/>
      <c r="ALP64" s="40"/>
      <c r="ALQ64" s="40"/>
      <c r="ALR64" s="40"/>
      <c r="ALS64" s="40"/>
      <c r="ALT64" s="40"/>
      <c r="ALU64" s="40"/>
      <c r="ALV64" s="40"/>
      <c r="ALW64" s="40"/>
      <c r="ALX64" s="40"/>
      <c r="ALY64" s="40"/>
      <c r="ALZ64" s="40"/>
      <c r="AMA64" s="40"/>
      <c r="AMB64" s="40"/>
      <c r="AMC64" s="40"/>
      <c r="AMD64" s="40"/>
      <c r="AME64" s="40"/>
      <c r="AMF64" s="40"/>
      <c r="AMG64" s="40"/>
      <c r="AMH64" s="40"/>
      <c r="AMI64" s="40"/>
      <c r="AMJ64" s="40"/>
    </row>
    <row r="65" spans="1:1024" ht="15" customHeight="1">
      <c r="C65" s="54"/>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c r="EV65" s="40"/>
      <c r="EW65" s="40"/>
      <c r="EX65" s="40"/>
      <c r="EY65" s="40"/>
      <c r="EZ65" s="40"/>
      <c r="FA65" s="40"/>
      <c r="FB65" s="40"/>
      <c r="FC65" s="40"/>
      <c r="FD65" s="40"/>
      <c r="FE65" s="40"/>
      <c r="FF65" s="40"/>
      <c r="FG65" s="40"/>
      <c r="FH65" s="40"/>
      <c r="FI65" s="40"/>
      <c r="FJ65" s="40"/>
      <c r="FK65" s="40"/>
      <c r="FL65" s="40"/>
      <c r="FM65" s="40"/>
      <c r="FN65" s="40"/>
      <c r="FO65" s="40"/>
      <c r="FP65" s="40"/>
      <c r="FQ65" s="40"/>
      <c r="FR65" s="40"/>
      <c r="FS65" s="40"/>
      <c r="FT65" s="40"/>
      <c r="FU65" s="40"/>
      <c r="FV65" s="40"/>
      <c r="FW65" s="40"/>
      <c r="FX65" s="40"/>
      <c r="FY65" s="40"/>
      <c r="FZ65" s="40"/>
      <c r="GA65" s="40"/>
      <c r="GB65" s="40"/>
      <c r="GC65" s="40"/>
      <c r="GD65" s="40"/>
      <c r="GE65" s="40"/>
      <c r="GF65" s="40"/>
      <c r="GG65" s="40"/>
      <c r="GH65" s="40"/>
      <c r="GI65" s="40"/>
      <c r="GJ65" s="40"/>
      <c r="GK65" s="40"/>
      <c r="GL65" s="40"/>
      <c r="GM65" s="40"/>
      <c r="GN65" s="40"/>
      <c r="GO65" s="40"/>
      <c r="GP65" s="40"/>
      <c r="GQ65" s="40"/>
      <c r="GR65" s="40"/>
      <c r="GS65" s="40"/>
      <c r="GT65" s="40"/>
      <c r="GU65" s="40"/>
      <c r="GV65" s="40"/>
      <c r="GW65" s="40"/>
      <c r="GX65" s="40"/>
      <c r="GY65" s="40"/>
      <c r="GZ65" s="40"/>
      <c r="HA65" s="40"/>
      <c r="HB65" s="40"/>
      <c r="HC65" s="40"/>
      <c r="HD65" s="40"/>
      <c r="HE65" s="40"/>
      <c r="HF65" s="40"/>
      <c r="HG65" s="40"/>
      <c r="HH65" s="40"/>
      <c r="HI65" s="40"/>
      <c r="HJ65" s="40"/>
      <c r="HK65" s="40"/>
      <c r="HL65" s="40"/>
      <c r="HM65" s="40"/>
      <c r="HN65" s="40"/>
      <c r="HO65" s="40"/>
      <c r="HP65" s="40"/>
      <c r="HQ65" s="40"/>
      <c r="HR65" s="40"/>
      <c r="HS65" s="40"/>
      <c r="HT65" s="40"/>
      <c r="HU65" s="40"/>
      <c r="HV65" s="40"/>
      <c r="HW65" s="40"/>
      <c r="HX65" s="40"/>
      <c r="HY65" s="40"/>
      <c r="HZ65" s="40"/>
      <c r="IA65" s="40"/>
      <c r="IB65" s="40"/>
      <c r="IC65" s="40"/>
      <c r="ID65" s="40"/>
      <c r="IE65" s="40"/>
      <c r="IF65" s="40"/>
      <c r="IG65" s="40"/>
      <c r="IH65" s="40"/>
      <c r="II65" s="40"/>
      <c r="IJ65" s="40"/>
      <c r="IK65" s="40"/>
      <c r="IL65" s="40"/>
      <c r="IM65" s="40"/>
      <c r="IN65" s="40"/>
      <c r="IO65" s="40"/>
      <c r="IP65" s="40"/>
      <c r="IQ65" s="40"/>
      <c r="IR65" s="40"/>
      <c r="IS65" s="40"/>
      <c r="IT65" s="40"/>
      <c r="IU65" s="40"/>
      <c r="IV65" s="40"/>
      <c r="IW65" s="40"/>
      <c r="IX65" s="40"/>
      <c r="IY65" s="40"/>
      <c r="IZ65" s="40"/>
      <c r="JA65" s="40"/>
      <c r="JB65" s="40"/>
      <c r="JC65" s="40"/>
      <c r="JD65" s="40"/>
      <c r="JE65" s="40"/>
      <c r="JF65" s="40"/>
      <c r="JG65" s="40"/>
      <c r="JH65" s="40"/>
      <c r="JI65" s="40"/>
      <c r="JJ65" s="40"/>
      <c r="JK65" s="40"/>
      <c r="JL65" s="40"/>
      <c r="JM65" s="40"/>
      <c r="JN65" s="40"/>
      <c r="JO65" s="40"/>
      <c r="JP65" s="40"/>
      <c r="JQ65" s="40"/>
      <c r="JR65" s="40"/>
      <c r="JS65" s="40"/>
      <c r="JT65" s="40"/>
      <c r="JU65" s="40"/>
      <c r="JV65" s="40"/>
      <c r="JW65" s="40"/>
      <c r="JX65" s="40"/>
      <c r="JY65" s="40"/>
      <c r="JZ65" s="40"/>
      <c r="KA65" s="40"/>
      <c r="KB65" s="40"/>
      <c r="KC65" s="40"/>
      <c r="KD65" s="40"/>
      <c r="KE65" s="40"/>
      <c r="KF65" s="40"/>
      <c r="KG65" s="40"/>
      <c r="KH65" s="40"/>
      <c r="KI65" s="40"/>
      <c r="KJ65" s="40"/>
      <c r="KK65" s="40"/>
      <c r="KL65" s="40"/>
      <c r="KM65" s="40"/>
      <c r="KN65" s="40"/>
      <c r="KO65" s="40"/>
      <c r="KP65" s="40"/>
      <c r="KQ65" s="40"/>
      <c r="KR65" s="40"/>
      <c r="KS65" s="40"/>
      <c r="KT65" s="40"/>
      <c r="KU65" s="40"/>
      <c r="KV65" s="40"/>
      <c r="KW65" s="40"/>
      <c r="KX65" s="40"/>
      <c r="KY65" s="40"/>
      <c r="KZ65" s="40"/>
      <c r="LA65" s="40"/>
      <c r="LB65" s="40"/>
      <c r="LC65" s="40"/>
      <c r="LD65" s="40"/>
      <c r="LE65" s="40"/>
      <c r="LF65" s="40"/>
      <c r="LG65" s="40"/>
      <c r="LH65" s="40"/>
      <c r="LI65" s="40"/>
      <c r="LJ65" s="40"/>
      <c r="LK65" s="40"/>
      <c r="LL65" s="40"/>
      <c r="LM65" s="40"/>
      <c r="LN65" s="40"/>
      <c r="LO65" s="40"/>
      <c r="LP65" s="40"/>
      <c r="LQ65" s="40"/>
      <c r="LR65" s="40"/>
      <c r="LS65" s="40"/>
      <c r="LT65" s="40"/>
      <c r="LU65" s="40"/>
      <c r="LV65" s="40"/>
      <c r="LW65" s="40"/>
      <c r="LX65" s="40"/>
      <c r="LY65" s="40"/>
      <c r="LZ65" s="40"/>
      <c r="MA65" s="40"/>
      <c r="MB65" s="40"/>
      <c r="MC65" s="40"/>
      <c r="MD65" s="40"/>
      <c r="ME65" s="40"/>
      <c r="MF65" s="40"/>
      <c r="MG65" s="40"/>
      <c r="MH65" s="40"/>
      <c r="MI65" s="40"/>
      <c r="MJ65" s="40"/>
      <c r="MK65" s="40"/>
      <c r="ML65" s="40"/>
      <c r="MM65" s="40"/>
      <c r="MN65" s="40"/>
      <c r="MO65" s="40"/>
      <c r="MP65" s="40"/>
      <c r="MQ65" s="40"/>
      <c r="MR65" s="40"/>
      <c r="MS65" s="40"/>
      <c r="MT65" s="40"/>
      <c r="MU65" s="40"/>
      <c r="MV65" s="40"/>
      <c r="MW65" s="40"/>
      <c r="MX65" s="40"/>
      <c r="MY65" s="40"/>
      <c r="MZ65" s="40"/>
      <c r="NA65" s="40"/>
      <c r="NB65" s="40"/>
      <c r="NC65" s="40"/>
      <c r="ND65" s="40"/>
      <c r="NE65" s="40"/>
      <c r="NF65" s="40"/>
      <c r="NG65" s="40"/>
      <c r="NH65" s="40"/>
      <c r="NI65" s="40"/>
      <c r="NJ65" s="40"/>
      <c r="NK65" s="40"/>
      <c r="NL65" s="40"/>
      <c r="NM65" s="40"/>
      <c r="NN65" s="40"/>
      <c r="NO65" s="40"/>
      <c r="NP65" s="40"/>
      <c r="NQ65" s="40"/>
      <c r="NR65" s="40"/>
      <c r="NS65" s="40"/>
      <c r="NT65" s="40"/>
      <c r="NU65" s="40"/>
      <c r="NV65" s="40"/>
      <c r="NW65" s="40"/>
      <c r="NX65" s="40"/>
      <c r="NY65" s="40"/>
      <c r="NZ65" s="40"/>
      <c r="OA65" s="40"/>
      <c r="OB65" s="40"/>
      <c r="OC65" s="40"/>
      <c r="OD65" s="40"/>
      <c r="OE65" s="40"/>
      <c r="OF65" s="40"/>
      <c r="OG65" s="40"/>
      <c r="OH65" s="40"/>
      <c r="OI65" s="40"/>
      <c r="OJ65" s="40"/>
      <c r="OK65" s="40"/>
      <c r="OL65" s="40"/>
      <c r="OM65" s="40"/>
      <c r="ON65" s="40"/>
      <c r="OO65" s="40"/>
      <c r="OP65" s="40"/>
      <c r="OQ65" s="40"/>
      <c r="OR65" s="40"/>
      <c r="OS65" s="40"/>
      <c r="OT65" s="40"/>
      <c r="OU65" s="40"/>
      <c r="OV65" s="40"/>
      <c r="OW65" s="40"/>
      <c r="OX65" s="40"/>
      <c r="OY65" s="40"/>
      <c r="OZ65" s="40"/>
      <c r="PA65" s="40"/>
      <c r="PB65" s="40"/>
      <c r="PC65" s="40"/>
      <c r="PD65" s="40"/>
      <c r="PE65" s="40"/>
      <c r="PF65" s="40"/>
      <c r="PG65" s="40"/>
      <c r="PH65" s="40"/>
      <c r="PI65" s="40"/>
      <c r="PJ65" s="40"/>
      <c r="PK65" s="40"/>
      <c r="PL65" s="40"/>
      <c r="PM65" s="40"/>
      <c r="PN65" s="40"/>
      <c r="PO65" s="40"/>
      <c r="PP65" s="40"/>
      <c r="PQ65" s="40"/>
      <c r="PR65" s="40"/>
      <c r="PS65" s="40"/>
      <c r="PT65" s="40"/>
      <c r="PU65" s="40"/>
      <c r="PV65" s="40"/>
      <c r="PW65" s="40"/>
      <c r="PX65" s="40"/>
      <c r="PY65" s="40"/>
      <c r="PZ65" s="40"/>
      <c r="QA65" s="40"/>
      <c r="QB65" s="40"/>
      <c r="QC65" s="40"/>
      <c r="QD65" s="40"/>
      <c r="QE65" s="40"/>
      <c r="QF65" s="40"/>
      <c r="QG65" s="40"/>
      <c r="QH65" s="40"/>
      <c r="QI65" s="40"/>
      <c r="QJ65" s="40"/>
      <c r="QK65" s="40"/>
      <c r="QL65" s="40"/>
      <c r="QM65" s="40"/>
      <c r="QN65" s="40"/>
      <c r="QO65" s="40"/>
      <c r="QP65" s="40"/>
      <c r="QQ65" s="40"/>
      <c r="QR65" s="40"/>
      <c r="QS65" s="40"/>
      <c r="QT65" s="40"/>
      <c r="QU65" s="40"/>
      <c r="QV65" s="40"/>
      <c r="QW65" s="40"/>
      <c r="QX65" s="40"/>
      <c r="QY65" s="40"/>
      <c r="QZ65" s="40"/>
      <c r="RA65" s="40"/>
      <c r="RB65" s="40"/>
      <c r="RC65" s="40"/>
      <c r="RD65" s="40"/>
      <c r="RE65" s="40"/>
      <c r="RF65" s="40"/>
      <c r="RG65" s="40"/>
      <c r="RH65" s="40"/>
      <c r="RI65" s="40"/>
      <c r="RJ65" s="40"/>
      <c r="RK65" s="40"/>
      <c r="RL65" s="40"/>
      <c r="RM65" s="40"/>
      <c r="RN65" s="40"/>
      <c r="RO65" s="40"/>
      <c r="RP65" s="40"/>
      <c r="RQ65" s="40"/>
      <c r="RR65" s="40"/>
      <c r="RS65" s="40"/>
      <c r="RT65" s="40"/>
      <c r="RU65" s="40"/>
      <c r="RV65" s="40"/>
      <c r="RW65" s="40"/>
      <c r="RX65" s="40"/>
      <c r="RY65" s="40"/>
      <c r="RZ65" s="40"/>
      <c r="SA65" s="40"/>
      <c r="SB65" s="40"/>
      <c r="SC65" s="40"/>
      <c r="SD65" s="40"/>
      <c r="SE65" s="40"/>
      <c r="SF65" s="40"/>
      <c r="SG65" s="40"/>
      <c r="SH65" s="40"/>
      <c r="SI65" s="40"/>
      <c r="SJ65" s="40"/>
      <c r="SK65" s="40"/>
      <c r="SL65" s="40"/>
      <c r="SM65" s="40"/>
      <c r="SN65" s="40"/>
      <c r="SO65" s="40"/>
      <c r="SP65" s="40"/>
      <c r="SQ65" s="40"/>
      <c r="SR65" s="40"/>
      <c r="SS65" s="40"/>
      <c r="ST65" s="40"/>
      <c r="SU65" s="40"/>
      <c r="SV65" s="40"/>
      <c r="SW65" s="40"/>
      <c r="SX65" s="40"/>
      <c r="SY65" s="40"/>
      <c r="SZ65" s="40"/>
      <c r="TA65" s="40"/>
      <c r="TB65" s="40"/>
      <c r="TC65" s="40"/>
      <c r="TD65" s="40"/>
      <c r="TE65" s="40"/>
      <c r="TF65" s="40"/>
      <c r="TG65" s="40"/>
      <c r="TH65" s="40"/>
      <c r="TI65" s="40"/>
      <c r="TJ65" s="40"/>
      <c r="TK65" s="40"/>
      <c r="TL65" s="40"/>
      <c r="TM65" s="40"/>
      <c r="TN65" s="40"/>
      <c r="TO65" s="40"/>
      <c r="TP65" s="40"/>
      <c r="TQ65" s="40"/>
      <c r="TR65" s="40"/>
      <c r="TS65" s="40"/>
      <c r="TT65" s="40"/>
      <c r="TU65" s="40"/>
      <c r="TV65" s="40"/>
      <c r="TW65" s="40"/>
      <c r="TX65" s="40"/>
      <c r="TY65" s="40"/>
      <c r="TZ65" s="40"/>
      <c r="UA65" s="40"/>
      <c r="UB65" s="40"/>
      <c r="UC65" s="40"/>
      <c r="UD65" s="40"/>
      <c r="UE65" s="40"/>
      <c r="UF65" s="40"/>
      <c r="UG65" s="40"/>
      <c r="UH65" s="40"/>
      <c r="UI65" s="40"/>
      <c r="UJ65" s="40"/>
      <c r="UK65" s="40"/>
      <c r="UL65" s="40"/>
      <c r="UM65" s="40"/>
      <c r="UN65" s="40"/>
      <c r="UO65" s="40"/>
      <c r="UP65" s="40"/>
      <c r="UQ65" s="40"/>
      <c r="UR65" s="40"/>
      <c r="US65" s="40"/>
      <c r="UT65" s="40"/>
      <c r="UU65" s="40"/>
      <c r="UV65" s="40"/>
      <c r="UW65" s="40"/>
      <c r="UX65" s="40"/>
      <c r="UY65" s="40"/>
      <c r="UZ65" s="40"/>
      <c r="VA65" s="40"/>
      <c r="VB65" s="40"/>
      <c r="VC65" s="40"/>
      <c r="VD65" s="40"/>
      <c r="VE65" s="40"/>
      <c r="VF65" s="40"/>
      <c r="VG65" s="40"/>
      <c r="VH65" s="40"/>
      <c r="VI65" s="40"/>
      <c r="VJ65" s="40"/>
      <c r="VK65" s="40"/>
      <c r="VL65" s="40"/>
      <c r="VM65" s="40"/>
      <c r="VN65" s="40"/>
      <c r="VO65" s="40"/>
      <c r="VP65" s="40"/>
      <c r="VQ65" s="40"/>
      <c r="VR65" s="40"/>
      <c r="VS65" s="40"/>
      <c r="VT65" s="40"/>
      <c r="VU65" s="40"/>
      <c r="VV65" s="40"/>
      <c r="VW65" s="40"/>
      <c r="VX65" s="40"/>
      <c r="VY65" s="40"/>
      <c r="VZ65" s="40"/>
      <c r="WA65" s="40"/>
      <c r="WB65" s="40"/>
      <c r="WC65" s="40"/>
      <c r="WD65" s="40"/>
      <c r="WE65" s="40"/>
      <c r="WF65" s="40"/>
      <c r="WG65" s="40"/>
      <c r="WH65" s="40"/>
      <c r="WI65" s="40"/>
      <c r="WJ65" s="40"/>
      <c r="WK65" s="40"/>
      <c r="WL65" s="40"/>
      <c r="WM65" s="40"/>
      <c r="WN65" s="40"/>
      <c r="WO65" s="40"/>
      <c r="WP65" s="40"/>
      <c r="WQ65" s="40"/>
      <c r="WR65" s="40"/>
      <c r="WS65" s="40"/>
      <c r="WT65" s="40"/>
      <c r="WU65" s="40"/>
      <c r="WV65" s="40"/>
      <c r="WW65" s="40"/>
      <c r="WX65" s="40"/>
      <c r="WY65" s="40"/>
      <c r="WZ65" s="40"/>
      <c r="XA65" s="40"/>
      <c r="XB65" s="40"/>
      <c r="XC65" s="40"/>
      <c r="XD65" s="40"/>
      <c r="XE65" s="40"/>
      <c r="XF65" s="40"/>
      <c r="XG65" s="40"/>
      <c r="XH65" s="40"/>
      <c r="XI65" s="40"/>
      <c r="XJ65" s="40"/>
      <c r="XK65" s="40"/>
      <c r="XL65" s="40"/>
      <c r="XM65" s="40"/>
      <c r="XN65" s="40"/>
      <c r="XO65" s="40"/>
      <c r="XP65" s="40"/>
      <c r="XQ65" s="40"/>
      <c r="XR65" s="40"/>
      <c r="XS65" s="40"/>
      <c r="XT65" s="40"/>
      <c r="XU65" s="40"/>
      <c r="XV65" s="40"/>
      <c r="XW65" s="40"/>
      <c r="XX65" s="40"/>
      <c r="XY65" s="40"/>
      <c r="XZ65" s="40"/>
      <c r="YA65" s="40"/>
      <c r="YB65" s="40"/>
      <c r="YC65" s="40"/>
      <c r="YD65" s="40"/>
      <c r="YE65" s="40"/>
      <c r="YF65" s="40"/>
      <c r="YG65" s="40"/>
      <c r="YH65" s="40"/>
      <c r="YI65" s="40"/>
      <c r="YJ65" s="40"/>
      <c r="YK65" s="40"/>
      <c r="YL65" s="40"/>
      <c r="YM65" s="40"/>
      <c r="YN65" s="40"/>
      <c r="YO65" s="40"/>
      <c r="YP65" s="40"/>
      <c r="YQ65" s="40"/>
      <c r="YR65" s="40"/>
      <c r="YS65" s="40"/>
      <c r="YT65" s="40"/>
      <c r="YU65" s="40"/>
      <c r="YV65" s="40"/>
      <c r="YW65" s="40"/>
      <c r="YX65" s="40"/>
      <c r="YY65" s="40"/>
      <c r="YZ65" s="40"/>
      <c r="ZA65" s="40"/>
      <c r="ZB65" s="40"/>
      <c r="ZC65" s="40"/>
      <c r="ZD65" s="40"/>
      <c r="ZE65" s="40"/>
      <c r="ZF65" s="40"/>
      <c r="ZG65" s="40"/>
      <c r="ZH65" s="40"/>
      <c r="ZI65" s="40"/>
      <c r="ZJ65" s="40"/>
      <c r="ZK65" s="40"/>
      <c r="ZL65" s="40"/>
      <c r="ZM65" s="40"/>
      <c r="ZN65" s="40"/>
      <c r="ZO65" s="40"/>
      <c r="ZP65" s="40"/>
      <c r="ZQ65" s="40"/>
      <c r="ZR65" s="40"/>
      <c r="ZS65" s="40"/>
      <c r="ZT65" s="40"/>
      <c r="ZU65" s="40"/>
      <c r="ZV65" s="40"/>
      <c r="ZW65" s="40"/>
      <c r="ZX65" s="40"/>
      <c r="ZY65" s="40"/>
      <c r="ZZ65" s="40"/>
      <c r="AAA65" s="40"/>
      <c r="AAB65" s="40"/>
      <c r="AAC65" s="40"/>
      <c r="AAD65" s="40"/>
      <c r="AAE65" s="40"/>
      <c r="AAF65" s="40"/>
      <c r="AAG65" s="40"/>
      <c r="AAH65" s="40"/>
      <c r="AAI65" s="40"/>
      <c r="AAJ65" s="40"/>
      <c r="AAK65" s="40"/>
      <c r="AAL65" s="40"/>
      <c r="AAM65" s="40"/>
      <c r="AAN65" s="40"/>
      <c r="AAO65" s="40"/>
      <c r="AAP65" s="40"/>
      <c r="AAQ65" s="40"/>
      <c r="AAR65" s="40"/>
      <c r="AAS65" s="40"/>
      <c r="AAT65" s="40"/>
      <c r="AAU65" s="40"/>
      <c r="AAV65" s="40"/>
      <c r="AAW65" s="40"/>
      <c r="AAX65" s="40"/>
      <c r="AAY65" s="40"/>
      <c r="AAZ65" s="40"/>
      <c r="ABA65" s="40"/>
      <c r="ABB65" s="40"/>
      <c r="ABC65" s="40"/>
      <c r="ABD65" s="40"/>
      <c r="ABE65" s="40"/>
      <c r="ABF65" s="40"/>
      <c r="ABG65" s="40"/>
      <c r="ABH65" s="40"/>
      <c r="ABI65" s="40"/>
      <c r="ABJ65" s="40"/>
      <c r="ABK65" s="40"/>
      <c r="ABL65" s="40"/>
      <c r="ABM65" s="40"/>
      <c r="ABN65" s="40"/>
      <c r="ABO65" s="40"/>
      <c r="ABP65" s="40"/>
      <c r="ABQ65" s="40"/>
      <c r="ABR65" s="40"/>
      <c r="ABS65" s="40"/>
      <c r="ABT65" s="40"/>
      <c r="ABU65" s="40"/>
      <c r="ABV65" s="40"/>
      <c r="ABW65" s="40"/>
      <c r="ABX65" s="40"/>
      <c r="ABY65" s="40"/>
      <c r="ABZ65" s="40"/>
      <c r="ACA65" s="40"/>
      <c r="ACB65" s="40"/>
      <c r="ACC65" s="40"/>
      <c r="ACD65" s="40"/>
      <c r="ACE65" s="40"/>
      <c r="ACF65" s="40"/>
      <c r="ACG65" s="40"/>
      <c r="ACH65" s="40"/>
      <c r="ACI65" s="40"/>
      <c r="ACJ65" s="40"/>
      <c r="ACK65" s="40"/>
      <c r="ACL65" s="40"/>
      <c r="ACM65" s="40"/>
      <c r="ACN65" s="40"/>
      <c r="ACO65" s="40"/>
      <c r="ACP65" s="40"/>
      <c r="ACQ65" s="40"/>
      <c r="ACR65" s="40"/>
      <c r="ACS65" s="40"/>
      <c r="ACT65" s="40"/>
      <c r="ACU65" s="40"/>
      <c r="ACV65" s="40"/>
      <c r="ACW65" s="40"/>
      <c r="ACX65" s="40"/>
      <c r="ACY65" s="40"/>
      <c r="ACZ65" s="40"/>
      <c r="ADA65" s="40"/>
      <c r="ADB65" s="40"/>
      <c r="ADC65" s="40"/>
      <c r="ADD65" s="40"/>
      <c r="ADE65" s="40"/>
      <c r="ADF65" s="40"/>
      <c r="ADG65" s="40"/>
      <c r="ADH65" s="40"/>
      <c r="ADI65" s="40"/>
      <c r="ADJ65" s="40"/>
      <c r="ADK65" s="40"/>
      <c r="ADL65" s="40"/>
      <c r="ADM65" s="40"/>
      <c r="ADN65" s="40"/>
      <c r="ADO65" s="40"/>
      <c r="ADP65" s="40"/>
      <c r="ADQ65" s="40"/>
      <c r="ADR65" s="40"/>
      <c r="ADS65" s="40"/>
      <c r="ADT65" s="40"/>
      <c r="ADU65" s="40"/>
      <c r="ADV65" s="40"/>
      <c r="ADW65" s="40"/>
      <c r="ADX65" s="40"/>
      <c r="ADY65" s="40"/>
      <c r="ADZ65" s="40"/>
      <c r="AEA65" s="40"/>
      <c r="AEB65" s="40"/>
      <c r="AEC65" s="40"/>
      <c r="AED65" s="40"/>
      <c r="AEE65" s="40"/>
      <c r="AEF65" s="40"/>
      <c r="AEG65" s="40"/>
      <c r="AEH65" s="40"/>
      <c r="AEI65" s="40"/>
      <c r="AEJ65" s="40"/>
      <c r="AEK65" s="40"/>
      <c r="AEL65" s="40"/>
      <c r="AEM65" s="40"/>
      <c r="AEN65" s="40"/>
      <c r="AEO65" s="40"/>
      <c r="AEP65" s="40"/>
      <c r="AEQ65" s="40"/>
      <c r="AER65" s="40"/>
      <c r="AES65" s="40"/>
      <c r="AET65" s="40"/>
      <c r="AEU65" s="40"/>
      <c r="AEV65" s="40"/>
      <c r="AEW65" s="40"/>
      <c r="AEX65" s="40"/>
      <c r="AEY65" s="40"/>
      <c r="AEZ65" s="40"/>
      <c r="AFA65" s="40"/>
      <c r="AFB65" s="40"/>
      <c r="AFC65" s="40"/>
      <c r="AFD65" s="40"/>
      <c r="AFE65" s="40"/>
      <c r="AFF65" s="40"/>
      <c r="AFG65" s="40"/>
      <c r="AFH65" s="40"/>
      <c r="AFI65" s="40"/>
      <c r="AFJ65" s="40"/>
      <c r="AFK65" s="40"/>
      <c r="AFL65" s="40"/>
      <c r="AFM65" s="40"/>
      <c r="AFN65" s="40"/>
      <c r="AFO65" s="40"/>
      <c r="AFP65" s="40"/>
      <c r="AFQ65" s="40"/>
      <c r="AFR65" s="40"/>
      <c r="AFS65" s="40"/>
      <c r="AFT65" s="40"/>
      <c r="AFU65" s="40"/>
      <c r="AFV65" s="40"/>
      <c r="AFW65" s="40"/>
      <c r="AFX65" s="40"/>
      <c r="AFY65" s="40"/>
      <c r="AFZ65" s="40"/>
      <c r="AGA65" s="40"/>
      <c r="AGB65" s="40"/>
      <c r="AGC65" s="40"/>
      <c r="AGD65" s="40"/>
      <c r="AGE65" s="40"/>
      <c r="AGF65" s="40"/>
      <c r="AGG65" s="40"/>
      <c r="AGH65" s="40"/>
      <c r="AGI65" s="40"/>
      <c r="AGJ65" s="40"/>
      <c r="AGK65" s="40"/>
      <c r="AGL65" s="40"/>
      <c r="AGM65" s="40"/>
      <c r="AGN65" s="40"/>
      <c r="AGO65" s="40"/>
      <c r="AGP65" s="40"/>
      <c r="AGQ65" s="40"/>
      <c r="AGR65" s="40"/>
      <c r="AGS65" s="40"/>
      <c r="AGT65" s="40"/>
      <c r="AGU65" s="40"/>
      <c r="AGV65" s="40"/>
      <c r="AGW65" s="40"/>
      <c r="AGX65" s="40"/>
      <c r="AGY65" s="40"/>
      <c r="AGZ65" s="40"/>
      <c r="AHA65" s="40"/>
      <c r="AHB65" s="40"/>
      <c r="AHC65" s="40"/>
      <c r="AHD65" s="40"/>
      <c r="AHE65" s="40"/>
      <c r="AHF65" s="40"/>
      <c r="AHG65" s="40"/>
      <c r="AHH65" s="40"/>
      <c r="AHI65" s="40"/>
      <c r="AHJ65" s="40"/>
      <c r="AHK65" s="40"/>
      <c r="AHL65" s="40"/>
      <c r="AHM65" s="40"/>
      <c r="AHN65" s="40"/>
      <c r="AHO65" s="40"/>
      <c r="AHP65" s="40"/>
      <c r="AHQ65" s="40"/>
      <c r="AHR65" s="40"/>
      <c r="AHS65" s="40"/>
      <c r="AHT65" s="40"/>
      <c r="AHU65" s="40"/>
      <c r="AHV65" s="40"/>
      <c r="AHW65" s="40"/>
      <c r="AHX65" s="40"/>
      <c r="AHY65" s="40"/>
      <c r="AHZ65" s="40"/>
      <c r="AIA65" s="40"/>
      <c r="AIB65" s="40"/>
      <c r="AIC65" s="40"/>
      <c r="AID65" s="40"/>
      <c r="AIE65" s="40"/>
      <c r="AIF65" s="40"/>
      <c r="AIG65" s="40"/>
      <c r="AIH65" s="40"/>
      <c r="AII65" s="40"/>
      <c r="AIJ65" s="40"/>
      <c r="AIK65" s="40"/>
      <c r="AIL65" s="40"/>
      <c r="AIM65" s="40"/>
      <c r="AIN65" s="40"/>
      <c r="AIO65" s="40"/>
      <c r="AIP65" s="40"/>
      <c r="AIQ65" s="40"/>
      <c r="AIR65" s="40"/>
      <c r="AIS65" s="40"/>
      <c r="AIT65" s="40"/>
      <c r="AIU65" s="40"/>
      <c r="AIV65" s="40"/>
      <c r="AIW65" s="40"/>
      <c r="AIX65" s="40"/>
      <c r="AIY65" s="40"/>
      <c r="AIZ65" s="40"/>
      <c r="AJA65" s="40"/>
      <c r="AJB65" s="40"/>
      <c r="AJC65" s="40"/>
      <c r="AJD65" s="40"/>
      <c r="AJE65" s="40"/>
      <c r="AJF65" s="40"/>
      <c r="AJG65" s="40"/>
      <c r="AJH65" s="40"/>
      <c r="AJI65" s="40"/>
      <c r="AJJ65" s="40"/>
      <c r="AJK65" s="40"/>
      <c r="AJL65" s="40"/>
      <c r="AJM65" s="40"/>
      <c r="AJN65" s="40"/>
      <c r="AJO65" s="40"/>
      <c r="AJP65" s="40"/>
      <c r="AJQ65" s="40"/>
      <c r="AJR65" s="40"/>
      <c r="AJS65" s="40"/>
      <c r="AJT65" s="40"/>
      <c r="AJU65" s="40"/>
      <c r="AJV65" s="40"/>
      <c r="AJW65" s="40"/>
      <c r="AJX65" s="40"/>
      <c r="AJY65" s="40"/>
      <c r="AJZ65" s="40"/>
      <c r="AKA65" s="40"/>
      <c r="AKB65" s="40"/>
      <c r="AKC65" s="40"/>
      <c r="AKD65" s="40"/>
      <c r="AKE65" s="40"/>
      <c r="AKF65" s="40"/>
      <c r="AKG65" s="40"/>
      <c r="AKH65" s="40"/>
      <c r="AKI65" s="40"/>
      <c r="AKJ65" s="40"/>
      <c r="AKK65" s="40"/>
      <c r="AKL65" s="40"/>
      <c r="AKM65" s="40"/>
      <c r="AKN65" s="40"/>
      <c r="AKO65" s="40"/>
      <c r="AKP65" s="40"/>
      <c r="AKQ65" s="40"/>
      <c r="AKR65" s="40"/>
      <c r="AKS65" s="40"/>
      <c r="AKT65" s="40"/>
      <c r="AKU65" s="40"/>
      <c r="AKV65" s="40"/>
      <c r="AKW65" s="40"/>
      <c r="AKX65" s="40"/>
      <c r="AKY65" s="40"/>
      <c r="AKZ65" s="40"/>
      <c r="ALA65" s="40"/>
      <c r="ALB65" s="40"/>
      <c r="ALC65" s="40"/>
      <c r="ALD65" s="40"/>
      <c r="ALE65" s="40"/>
      <c r="ALF65" s="40"/>
      <c r="ALG65" s="40"/>
      <c r="ALH65" s="40"/>
      <c r="ALI65" s="40"/>
      <c r="ALJ65" s="40"/>
      <c r="ALK65" s="40"/>
      <c r="ALL65" s="40"/>
      <c r="ALM65" s="40"/>
      <c r="ALN65" s="40"/>
      <c r="ALO65" s="40"/>
      <c r="ALP65" s="40"/>
      <c r="ALQ65" s="40"/>
      <c r="ALR65" s="40"/>
      <c r="ALS65" s="40"/>
      <c r="ALT65" s="40"/>
      <c r="ALU65" s="40"/>
      <c r="ALV65" s="40"/>
      <c r="ALW65" s="40"/>
      <c r="ALX65" s="40"/>
      <c r="ALY65" s="40"/>
      <c r="ALZ65" s="40"/>
      <c r="AMA65" s="40"/>
      <c r="AMB65" s="40"/>
      <c r="AMC65" s="40"/>
      <c r="AMD65" s="40"/>
      <c r="AME65" s="40"/>
      <c r="AMF65" s="40"/>
      <c r="AMG65" s="40"/>
      <c r="AMH65" s="40"/>
      <c r="AMI65" s="40"/>
      <c r="AMJ65" s="40"/>
    </row>
    <row r="66" spans="1:1024" s="70" customFormat="1" ht="15" customHeight="1">
      <c r="B66" s="52"/>
      <c r="C66" s="52"/>
      <c r="D66" s="90"/>
      <c r="E66" s="52"/>
      <c r="F66" s="53"/>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U66" s="40"/>
      <c r="AV66" s="40"/>
      <c r="AW66" s="40"/>
    </row>
    <row r="67" spans="1:1024" s="70" customFormat="1" ht="15" customHeight="1">
      <c r="B67" s="52"/>
      <c r="C67" s="54" t="s">
        <v>65</v>
      </c>
      <c r="D67" s="90"/>
      <c r="E67" s="52"/>
      <c r="F67" s="53"/>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U67" s="40"/>
      <c r="AV67" s="40"/>
      <c r="AW67" s="40"/>
    </row>
    <row r="68" spans="1:1024" ht="15" customHeight="1">
      <c r="A68" s="70"/>
      <c r="C68" s="54"/>
      <c r="D68" s="90"/>
      <c r="AU68" s="40"/>
      <c r="AV68" s="40"/>
      <c r="AW68" s="40"/>
    </row>
    <row r="69" spans="1:1024" ht="15" customHeight="1">
      <c r="A69" s="70"/>
      <c r="C69" s="54" t="s">
        <v>66</v>
      </c>
      <c r="D69" s="90"/>
      <c r="AU69" s="40"/>
      <c r="AV69" s="40"/>
      <c r="AW69" s="40"/>
    </row>
    <row r="70" spans="1:1024" ht="15" customHeight="1">
      <c r="A70" s="70"/>
      <c r="C70" s="54" t="s">
        <v>67</v>
      </c>
      <c r="D70" s="90"/>
      <c r="AU70" s="40"/>
      <c r="AV70" s="40"/>
      <c r="AW70" s="40"/>
    </row>
    <row r="71" spans="1:1024" ht="15" customHeight="1">
      <c r="A71" s="70"/>
      <c r="C71" s="54" t="s">
        <v>68</v>
      </c>
      <c r="D71" s="90"/>
      <c r="AU71" s="40"/>
      <c r="AV71" s="40"/>
      <c r="AW71" s="40"/>
    </row>
    <row r="72" spans="1:1024">
      <c r="AU72" s="40"/>
      <c r="AV72" s="40"/>
      <c r="AW72" s="40"/>
    </row>
    <row r="73" spans="1:1024">
      <c r="AU73" s="40"/>
      <c r="AV73" s="40"/>
      <c r="AW73" s="40"/>
    </row>
    <row r="74" spans="1:1024">
      <c r="AU74" s="40"/>
      <c r="AV74" s="40"/>
      <c r="AW74" s="40"/>
    </row>
    <row r="75" spans="1:1024">
      <c r="AU75" s="40"/>
      <c r="AV75" s="40"/>
      <c r="AW75" s="40"/>
    </row>
    <row r="76" spans="1:1024">
      <c r="AU76" s="40"/>
      <c r="AV76" s="40"/>
      <c r="AW76" s="40"/>
    </row>
    <row r="77" spans="1:1024">
      <c r="AU77" s="40"/>
      <c r="AV77" s="40"/>
      <c r="AW77" s="40"/>
    </row>
    <row r="78" spans="1:1024">
      <c r="AU78" s="40"/>
      <c r="AV78" s="40"/>
      <c r="AW78" s="40"/>
    </row>
    <row r="79" spans="1:1024">
      <c r="AU79" s="40"/>
      <c r="AV79" s="40"/>
      <c r="AW79" s="40"/>
    </row>
    <row r="80" spans="1:1024">
      <c r="AU80" s="40"/>
      <c r="AV80" s="40"/>
      <c r="AW80" s="40"/>
    </row>
    <row r="81" spans="47:49">
      <c r="AU81" s="40"/>
      <c r="AV81" s="40"/>
      <c r="AW81" s="40"/>
    </row>
    <row r="82" spans="47:49">
      <c r="AU82" s="40"/>
      <c r="AV82" s="40"/>
      <c r="AW82" s="40"/>
    </row>
    <row r="83" spans="47:49">
      <c r="AU83" s="40"/>
      <c r="AV83" s="40"/>
      <c r="AW83" s="40"/>
    </row>
    <row r="84" spans="47:49">
      <c r="AU84" s="40"/>
      <c r="AV84" s="40"/>
      <c r="AW84" s="40"/>
    </row>
    <row r="85" spans="47:49">
      <c r="AU85" s="40"/>
      <c r="AV85" s="40"/>
      <c r="AW85" s="40"/>
    </row>
    <row r="86" spans="47:49">
      <c r="AU86" s="40"/>
      <c r="AV86" s="40"/>
      <c r="AW86" s="40"/>
    </row>
    <row r="87" spans="47:49">
      <c r="AU87" s="40"/>
      <c r="AV87" s="40"/>
      <c r="AW87" s="40"/>
    </row>
    <row r="88" spans="47:49">
      <c r="AU88" s="40"/>
      <c r="AV88" s="40"/>
      <c r="AW88" s="40"/>
    </row>
    <row r="89" spans="47:49">
      <c r="AU89" s="40"/>
      <c r="AV89" s="40"/>
      <c r="AW89" s="40"/>
    </row>
    <row r="90" spans="47:49">
      <c r="AU90" s="40"/>
      <c r="AV90" s="40"/>
      <c r="AW90" s="40"/>
    </row>
    <row r="91" spans="47:49">
      <c r="AU91" s="40"/>
      <c r="AV91" s="40"/>
      <c r="AW91" s="40"/>
    </row>
    <row r="92" spans="47:49">
      <c r="AU92" s="40"/>
      <c r="AV92" s="40"/>
      <c r="AW92" s="40"/>
    </row>
    <row r="93" spans="47:49">
      <c r="AU93" s="40"/>
      <c r="AV93" s="40"/>
      <c r="AW93" s="40"/>
    </row>
  </sheetData>
  <mergeCells count="2">
    <mergeCell ref="B4:C4"/>
    <mergeCell ref="B5:C5"/>
  </mergeCells>
  <phoneticPr fontId="17"/>
  <pageMargins left="0.25" right="0.25" top="0.75" bottom="0.75" header="0.51180555555555496" footer="0.51180555555555496"/>
  <pageSetup paperSize="9" scale="96"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K10"/>
  <sheetViews>
    <sheetView showGridLines="0" view="pageBreakPreview" zoomScaleNormal="100" zoomScaleSheetLayoutView="100" zoomScalePageLayoutView="130" workbookViewId="0">
      <selection activeCell="E30" sqref="E30"/>
    </sheetView>
  </sheetViews>
  <sheetFormatPr defaultRowHeight="15"/>
  <cols>
    <col min="1" max="2" width="2.875" style="71"/>
    <col min="3" max="3" width="5.125" style="74" customWidth="1"/>
    <col min="4" max="4" width="11.75" style="71" bestFit="1" customWidth="1"/>
    <col min="5" max="5" width="28.125" style="71" customWidth="1"/>
    <col min="6" max="6" width="22.875" style="71" customWidth="1"/>
    <col min="7" max="7" width="9.875" style="71" bestFit="1" customWidth="1"/>
    <col min="8" max="8" width="12" style="71" customWidth="1"/>
    <col min="9" max="26" width="2.875" style="71"/>
    <col min="27" max="999" width="9" style="71"/>
    <col min="1000" max="16384" width="9" style="40"/>
  </cols>
  <sheetData>
    <row r="1" spans="1:998" ht="15" customHeight="1">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row>
    <row r="2" spans="1:998" s="73" customFormat="1" ht="15" customHeight="1">
      <c r="A2" s="71"/>
      <c r="B2" s="72" t="e">
        <f ca="1">RIGHT(CELL("filename",A1),LEN(CELL("filename",A1))-FIND("]", CELL("filename",A1)))</f>
        <v>#VALUE!</v>
      </c>
      <c r="D2" s="71"/>
    </row>
    <row r="3" spans="1:998" ht="15" customHeight="1">
      <c r="C3" s="40"/>
      <c r="D3" s="40"/>
      <c r="E3" s="40"/>
      <c r="F3" s="40"/>
      <c r="G3" s="40"/>
      <c r="H3" s="40"/>
    </row>
    <row r="4" spans="1:998" ht="15" customHeight="1">
      <c r="C4" s="37" t="s">
        <v>69</v>
      </c>
      <c r="D4" s="40"/>
      <c r="E4" s="40"/>
      <c r="F4" s="40"/>
      <c r="G4" s="40"/>
      <c r="H4" s="40"/>
    </row>
    <row r="5" spans="1:998" ht="15" customHeight="1" thickBot="1">
      <c r="C5" s="40"/>
      <c r="D5" s="40"/>
      <c r="E5" s="40"/>
      <c r="F5" s="40"/>
      <c r="G5" s="40"/>
      <c r="H5" s="40"/>
    </row>
    <row r="6" spans="1:998" ht="15" customHeight="1" thickBot="1">
      <c r="C6" s="82" t="s">
        <v>70</v>
      </c>
      <c r="D6" s="83" t="s">
        <v>16</v>
      </c>
      <c r="E6" s="84" t="s">
        <v>71</v>
      </c>
      <c r="F6" s="84" t="s">
        <v>72</v>
      </c>
      <c r="G6" s="84" t="s">
        <v>73</v>
      </c>
      <c r="H6" s="81" t="s">
        <v>74</v>
      </c>
    </row>
    <row r="7" spans="1:998" ht="15" customHeight="1" thickBot="1">
      <c r="C7" s="180" t="s">
        <v>17</v>
      </c>
      <c r="D7" s="181" t="s">
        <v>17</v>
      </c>
      <c r="E7" s="182" t="s">
        <v>75</v>
      </c>
      <c r="F7" s="183" t="s">
        <v>76</v>
      </c>
      <c r="G7" s="184">
        <v>4.05</v>
      </c>
      <c r="H7" s="179">
        <v>45013</v>
      </c>
    </row>
    <row r="8" spans="1:998" ht="15" customHeight="1" thickBot="1">
      <c r="C8" s="180"/>
      <c r="D8" s="181"/>
      <c r="E8" s="182"/>
      <c r="F8" s="183"/>
      <c r="G8" s="184"/>
      <c r="H8" s="179"/>
    </row>
    <row r="9" spans="1:998" ht="15" customHeight="1" thickBot="1">
      <c r="C9" s="180"/>
      <c r="D9" s="181"/>
      <c r="E9" s="182"/>
      <c r="F9" s="183"/>
      <c r="G9" s="184"/>
      <c r="H9" s="179"/>
    </row>
    <row r="10" spans="1:998" ht="15" customHeight="1" thickBot="1">
      <c r="C10" s="180"/>
      <c r="D10" s="181"/>
      <c r="E10" s="182"/>
      <c r="F10" s="183"/>
      <c r="G10" s="184"/>
      <c r="H10" s="179"/>
    </row>
  </sheetData>
  <mergeCells count="6">
    <mergeCell ref="H7:H10"/>
    <mergeCell ref="C7:C10"/>
    <mergeCell ref="D7:D10"/>
    <mergeCell ref="E7:E10"/>
    <mergeCell ref="F7:F10"/>
    <mergeCell ref="G7:G10"/>
  </mergeCells>
  <phoneticPr fontId="17"/>
  <pageMargins left="0.25" right="0.25" top="0.75" bottom="0.75" header="0.51180555555555496" footer="0.51180555555555496"/>
  <pageSetup paperSize="9"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64"/>
  <sheetViews>
    <sheetView showGridLines="0" tabSelected="1" view="pageBreakPreview" zoomScaleNormal="100" zoomScaleSheetLayoutView="100" zoomScalePageLayoutView="130" workbookViewId="0">
      <selection activeCell="C7" sqref="C7"/>
    </sheetView>
  </sheetViews>
  <sheetFormatPr defaultRowHeight="15"/>
  <cols>
    <col min="1" max="3" width="2.875" style="52"/>
    <col min="4" max="4" width="2.875" style="90"/>
    <col min="5" max="5" width="2.875" style="52"/>
    <col min="6" max="6" width="2.875" style="53"/>
    <col min="7" max="36" width="2.875" style="52"/>
    <col min="37" max="1025" width="9" style="52"/>
    <col min="1026" max="16384" width="9" style="40"/>
  </cols>
  <sheetData>
    <row r="1" spans="1:1024" ht="15" customHeight="1">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row>
    <row r="2" spans="1:1024" ht="15" customHeight="1">
      <c r="A2" s="40"/>
      <c r="B2" s="80" t="e">
        <f ca="1">RIGHT(CELL("filename",A1),LEN(CELL("filename",A1))-FIND("]", CELL("filename",A1)))</f>
        <v>#VALUE!</v>
      </c>
      <c r="C2" s="40"/>
      <c r="D2" s="76"/>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c r="FC2" s="40"/>
      <c r="FD2" s="40"/>
      <c r="FE2" s="40"/>
      <c r="FF2" s="40"/>
      <c r="FG2" s="40"/>
      <c r="FH2" s="40"/>
      <c r="FI2" s="40"/>
      <c r="FJ2" s="40"/>
      <c r="FK2" s="40"/>
      <c r="FL2" s="40"/>
      <c r="FM2" s="40"/>
      <c r="FN2" s="40"/>
      <c r="FO2" s="40"/>
      <c r="FP2" s="40"/>
      <c r="FQ2" s="40"/>
      <c r="FR2" s="40"/>
      <c r="FS2" s="40"/>
      <c r="FT2" s="40"/>
      <c r="FU2" s="40"/>
      <c r="FV2" s="40"/>
      <c r="FW2" s="40"/>
      <c r="FX2" s="40"/>
      <c r="FY2" s="40"/>
      <c r="FZ2" s="40"/>
      <c r="GA2" s="40"/>
      <c r="GB2" s="40"/>
      <c r="GC2" s="40"/>
      <c r="GD2" s="40"/>
      <c r="GE2" s="40"/>
      <c r="GF2" s="40"/>
      <c r="GG2" s="40"/>
      <c r="GH2" s="40"/>
      <c r="GI2" s="40"/>
      <c r="GJ2" s="40"/>
      <c r="GK2" s="40"/>
      <c r="GL2" s="40"/>
      <c r="GM2" s="40"/>
      <c r="GN2" s="40"/>
      <c r="GO2" s="40"/>
      <c r="GP2" s="40"/>
      <c r="GQ2" s="40"/>
      <c r="GR2" s="40"/>
      <c r="GS2" s="40"/>
      <c r="GT2" s="40"/>
      <c r="GU2" s="40"/>
      <c r="GV2" s="40"/>
      <c r="GW2" s="40"/>
      <c r="GX2" s="40"/>
      <c r="GY2" s="40"/>
      <c r="GZ2" s="40"/>
      <c r="HA2" s="40"/>
      <c r="HB2" s="40"/>
      <c r="HC2" s="40"/>
      <c r="HD2" s="40"/>
      <c r="HE2" s="40"/>
      <c r="HF2" s="40"/>
      <c r="HG2" s="40"/>
      <c r="HH2" s="40"/>
      <c r="HI2" s="40"/>
      <c r="HJ2" s="40"/>
      <c r="HK2" s="40"/>
      <c r="HL2" s="40"/>
      <c r="HM2" s="40"/>
      <c r="HN2" s="40"/>
      <c r="HO2" s="40"/>
      <c r="HP2" s="40"/>
      <c r="HQ2" s="40"/>
      <c r="HR2" s="40"/>
      <c r="HS2" s="40"/>
      <c r="HT2" s="40"/>
      <c r="HU2" s="40"/>
      <c r="HV2" s="40"/>
      <c r="HW2" s="40"/>
      <c r="HX2" s="40"/>
      <c r="HY2" s="40"/>
      <c r="HZ2" s="40"/>
      <c r="IA2" s="40"/>
      <c r="IB2" s="40"/>
      <c r="IC2" s="40"/>
      <c r="ID2" s="40"/>
      <c r="IE2" s="40"/>
      <c r="IF2" s="40"/>
      <c r="IG2" s="40"/>
      <c r="IH2" s="40"/>
      <c r="II2" s="40"/>
      <c r="IJ2" s="40"/>
      <c r="IK2" s="40"/>
      <c r="IL2" s="40"/>
      <c r="IM2" s="40"/>
      <c r="IN2" s="40"/>
      <c r="IO2" s="40"/>
      <c r="IP2" s="40"/>
      <c r="IQ2" s="40"/>
      <c r="IR2" s="40"/>
      <c r="IS2" s="40"/>
      <c r="IT2" s="40"/>
      <c r="IU2" s="40"/>
      <c r="IV2" s="40"/>
      <c r="IW2" s="40"/>
      <c r="IX2" s="40"/>
      <c r="IY2" s="40"/>
      <c r="IZ2" s="40"/>
      <c r="JA2" s="40"/>
      <c r="JB2" s="40"/>
      <c r="JC2" s="40"/>
      <c r="JD2" s="40"/>
      <c r="JE2" s="40"/>
      <c r="JF2" s="40"/>
      <c r="JG2" s="40"/>
      <c r="JH2" s="40"/>
      <c r="JI2" s="40"/>
      <c r="JJ2" s="40"/>
      <c r="JK2" s="40"/>
      <c r="JL2" s="40"/>
      <c r="JM2" s="40"/>
      <c r="JN2" s="40"/>
      <c r="JO2" s="40"/>
      <c r="JP2" s="40"/>
      <c r="JQ2" s="40"/>
      <c r="JR2" s="40"/>
      <c r="JS2" s="40"/>
      <c r="JT2" s="40"/>
      <c r="JU2" s="40"/>
      <c r="JV2" s="40"/>
      <c r="JW2" s="40"/>
      <c r="JX2" s="40"/>
      <c r="JY2" s="40"/>
      <c r="JZ2" s="40"/>
      <c r="KA2" s="40"/>
      <c r="KB2" s="40"/>
      <c r="KC2" s="40"/>
      <c r="KD2" s="40"/>
      <c r="KE2" s="40"/>
      <c r="KF2" s="40"/>
      <c r="KG2" s="40"/>
      <c r="KH2" s="40"/>
      <c r="KI2" s="40"/>
      <c r="KJ2" s="40"/>
      <c r="KK2" s="40"/>
      <c r="KL2" s="40"/>
      <c r="KM2" s="40"/>
      <c r="KN2" s="40"/>
      <c r="KO2" s="40"/>
      <c r="KP2" s="40"/>
      <c r="KQ2" s="40"/>
      <c r="KR2" s="40"/>
      <c r="KS2" s="40"/>
      <c r="KT2" s="40"/>
      <c r="KU2" s="40"/>
      <c r="KV2" s="40"/>
      <c r="KW2" s="40"/>
      <c r="KX2" s="40"/>
      <c r="KY2" s="40"/>
      <c r="KZ2" s="40"/>
      <c r="LA2" s="40"/>
      <c r="LB2" s="40"/>
      <c r="LC2" s="40"/>
      <c r="LD2" s="40"/>
      <c r="LE2" s="40"/>
      <c r="LF2" s="40"/>
      <c r="LG2" s="40"/>
      <c r="LH2" s="40"/>
      <c r="LI2" s="40"/>
      <c r="LJ2" s="40"/>
      <c r="LK2" s="40"/>
      <c r="LL2" s="40"/>
      <c r="LM2" s="40"/>
      <c r="LN2" s="40"/>
      <c r="LO2" s="40"/>
      <c r="LP2" s="40"/>
      <c r="LQ2" s="40"/>
      <c r="LR2" s="40"/>
      <c r="LS2" s="40"/>
      <c r="LT2" s="40"/>
      <c r="LU2" s="40"/>
      <c r="LV2" s="40"/>
      <c r="LW2" s="40"/>
      <c r="LX2" s="40"/>
      <c r="LY2" s="40"/>
      <c r="LZ2" s="40"/>
      <c r="MA2" s="40"/>
      <c r="MB2" s="40"/>
      <c r="MC2" s="40"/>
      <c r="MD2" s="40"/>
      <c r="ME2" s="40"/>
      <c r="MF2" s="40"/>
      <c r="MG2" s="40"/>
      <c r="MH2" s="40"/>
      <c r="MI2" s="40"/>
      <c r="MJ2" s="40"/>
      <c r="MK2" s="40"/>
      <c r="ML2" s="40"/>
      <c r="MM2" s="40"/>
      <c r="MN2" s="40"/>
      <c r="MO2" s="40"/>
      <c r="MP2" s="40"/>
      <c r="MQ2" s="40"/>
      <c r="MR2" s="40"/>
      <c r="MS2" s="40"/>
      <c r="MT2" s="40"/>
      <c r="MU2" s="40"/>
      <c r="MV2" s="40"/>
      <c r="MW2" s="40"/>
      <c r="MX2" s="40"/>
      <c r="MY2" s="40"/>
      <c r="MZ2" s="40"/>
      <c r="NA2" s="40"/>
      <c r="NB2" s="40"/>
      <c r="NC2" s="40"/>
      <c r="ND2" s="40"/>
      <c r="NE2" s="40"/>
      <c r="NF2" s="40"/>
      <c r="NG2" s="40"/>
      <c r="NH2" s="40"/>
      <c r="NI2" s="40"/>
      <c r="NJ2" s="40"/>
      <c r="NK2" s="40"/>
      <c r="NL2" s="40"/>
      <c r="NM2" s="40"/>
      <c r="NN2" s="40"/>
      <c r="NO2" s="40"/>
      <c r="NP2" s="40"/>
      <c r="NQ2" s="40"/>
      <c r="NR2" s="40"/>
      <c r="NS2" s="40"/>
      <c r="NT2" s="40"/>
      <c r="NU2" s="40"/>
      <c r="NV2" s="40"/>
      <c r="NW2" s="40"/>
      <c r="NX2" s="40"/>
      <c r="NY2" s="40"/>
      <c r="NZ2" s="40"/>
      <c r="OA2" s="40"/>
      <c r="OB2" s="40"/>
      <c r="OC2" s="40"/>
      <c r="OD2" s="40"/>
      <c r="OE2" s="40"/>
      <c r="OF2" s="40"/>
      <c r="OG2" s="40"/>
      <c r="OH2" s="40"/>
      <c r="OI2" s="40"/>
      <c r="OJ2" s="40"/>
      <c r="OK2" s="40"/>
      <c r="OL2" s="40"/>
      <c r="OM2" s="40"/>
      <c r="ON2" s="40"/>
      <c r="OO2" s="40"/>
      <c r="OP2" s="40"/>
      <c r="OQ2" s="40"/>
      <c r="OR2" s="40"/>
      <c r="OS2" s="40"/>
      <c r="OT2" s="40"/>
      <c r="OU2" s="40"/>
      <c r="OV2" s="40"/>
      <c r="OW2" s="40"/>
      <c r="OX2" s="40"/>
      <c r="OY2" s="40"/>
      <c r="OZ2" s="40"/>
      <c r="PA2" s="40"/>
      <c r="PB2" s="40"/>
      <c r="PC2" s="40"/>
      <c r="PD2" s="40"/>
      <c r="PE2" s="40"/>
      <c r="PF2" s="40"/>
      <c r="PG2" s="40"/>
      <c r="PH2" s="40"/>
      <c r="PI2" s="40"/>
      <c r="PJ2" s="40"/>
      <c r="PK2" s="40"/>
      <c r="PL2" s="40"/>
      <c r="PM2" s="40"/>
      <c r="PN2" s="40"/>
      <c r="PO2" s="40"/>
      <c r="PP2" s="40"/>
      <c r="PQ2" s="40"/>
      <c r="PR2" s="40"/>
      <c r="PS2" s="40"/>
      <c r="PT2" s="40"/>
      <c r="PU2" s="40"/>
      <c r="PV2" s="40"/>
      <c r="PW2" s="40"/>
      <c r="PX2" s="40"/>
      <c r="PY2" s="40"/>
      <c r="PZ2" s="40"/>
      <c r="QA2" s="40"/>
      <c r="QB2" s="40"/>
      <c r="QC2" s="40"/>
      <c r="QD2" s="40"/>
      <c r="QE2" s="40"/>
      <c r="QF2" s="40"/>
      <c r="QG2" s="40"/>
      <c r="QH2" s="40"/>
      <c r="QI2" s="40"/>
      <c r="QJ2" s="40"/>
      <c r="QK2" s="40"/>
      <c r="QL2" s="40"/>
      <c r="QM2" s="40"/>
      <c r="QN2" s="40"/>
      <c r="QO2" s="40"/>
      <c r="QP2" s="40"/>
      <c r="QQ2" s="40"/>
      <c r="QR2" s="40"/>
      <c r="QS2" s="40"/>
      <c r="QT2" s="40"/>
      <c r="QU2" s="40"/>
      <c r="QV2" s="40"/>
      <c r="QW2" s="40"/>
      <c r="QX2" s="40"/>
      <c r="QY2" s="40"/>
      <c r="QZ2" s="40"/>
      <c r="RA2" s="40"/>
      <c r="RB2" s="40"/>
      <c r="RC2" s="40"/>
      <c r="RD2" s="40"/>
      <c r="RE2" s="40"/>
      <c r="RF2" s="40"/>
      <c r="RG2" s="40"/>
      <c r="RH2" s="40"/>
      <c r="RI2" s="40"/>
      <c r="RJ2" s="40"/>
      <c r="RK2" s="40"/>
      <c r="RL2" s="40"/>
      <c r="RM2" s="40"/>
      <c r="RN2" s="40"/>
      <c r="RO2" s="40"/>
      <c r="RP2" s="40"/>
      <c r="RQ2" s="40"/>
      <c r="RR2" s="40"/>
      <c r="RS2" s="40"/>
      <c r="RT2" s="40"/>
      <c r="RU2" s="40"/>
      <c r="RV2" s="40"/>
      <c r="RW2" s="40"/>
      <c r="RX2" s="40"/>
      <c r="RY2" s="40"/>
      <c r="RZ2" s="40"/>
      <c r="SA2" s="40"/>
      <c r="SB2" s="40"/>
      <c r="SC2" s="40"/>
      <c r="SD2" s="40"/>
      <c r="SE2" s="40"/>
      <c r="SF2" s="40"/>
      <c r="SG2" s="40"/>
      <c r="SH2" s="40"/>
      <c r="SI2" s="40"/>
      <c r="SJ2" s="40"/>
      <c r="SK2" s="40"/>
      <c r="SL2" s="40"/>
      <c r="SM2" s="40"/>
      <c r="SN2" s="40"/>
      <c r="SO2" s="40"/>
      <c r="SP2" s="40"/>
      <c r="SQ2" s="40"/>
      <c r="SR2" s="40"/>
      <c r="SS2" s="40"/>
      <c r="ST2" s="40"/>
      <c r="SU2" s="40"/>
      <c r="SV2" s="40"/>
      <c r="SW2" s="40"/>
      <c r="SX2" s="40"/>
      <c r="SY2" s="40"/>
      <c r="SZ2" s="40"/>
      <c r="TA2" s="40"/>
      <c r="TB2" s="40"/>
      <c r="TC2" s="40"/>
      <c r="TD2" s="40"/>
      <c r="TE2" s="40"/>
      <c r="TF2" s="40"/>
      <c r="TG2" s="40"/>
      <c r="TH2" s="40"/>
      <c r="TI2" s="40"/>
      <c r="TJ2" s="40"/>
      <c r="TK2" s="40"/>
      <c r="TL2" s="40"/>
      <c r="TM2" s="40"/>
      <c r="TN2" s="40"/>
      <c r="TO2" s="40"/>
      <c r="TP2" s="40"/>
      <c r="TQ2" s="40"/>
      <c r="TR2" s="40"/>
      <c r="TS2" s="40"/>
      <c r="TT2" s="40"/>
      <c r="TU2" s="40"/>
      <c r="TV2" s="40"/>
      <c r="TW2" s="40"/>
      <c r="TX2" s="40"/>
      <c r="TY2" s="40"/>
      <c r="TZ2" s="40"/>
      <c r="UA2" s="40"/>
      <c r="UB2" s="40"/>
      <c r="UC2" s="40"/>
      <c r="UD2" s="40"/>
      <c r="UE2" s="40"/>
      <c r="UF2" s="40"/>
      <c r="UG2" s="40"/>
      <c r="UH2" s="40"/>
      <c r="UI2" s="40"/>
      <c r="UJ2" s="40"/>
      <c r="UK2" s="40"/>
      <c r="UL2" s="40"/>
      <c r="UM2" s="40"/>
      <c r="UN2" s="40"/>
      <c r="UO2" s="40"/>
      <c r="UP2" s="40"/>
      <c r="UQ2" s="40"/>
      <c r="UR2" s="40"/>
      <c r="US2" s="40"/>
      <c r="UT2" s="40"/>
      <c r="UU2" s="40"/>
      <c r="UV2" s="40"/>
      <c r="UW2" s="40"/>
      <c r="UX2" s="40"/>
      <c r="UY2" s="40"/>
      <c r="UZ2" s="40"/>
      <c r="VA2" s="40"/>
      <c r="VB2" s="40"/>
      <c r="VC2" s="40"/>
      <c r="VD2" s="40"/>
      <c r="VE2" s="40"/>
      <c r="VF2" s="40"/>
      <c r="VG2" s="40"/>
      <c r="VH2" s="40"/>
      <c r="VI2" s="40"/>
      <c r="VJ2" s="40"/>
      <c r="VK2" s="40"/>
      <c r="VL2" s="40"/>
      <c r="VM2" s="40"/>
      <c r="VN2" s="40"/>
      <c r="VO2" s="40"/>
      <c r="VP2" s="40"/>
      <c r="VQ2" s="40"/>
      <c r="VR2" s="40"/>
      <c r="VS2" s="40"/>
      <c r="VT2" s="40"/>
      <c r="VU2" s="40"/>
      <c r="VV2" s="40"/>
      <c r="VW2" s="40"/>
      <c r="VX2" s="40"/>
      <c r="VY2" s="40"/>
      <c r="VZ2" s="40"/>
      <c r="WA2" s="40"/>
      <c r="WB2" s="40"/>
      <c r="WC2" s="40"/>
      <c r="WD2" s="40"/>
      <c r="WE2" s="40"/>
      <c r="WF2" s="40"/>
      <c r="WG2" s="40"/>
      <c r="WH2" s="40"/>
      <c r="WI2" s="40"/>
      <c r="WJ2" s="40"/>
      <c r="WK2" s="40"/>
      <c r="WL2" s="40"/>
      <c r="WM2" s="40"/>
      <c r="WN2" s="40"/>
      <c r="WO2" s="40"/>
      <c r="WP2" s="40"/>
      <c r="WQ2" s="40"/>
      <c r="WR2" s="40"/>
      <c r="WS2" s="40"/>
      <c r="WT2" s="40"/>
      <c r="WU2" s="40"/>
      <c r="WV2" s="40"/>
      <c r="WW2" s="40"/>
      <c r="WX2" s="40"/>
      <c r="WY2" s="40"/>
      <c r="WZ2" s="40"/>
      <c r="XA2" s="40"/>
      <c r="XB2" s="40"/>
      <c r="XC2" s="40"/>
      <c r="XD2" s="40"/>
      <c r="XE2" s="40"/>
      <c r="XF2" s="40"/>
      <c r="XG2" s="40"/>
      <c r="XH2" s="40"/>
      <c r="XI2" s="40"/>
      <c r="XJ2" s="40"/>
      <c r="XK2" s="40"/>
      <c r="XL2" s="40"/>
      <c r="XM2" s="40"/>
      <c r="XN2" s="40"/>
      <c r="XO2" s="40"/>
      <c r="XP2" s="40"/>
      <c r="XQ2" s="40"/>
      <c r="XR2" s="40"/>
      <c r="XS2" s="40"/>
      <c r="XT2" s="40"/>
      <c r="XU2" s="40"/>
      <c r="XV2" s="40"/>
      <c r="XW2" s="40"/>
      <c r="XX2" s="40"/>
      <c r="XY2" s="40"/>
      <c r="XZ2" s="40"/>
      <c r="YA2" s="40"/>
      <c r="YB2" s="40"/>
      <c r="YC2" s="40"/>
      <c r="YD2" s="40"/>
      <c r="YE2" s="40"/>
      <c r="YF2" s="40"/>
      <c r="YG2" s="40"/>
      <c r="YH2" s="40"/>
      <c r="YI2" s="40"/>
      <c r="YJ2" s="40"/>
      <c r="YK2" s="40"/>
      <c r="YL2" s="40"/>
      <c r="YM2" s="40"/>
      <c r="YN2" s="40"/>
      <c r="YO2" s="40"/>
      <c r="YP2" s="40"/>
      <c r="YQ2" s="40"/>
      <c r="YR2" s="40"/>
      <c r="YS2" s="40"/>
      <c r="YT2" s="40"/>
      <c r="YU2" s="40"/>
      <c r="YV2" s="40"/>
      <c r="YW2" s="40"/>
      <c r="YX2" s="40"/>
      <c r="YY2" s="40"/>
      <c r="YZ2" s="40"/>
      <c r="ZA2" s="40"/>
      <c r="ZB2" s="40"/>
      <c r="ZC2" s="40"/>
      <c r="ZD2" s="40"/>
      <c r="ZE2" s="40"/>
      <c r="ZF2" s="40"/>
      <c r="ZG2" s="40"/>
      <c r="ZH2" s="40"/>
      <c r="ZI2" s="40"/>
      <c r="ZJ2" s="40"/>
      <c r="ZK2" s="40"/>
      <c r="ZL2" s="40"/>
      <c r="ZM2" s="40"/>
      <c r="ZN2" s="40"/>
      <c r="ZO2" s="40"/>
      <c r="ZP2" s="40"/>
      <c r="ZQ2" s="40"/>
      <c r="ZR2" s="40"/>
      <c r="ZS2" s="40"/>
      <c r="ZT2" s="40"/>
      <c r="ZU2" s="40"/>
      <c r="ZV2" s="40"/>
      <c r="ZW2" s="40"/>
      <c r="ZX2" s="40"/>
      <c r="ZY2" s="40"/>
      <c r="ZZ2" s="40"/>
      <c r="AAA2" s="40"/>
      <c r="AAB2" s="40"/>
      <c r="AAC2" s="40"/>
      <c r="AAD2" s="40"/>
      <c r="AAE2" s="40"/>
      <c r="AAF2" s="40"/>
      <c r="AAG2" s="40"/>
      <c r="AAH2" s="40"/>
      <c r="AAI2" s="40"/>
      <c r="AAJ2" s="40"/>
      <c r="AAK2" s="40"/>
      <c r="AAL2" s="40"/>
      <c r="AAM2" s="40"/>
      <c r="AAN2" s="40"/>
      <c r="AAO2" s="40"/>
      <c r="AAP2" s="40"/>
      <c r="AAQ2" s="40"/>
      <c r="AAR2" s="40"/>
      <c r="AAS2" s="40"/>
      <c r="AAT2" s="40"/>
      <c r="AAU2" s="40"/>
      <c r="AAV2" s="40"/>
      <c r="AAW2" s="40"/>
      <c r="AAX2" s="40"/>
      <c r="AAY2" s="40"/>
      <c r="AAZ2" s="40"/>
      <c r="ABA2" s="40"/>
      <c r="ABB2" s="40"/>
      <c r="ABC2" s="40"/>
      <c r="ABD2" s="40"/>
      <c r="ABE2" s="40"/>
      <c r="ABF2" s="40"/>
      <c r="ABG2" s="40"/>
      <c r="ABH2" s="40"/>
      <c r="ABI2" s="40"/>
      <c r="ABJ2" s="40"/>
      <c r="ABK2" s="40"/>
      <c r="ABL2" s="40"/>
      <c r="ABM2" s="40"/>
      <c r="ABN2" s="40"/>
      <c r="ABO2" s="40"/>
      <c r="ABP2" s="40"/>
      <c r="ABQ2" s="40"/>
      <c r="ABR2" s="40"/>
      <c r="ABS2" s="40"/>
      <c r="ABT2" s="40"/>
      <c r="ABU2" s="40"/>
      <c r="ABV2" s="40"/>
      <c r="ABW2" s="40"/>
      <c r="ABX2" s="40"/>
      <c r="ABY2" s="40"/>
      <c r="ABZ2" s="40"/>
      <c r="ACA2" s="40"/>
      <c r="ACB2" s="40"/>
      <c r="ACC2" s="40"/>
      <c r="ACD2" s="40"/>
      <c r="ACE2" s="40"/>
      <c r="ACF2" s="40"/>
      <c r="ACG2" s="40"/>
      <c r="ACH2" s="40"/>
      <c r="ACI2" s="40"/>
      <c r="ACJ2" s="40"/>
      <c r="ACK2" s="40"/>
      <c r="ACL2" s="40"/>
      <c r="ACM2" s="40"/>
      <c r="ACN2" s="40"/>
      <c r="ACO2" s="40"/>
      <c r="ACP2" s="40"/>
      <c r="ACQ2" s="40"/>
      <c r="ACR2" s="40"/>
      <c r="ACS2" s="40"/>
      <c r="ACT2" s="40"/>
      <c r="ACU2" s="40"/>
      <c r="ACV2" s="40"/>
      <c r="ACW2" s="40"/>
      <c r="ACX2" s="40"/>
      <c r="ACY2" s="40"/>
      <c r="ACZ2" s="40"/>
      <c r="ADA2" s="40"/>
      <c r="ADB2" s="40"/>
      <c r="ADC2" s="40"/>
      <c r="ADD2" s="40"/>
      <c r="ADE2" s="40"/>
      <c r="ADF2" s="40"/>
      <c r="ADG2" s="40"/>
      <c r="ADH2" s="40"/>
      <c r="ADI2" s="40"/>
      <c r="ADJ2" s="40"/>
      <c r="ADK2" s="40"/>
      <c r="ADL2" s="40"/>
      <c r="ADM2" s="40"/>
      <c r="ADN2" s="40"/>
      <c r="ADO2" s="40"/>
      <c r="ADP2" s="40"/>
      <c r="ADQ2" s="40"/>
      <c r="ADR2" s="40"/>
      <c r="ADS2" s="40"/>
      <c r="ADT2" s="40"/>
      <c r="ADU2" s="40"/>
      <c r="ADV2" s="40"/>
      <c r="ADW2" s="40"/>
      <c r="ADX2" s="40"/>
      <c r="ADY2" s="40"/>
      <c r="ADZ2" s="40"/>
      <c r="AEA2" s="40"/>
      <c r="AEB2" s="40"/>
      <c r="AEC2" s="40"/>
      <c r="AED2" s="40"/>
      <c r="AEE2" s="40"/>
      <c r="AEF2" s="40"/>
      <c r="AEG2" s="40"/>
      <c r="AEH2" s="40"/>
      <c r="AEI2" s="40"/>
      <c r="AEJ2" s="40"/>
      <c r="AEK2" s="40"/>
      <c r="AEL2" s="40"/>
      <c r="AEM2" s="40"/>
      <c r="AEN2" s="40"/>
      <c r="AEO2" s="40"/>
      <c r="AEP2" s="40"/>
      <c r="AEQ2" s="40"/>
      <c r="AER2" s="40"/>
      <c r="AES2" s="40"/>
      <c r="AET2" s="40"/>
      <c r="AEU2" s="40"/>
      <c r="AEV2" s="40"/>
      <c r="AEW2" s="40"/>
      <c r="AEX2" s="40"/>
      <c r="AEY2" s="40"/>
      <c r="AEZ2" s="40"/>
      <c r="AFA2" s="40"/>
      <c r="AFB2" s="40"/>
      <c r="AFC2" s="40"/>
      <c r="AFD2" s="40"/>
      <c r="AFE2" s="40"/>
      <c r="AFF2" s="40"/>
      <c r="AFG2" s="40"/>
      <c r="AFH2" s="40"/>
      <c r="AFI2" s="40"/>
      <c r="AFJ2" s="40"/>
      <c r="AFK2" s="40"/>
      <c r="AFL2" s="40"/>
      <c r="AFM2" s="40"/>
      <c r="AFN2" s="40"/>
      <c r="AFO2" s="40"/>
      <c r="AFP2" s="40"/>
      <c r="AFQ2" s="40"/>
      <c r="AFR2" s="40"/>
      <c r="AFS2" s="40"/>
      <c r="AFT2" s="40"/>
      <c r="AFU2" s="40"/>
      <c r="AFV2" s="40"/>
      <c r="AFW2" s="40"/>
      <c r="AFX2" s="40"/>
      <c r="AFY2" s="40"/>
      <c r="AFZ2" s="40"/>
      <c r="AGA2" s="40"/>
      <c r="AGB2" s="40"/>
      <c r="AGC2" s="40"/>
      <c r="AGD2" s="40"/>
      <c r="AGE2" s="40"/>
      <c r="AGF2" s="40"/>
      <c r="AGG2" s="40"/>
      <c r="AGH2" s="40"/>
      <c r="AGI2" s="40"/>
      <c r="AGJ2" s="40"/>
      <c r="AGK2" s="40"/>
      <c r="AGL2" s="40"/>
      <c r="AGM2" s="40"/>
      <c r="AGN2" s="40"/>
      <c r="AGO2" s="40"/>
      <c r="AGP2" s="40"/>
      <c r="AGQ2" s="40"/>
      <c r="AGR2" s="40"/>
      <c r="AGS2" s="40"/>
      <c r="AGT2" s="40"/>
      <c r="AGU2" s="40"/>
      <c r="AGV2" s="40"/>
      <c r="AGW2" s="40"/>
      <c r="AGX2" s="40"/>
      <c r="AGY2" s="40"/>
      <c r="AGZ2" s="40"/>
      <c r="AHA2" s="40"/>
      <c r="AHB2" s="40"/>
      <c r="AHC2" s="40"/>
      <c r="AHD2" s="40"/>
      <c r="AHE2" s="40"/>
      <c r="AHF2" s="40"/>
      <c r="AHG2" s="40"/>
      <c r="AHH2" s="40"/>
      <c r="AHI2" s="40"/>
      <c r="AHJ2" s="40"/>
      <c r="AHK2" s="40"/>
      <c r="AHL2" s="40"/>
      <c r="AHM2" s="40"/>
      <c r="AHN2" s="40"/>
      <c r="AHO2" s="40"/>
      <c r="AHP2" s="40"/>
      <c r="AHQ2" s="40"/>
      <c r="AHR2" s="40"/>
      <c r="AHS2" s="40"/>
      <c r="AHT2" s="40"/>
      <c r="AHU2" s="40"/>
      <c r="AHV2" s="40"/>
      <c r="AHW2" s="40"/>
      <c r="AHX2" s="40"/>
      <c r="AHY2" s="40"/>
      <c r="AHZ2" s="40"/>
      <c r="AIA2" s="40"/>
      <c r="AIB2" s="40"/>
      <c r="AIC2" s="40"/>
      <c r="AID2" s="40"/>
      <c r="AIE2" s="40"/>
      <c r="AIF2" s="40"/>
      <c r="AIG2" s="40"/>
      <c r="AIH2" s="40"/>
      <c r="AII2" s="40"/>
      <c r="AIJ2" s="40"/>
      <c r="AIK2" s="40"/>
      <c r="AIL2" s="40"/>
      <c r="AIM2" s="40"/>
      <c r="AIN2" s="40"/>
      <c r="AIO2" s="40"/>
      <c r="AIP2" s="40"/>
      <c r="AIQ2" s="40"/>
      <c r="AIR2" s="40"/>
      <c r="AIS2" s="40"/>
      <c r="AIT2" s="40"/>
      <c r="AIU2" s="40"/>
      <c r="AIV2" s="40"/>
      <c r="AIW2" s="40"/>
      <c r="AIX2" s="40"/>
      <c r="AIY2" s="40"/>
      <c r="AIZ2" s="40"/>
      <c r="AJA2" s="40"/>
      <c r="AJB2" s="40"/>
      <c r="AJC2" s="40"/>
      <c r="AJD2" s="40"/>
      <c r="AJE2" s="40"/>
      <c r="AJF2" s="40"/>
      <c r="AJG2" s="40"/>
      <c r="AJH2" s="40"/>
      <c r="AJI2" s="40"/>
      <c r="AJJ2" s="40"/>
      <c r="AJK2" s="40"/>
      <c r="AJL2" s="40"/>
      <c r="AJM2" s="40"/>
      <c r="AJN2" s="40"/>
      <c r="AJO2" s="40"/>
      <c r="AJP2" s="40"/>
      <c r="AJQ2" s="40"/>
      <c r="AJR2" s="40"/>
      <c r="AJS2" s="40"/>
      <c r="AJT2" s="40"/>
      <c r="AJU2" s="40"/>
      <c r="AJV2" s="40"/>
      <c r="AJW2" s="40"/>
      <c r="AJX2" s="40"/>
      <c r="AJY2" s="40"/>
      <c r="AJZ2" s="40"/>
      <c r="AKA2" s="40"/>
      <c r="AKB2" s="40"/>
      <c r="AKC2" s="40"/>
      <c r="AKD2" s="40"/>
      <c r="AKE2" s="40"/>
      <c r="AKF2" s="40"/>
      <c r="AKG2" s="40"/>
      <c r="AKH2" s="40"/>
      <c r="AKI2" s="40"/>
      <c r="AKJ2" s="40"/>
      <c r="AKK2" s="40"/>
      <c r="AKL2" s="40"/>
      <c r="AKM2" s="40"/>
      <c r="AKN2" s="40"/>
      <c r="AKO2" s="40"/>
      <c r="AKP2" s="40"/>
      <c r="AKQ2" s="40"/>
      <c r="AKR2" s="40"/>
      <c r="AKS2" s="40"/>
      <c r="AKT2" s="40"/>
      <c r="AKU2" s="40"/>
      <c r="AKV2" s="40"/>
      <c r="AKW2" s="40"/>
      <c r="AKX2" s="40"/>
      <c r="AKY2" s="40"/>
      <c r="AKZ2" s="40"/>
      <c r="ALA2" s="40"/>
      <c r="ALB2" s="40"/>
      <c r="ALC2" s="40"/>
      <c r="ALD2" s="40"/>
      <c r="ALE2" s="40"/>
      <c r="ALF2" s="40"/>
      <c r="ALG2" s="40"/>
      <c r="ALH2" s="40"/>
      <c r="ALI2" s="40"/>
      <c r="ALJ2" s="40"/>
      <c r="ALK2" s="40"/>
      <c r="ALL2" s="40"/>
      <c r="ALM2" s="40"/>
      <c r="ALN2" s="40"/>
      <c r="ALO2" s="40"/>
      <c r="ALP2" s="40"/>
      <c r="ALQ2" s="40"/>
      <c r="ALR2" s="40"/>
      <c r="ALS2" s="40"/>
      <c r="ALT2" s="40"/>
      <c r="ALU2" s="40"/>
      <c r="ALV2" s="40"/>
      <c r="ALW2" s="40"/>
      <c r="ALX2" s="40"/>
      <c r="ALY2" s="40"/>
      <c r="ALZ2" s="40"/>
      <c r="AMA2" s="40"/>
      <c r="AMB2" s="40"/>
      <c r="AMC2" s="40"/>
      <c r="AMD2" s="40"/>
      <c r="AME2" s="40"/>
      <c r="AMF2" s="40"/>
      <c r="AMG2" s="40"/>
      <c r="AMH2" s="40"/>
      <c r="AMI2" s="40"/>
      <c r="AMJ2" s="40"/>
    </row>
    <row r="3" spans="1:1024" s="90" customFormat="1" ht="15" customHeight="1">
      <c r="A3" s="52"/>
      <c r="B3" s="52"/>
      <c r="C3" s="40"/>
      <c r="E3" s="52"/>
      <c r="F3" s="53"/>
    </row>
    <row r="4" spans="1:1024" s="90" customFormat="1" ht="15" customHeight="1">
      <c r="A4" s="52"/>
      <c r="B4" s="52"/>
      <c r="C4" s="51" t="s">
        <v>77</v>
      </c>
      <c r="E4" s="52"/>
      <c r="F4" s="53"/>
    </row>
    <row r="5" spans="1:1024" s="90" customFormat="1" ht="15" customHeight="1">
      <c r="A5" s="52"/>
      <c r="B5" s="52"/>
      <c r="C5" s="51" t="s">
        <v>78</v>
      </c>
      <c r="E5" s="52"/>
      <c r="F5" s="53"/>
    </row>
    <row r="6" spans="1:1024" s="136" customFormat="1">
      <c r="A6" s="134"/>
      <c r="B6" s="134"/>
      <c r="C6" s="79" t="s">
        <v>79</v>
      </c>
      <c r="D6" s="135"/>
      <c r="E6" s="135"/>
      <c r="F6" s="135"/>
      <c r="G6" s="135"/>
      <c r="H6" s="135"/>
      <c r="I6" s="135"/>
      <c r="J6" s="135"/>
      <c r="K6" s="135"/>
      <c r="L6" s="135"/>
      <c r="M6" s="135"/>
      <c r="N6" s="135"/>
      <c r="O6" s="135"/>
      <c r="P6" s="135"/>
      <c r="Q6" s="135"/>
      <c r="R6" s="135"/>
      <c r="S6" s="135"/>
      <c r="T6" s="135"/>
      <c r="U6" s="135"/>
      <c r="V6" s="135"/>
      <c r="W6" s="135"/>
      <c r="X6" s="135"/>
      <c r="Y6" s="135"/>
      <c r="Z6" s="135"/>
      <c r="AA6" s="135"/>
      <c r="AB6" s="135"/>
      <c r="AC6" s="135"/>
      <c r="AD6" s="135"/>
      <c r="AE6" s="135"/>
      <c r="AF6" s="135"/>
    </row>
    <row r="7" spans="1:1024" s="90" customFormat="1" ht="15" customHeight="1">
      <c r="A7" s="52"/>
      <c r="B7" s="52"/>
      <c r="C7" s="110" t="s">
        <v>80</v>
      </c>
      <c r="E7" s="52"/>
      <c r="F7" s="53"/>
    </row>
    <row r="8" spans="1:1024" s="90" customFormat="1" ht="15" customHeight="1">
      <c r="A8" s="52"/>
      <c r="B8" s="52"/>
      <c r="C8" s="51"/>
      <c r="D8" s="89" t="s">
        <v>81</v>
      </c>
      <c r="E8" s="52"/>
      <c r="F8" s="53"/>
    </row>
    <row r="9" spans="1:1024" s="90" customFormat="1" ht="15" customHeight="1">
      <c r="A9" s="52"/>
      <c r="B9" s="52"/>
      <c r="C9" s="51"/>
      <c r="E9" s="52"/>
      <c r="F9" s="53"/>
    </row>
    <row r="10" spans="1:1024" s="90" customFormat="1" ht="15" customHeight="1">
      <c r="A10" s="52"/>
      <c r="B10" s="52"/>
      <c r="C10" s="89" t="s">
        <v>82</v>
      </c>
      <c r="E10" s="52"/>
      <c r="F10" s="53"/>
    </row>
    <row r="11" spans="1:1024" s="90" customFormat="1" ht="15" customHeight="1">
      <c r="A11" s="52"/>
      <c r="B11" s="52"/>
      <c r="C11" s="90" t="s">
        <v>83</v>
      </c>
      <c r="E11" s="52"/>
      <c r="F11" s="53"/>
    </row>
    <row r="12" spans="1:1024" s="90" customFormat="1" ht="15" customHeight="1">
      <c r="A12" s="52"/>
      <c r="B12" s="52"/>
      <c r="C12" s="90" t="s">
        <v>84</v>
      </c>
      <c r="E12" s="52"/>
      <c r="F12" s="53"/>
    </row>
    <row r="13" spans="1:1024" s="90" customFormat="1" ht="15" customHeight="1">
      <c r="A13" s="52"/>
      <c r="B13" s="52"/>
      <c r="C13" s="90" t="s">
        <v>85</v>
      </c>
      <c r="E13" s="52"/>
      <c r="F13" s="53"/>
    </row>
    <row r="14" spans="1:1024" s="90" customFormat="1" ht="15" customHeight="1">
      <c r="A14" s="52"/>
      <c r="B14" s="52"/>
      <c r="E14" s="52"/>
      <c r="F14" s="53"/>
    </row>
    <row r="15" spans="1:1024" s="90" customFormat="1" ht="15" customHeight="1">
      <c r="A15" s="52"/>
      <c r="B15" s="52"/>
      <c r="E15" s="52"/>
      <c r="F15" s="53"/>
    </row>
    <row r="16" spans="1:1024" s="90" customFormat="1" ht="15" customHeight="1">
      <c r="A16" s="52"/>
      <c r="B16" s="52"/>
      <c r="E16" s="52"/>
      <c r="F16" s="53"/>
    </row>
    <row r="17" spans="1:1024" s="90" customFormat="1" ht="15" customHeight="1">
      <c r="A17" s="52"/>
      <c r="B17" s="52"/>
      <c r="E17" s="52"/>
      <c r="F17" s="53"/>
    </row>
    <row r="18" spans="1:1024" s="90" customFormat="1" ht="15" customHeight="1">
      <c r="A18" s="52"/>
      <c r="B18" s="52"/>
      <c r="C18" s="51"/>
      <c r="E18" s="52"/>
      <c r="F18" s="53"/>
    </row>
    <row r="19" spans="1:1024" s="90" customFormat="1" ht="15" customHeight="1">
      <c r="A19" s="52"/>
      <c r="B19" s="52"/>
      <c r="C19" s="51"/>
      <c r="E19" s="52"/>
      <c r="F19" s="53"/>
    </row>
    <row r="20" spans="1:1024" s="90" customFormat="1" ht="15" customHeight="1">
      <c r="A20" s="52"/>
      <c r="B20" s="52"/>
      <c r="C20" s="40"/>
      <c r="E20" s="52"/>
      <c r="F20" s="53"/>
    </row>
    <row r="21" spans="1:1024" s="90" customFormat="1" ht="15" customHeight="1">
      <c r="A21" s="52"/>
      <c r="B21" s="52"/>
      <c r="C21" s="40"/>
      <c r="E21" s="52"/>
      <c r="F21" s="53"/>
    </row>
    <row r="22" spans="1:1024" ht="15" customHeight="1">
      <c r="C22" s="185"/>
      <c r="D22" s="185"/>
      <c r="E22" s="185"/>
      <c r="F22" s="185"/>
      <c r="G22" s="185"/>
      <c r="H22" s="185"/>
      <c r="I22" s="185"/>
      <c r="J22" s="185"/>
      <c r="K22" s="185"/>
      <c r="L22" s="185"/>
      <c r="M22" s="185"/>
      <c r="N22" s="185"/>
      <c r="O22" s="185"/>
      <c r="P22" s="185"/>
      <c r="Q22" s="185"/>
      <c r="R22" s="185"/>
      <c r="S22" s="185"/>
      <c r="T22" s="185"/>
      <c r="U22" s="185"/>
      <c r="V22" s="185"/>
      <c r="W22" s="185"/>
      <c r="X22" s="185"/>
      <c r="Y22" s="185"/>
      <c r="Z22" s="185"/>
      <c r="AA22" s="185"/>
      <c r="AB22" s="185"/>
      <c r="AC22" s="185"/>
      <c r="AD22" s="185"/>
      <c r="AE22" s="185"/>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40"/>
      <c r="FW22" s="40"/>
      <c r="FX22" s="40"/>
      <c r="FY22" s="40"/>
      <c r="FZ22" s="40"/>
      <c r="GA22" s="40"/>
      <c r="GB22" s="40"/>
      <c r="GC22" s="40"/>
      <c r="GD22" s="40"/>
      <c r="GE22" s="40"/>
      <c r="GF22" s="40"/>
      <c r="GG22" s="40"/>
      <c r="GH22" s="40"/>
      <c r="GI22" s="40"/>
      <c r="GJ22" s="40"/>
      <c r="GK22" s="40"/>
      <c r="GL22" s="40"/>
      <c r="GM22" s="40"/>
      <c r="GN22" s="40"/>
      <c r="GO22" s="40"/>
      <c r="GP22" s="40"/>
      <c r="GQ22" s="40"/>
      <c r="GR22" s="40"/>
      <c r="GS22" s="40"/>
      <c r="GT22" s="40"/>
      <c r="GU22" s="40"/>
      <c r="GV22" s="40"/>
      <c r="GW22" s="40"/>
      <c r="GX22" s="40"/>
      <c r="GY22" s="40"/>
      <c r="GZ22" s="40"/>
      <c r="HA22" s="40"/>
      <c r="HB22" s="40"/>
      <c r="HC22" s="40"/>
      <c r="HD22" s="40"/>
      <c r="HE22" s="40"/>
      <c r="HF22" s="40"/>
      <c r="HG22" s="40"/>
      <c r="HH22" s="40"/>
      <c r="HI22" s="40"/>
      <c r="HJ22" s="40"/>
      <c r="HK22" s="40"/>
      <c r="HL22" s="40"/>
      <c r="HM22" s="40"/>
      <c r="HN22" s="40"/>
      <c r="HO22" s="40"/>
      <c r="HP22" s="40"/>
      <c r="HQ22" s="40"/>
      <c r="HR22" s="40"/>
      <c r="HS22" s="40"/>
      <c r="HT22" s="40"/>
      <c r="HU22" s="40"/>
      <c r="HV22" s="40"/>
      <c r="HW22" s="40"/>
      <c r="HX22" s="40"/>
      <c r="HY22" s="40"/>
      <c r="HZ22" s="40"/>
      <c r="IA22" s="40"/>
      <c r="IB22" s="40"/>
      <c r="IC22" s="40"/>
      <c r="ID22" s="40"/>
      <c r="IE22" s="40"/>
      <c r="IF22" s="40"/>
      <c r="IG22" s="40"/>
      <c r="IH22" s="40"/>
      <c r="II22" s="40"/>
      <c r="IJ22" s="40"/>
      <c r="IK22" s="40"/>
      <c r="IL22" s="40"/>
      <c r="IM22" s="40"/>
      <c r="IN22" s="40"/>
      <c r="IO22" s="40"/>
      <c r="IP22" s="40"/>
      <c r="IQ22" s="40"/>
      <c r="IR22" s="40"/>
      <c r="IS22" s="40"/>
      <c r="IT22" s="40"/>
      <c r="IU22" s="40"/>
      <c r="IV22" s="40"/>
      <c r="IW22" s="40"/>
      <c r="IX22" s="40"/>
      <c r="IY22" s="40"/>
      <c r="IZ22" s="40"/>
      <c r="JA22" s="40"/>
      <c r="JB22" s="40"/>
      <c r="JC22" s="40"/>
      <c r="JD22" s="40"/>
      <c r="JE22" s="40"/>
      <c r="JF22" s="40"/>
      <c r="JG22" s="40"/>
      <c r="JH22" s="40"/>
      <c r="JI22" s="40"/>
      <c r="JJ22" s="40"/>
      <c r="JK22" s="40"/>
      <c r="JL22" s="40"/>
      <c r="JM22" s="40"/>
      <c r="JN22" s="40"/>
      <c r="JO22" s="40"/>
      <c r="JP22" s="40"/>
      <c r="JQ22" s="40"/>
      <c r="JR22" s="40"/>
      <c r="JS22" s="40"/>
      <c r="JT22" s="40"/>
      <c r="JU22" s="40"/>
      <c r="JV22" s="40"/>
      <c r="JW22" s="40"/>
      <c r="JX22" s="40"/>
      <c r="JY22" s="40"/>
      <c r="JZ22" s="40"/>
      <c r="KA22" s="40"/>
      <c r="KB22" s="40"/>
      <c r="KC22" s="40"/>
      <c r="KD22" s="40"/>
      <c r="KE22" s="40"/>
      <c r="KF22" s="40"/>
      <c r="KG22" s="40"/>
      <c r="KH22" s="40"/>
      <c r="KI22" s="40"/>
      <c r="KJ22" s="40"/>
      <c r="KK22" s="40"/>
      <c r="KL22" s="40"/>
      <c r="KM22" s="40"/>
      <c r="KN22" s="40"/>
      <c r="KO22" s="40"/>
      <c r="KP22" s="40"/>
      <c r="KQ22" s="40"/>
      <c r="KR22" s="40"/>
      <c r="KS22" s="40"/>
      <c r="KT22" s="40"/>
      <c r="KU22" s="40"/>
      <c r="KV22" s="40"/>
      <c r="KW22" s="40"/>
      <c r="KX22" s="40"/>
      <c r="KY22" s="40"/>
      <c r="KZ22" s="40"/>
      <c r="LA22" s="40"/>
      <c r="LB22" s="40"/>
      <c r="LC22" s="40"/>
      <c r="LD22" s="40"/>
      <c r="LE22" s="40"/>
      <c r="LF22" s="40"/>
      <c r="LG22" s="40"/>
      <c r="LH22" s="40"/>
      <c r="LI22" s="40"/>
      <c r="LJ22" s="40"/>
      <c r="LK22" s="40"/>
      <c r="LL22" s="40"/>
      <c r="LM22" s="40"/>
      <c r="LN22" s="40"/>
      <c r="LO22" s="40"/>
      <c r="LP22" s="40"/>
      <c r="LQ22" s="40"/>
      <c r="LR22" s="40"/>
      <c r="LS22" s="40"/>
      <c r="LT22" s="40"/>
      <c r="LU22" s="40"/>
      <c r="LV22" s="40"/>
      <c r="LW22" s="40"/>
      <c r="LX22" s="40"/>
      <c r="LY22" s="40"/>
      <c r="LZ22" s="40"/>
      <c r="MA22" s="40"/>
      <c r="MB22" s="40"/>
      <c r="MC22" s="40"/>
      <c r="MD22" s="40"/>
      <c r="ME22" s="40"/>
      <c r="MF22" s="40"/>
      <c r="MG22" s="40"/>
      <c r="MH22" s="40"/>
      <c r="MI22" s="40"/>
      <c r="MJ22" s="40"/>
      <c r="MK22" s="40"/>
      <c r="ML22" s="40"/>
      <c r="MM22" s="40"/>
      <c r="MN22" s="40"/>
      <c r="MO22" s="40"/>
      <c r="MP22" s="40"/>
      <c r="MQ22" s="40"/>
      <c r="MR22" s="40"/>
      <c r="MS22" s="40"/>
      <c r="MT22" s="40"/>
      <c r="MU22" s="40"/>
      <c r="MV22" s="40"/>
      <c r="MW22" s="40"/>
      <c r="MX22" s="40"/>
      <c r="MY22" s="40"/>
      <c r="MZ22" s="40"/>
      <c r="NA22" s="40"/>
      <c r="NB22" s="40"/>
      <c r="NC22" s="40"/>
      <c r="ND22" s="40"/>
      <c r="NE22" s="40"/>
      <c r="NF22" s="40"/>
      <c r="NG22" s="40"/>
      <c r="NH22" s="40"/>
      <c r="NI22" s="40"/>
      <c r="NJ22" s="40"/>
      <c r="NK22" s="40"/>
      <c r="NL22" s="40"/>
      <c r="NM22" s="40"/>
      <c r="NN22" s="40"/>
      <c r="NO22" s="40"/>
      <c r="NP22" s="40"/>
      <c r="NQ22" s="40"/>
      <c r="NR22" s="40"/>
      <c r="NS22" s="40"/>
      <c r="NT22" s="40"/>
      <c r="NU22" s="40"/>
      <c r="NV22" s="40"/>
      <c r="NW22" s="40"/>
      <c r="NX22" s="40"/>
      <c r="NY22" s="40"/>
      <c r="NZ22" s="40"/>
      <c r="OA22" s="40"/>
      <c r="OB22" s="40"/>
      <c r="OC22" s="40"/>
      <c r="OD22" s="40"/>
      <c r="OE22" s="40"/>
      <c r="OF22" s="40"/>
      <c r="OG22" s="40"/>
      <c r="OH22" s="40"/>
      <c r="OI22" s="40"/>
      <c r="OJ22" s="40"/>
      <c r="OK22" s="40"/>
      <c r="OL22" s="40"/>
      <c r="OM22" s="40"/>
      <c r="ON22" s="40"/>
      <c r="OO22" s="40"/>
      <c r="OP22" s="40"/>
      <c r="OQ22" s="40"/>
      <c r="OR22" s="40"/>
      <c r="OS22" s="40"/>
      <c r="OT22" s="40"/>
      <c r="OU22" s="40"/>
      <c r="OV22" s="40"/>
      <c r="OW22" s="40"/>
      <c r="OX22" s="40"/>
      <c r="OY22" s="40"/>
      <c r="OZ22" s="40"/>
      <c r="PA22" s="40"/>
      <c r="PB22" s="40"/>
      <c r="PC22" s="40"/>
      <c r="PD22" s="40"/>
      <c r="PE22" s="40"/>
      <c r="PF22" s="40"/>
      <c r="PG22" s="40"/>
      <c r="PH22" s="40"/>
      <c r="PI22" s="40"/>
      <c r="PJ22" s="40"/>
      <c r="PK22" s="40"/>
      <c r="PL22" s="40"/>
      <c r="PM22" s="40"/>
      <c r="PN22" s="40"/>
      <c r="PO22" s="40"/>
      <c r="PP22" s="40"/>
      <c r="PQ22" s="40"/>
      <c r="PR22" s="40"/>
      <c r="PS22" s="40"/>
      <c r="PT22" s="40"/>
      <c r="PU22" s="40"/>
      <c r="PV22" s="40"/>
      <c r="PW22" s="40"/>
      <c r="PX22" s="40"/>
      <c r="PY22" s="40"/>
      <c r="PZ22" s="40"/>
      <c r="QA22" s="40"/>
      <c r="QB22" s="40"/>
      <c r="QC22" s="40"/>
      <c r="QD22" s="40"/>
      <c r="QE22" s="40"/>
      <c r="QF22" s="40"/>
      <c r="QG22" s="40"/>
      <c r="QH22" s="40"/>
      <c r="QI22" s="40"/>
      <c r="QJ22" s="40"/>
      <c r="QK22" s="40"/>
      <c r="QL22" s="40"/>
      <c r="QM22" s="40"/>
      <c r="QN22" s="40"/>
      <c r="QO22" s="40"/>
      <c r="QP22" s="40"/>
      <c r="QQ22" s="40"/>
      <c r="QR22" s="40"/>
      <c r="QS22" s="40"/>
      <c r="QT22" s="40"/>
      <c r="QU22" s="40"/>
      <c r="QV22" s="40"/>
      <c r="QW22" s="40"/>
      <c r="QX22" s="40"/>
      <c r="QY22" s="40"/>
      <c r="QZ22" s="40"/>
      <c r="RA22" s="40"/>
      <c r="RB22" s="40"/>
      <c r="RC22" s="40"/>
      <c r="RD22" s="40"/>
      <c r="RE22" s="40"/>
      <c r="RF22" s="40"/>
      <c r="RG22" s="40"/>
      <c r="RH22" s="40"/>
      <c r="RI22" s="40"/>
      <c r="RJ22" s="40"/>
      <c r="RK22" s="40"/>
      <c r="RL22" s="40"/>
      <c r="RM22" s="40"/>
      <c r="RN22" s="40"/>
      <c r="RO22" s="40"/>
      <c r="RP22" s="40"/>
      <c r="RQ22" s="40"/>
      <c r="RR22" s="40"/>
      <c r="RS22" s="40"/>
      <c r="RT22" s="40"/>
      <c r="RU22" s="40"/>
      <c r="RV22" s="40"/>
      <c r="RW22" s="40"/>
      <c r="RX22" s="40"/>
      <c r="RY22" s="40"/>
      <c r="RZ22" s="40"/>
      <c r="SA22" s="40"/>
      <c r="SB22" s="40"/>
      <c r="SC22" s="40"/>
      <c r="SD22" s="40"/>
      <c r="SE22" s="40"/>
      <c r="SF22" s="40"/>
      <c r="SG22" s="40"/>
      <c r="SH22" s="40"/>
      <c r="SI22" s="40"/>
      <c r="SJ22" s="40"/>
      <c r="SK22" s="40"/>
      <c r="SL22" s="40"/>
      <c r="SM22" s="40"/>
      <c r="SN22" s="40"/>
      <c r="SO22" s="40"/>
      <c r="SP22" s="40"/>
      <c r="SQ22" s="40"/>
      <c r="SR22" s="40"/>
      <c r="SS22" s="40"/>
      <c r="ST22" s="40"/>
      <c r="SU22" s="40"/>
      <c r="SV22" s="40"/>
      <c r="SW22" s="40"/>
      <c r="SX22" s="40"/>
      <c r="SY22" s="40"/>
      <c r="SZ22" s="40"/>
      <c r="TA22" s="40"/>
      <c r="TB22" s="40"/>
      <c r="TC22" s="40"/>
      <c r="TD22" s="40"/>
      <c r="TE22" s="40"/>
      <c r="TF22" s="40"/>
      <c r="TG22" s="40"/>
      <c r="TH22" s="40"/>
      <c r="TI22" s="40"/>
      <c r="TJ22" s="40"/>
      <c r="TK22" s="40"/>
      <c r="TL22" s="40"/>
      <c r="TM22" s="40"/>
      <c r="TN22" s="40"/>
      <c r="TO22" s="40"/>
      <c r="TP22" s="40"/>
      <c r="TQ22" s="40"/>
      <c r="TR22" s="40"/>
      <c r="TS22" s="40"/>
      <c r="TT22" s="40"/>
      <c r="TU22" s="40"/>
      <c r="TV22" s="40"/>
      <c r="TW22" s="40"/>
      <c r="TX22" s="40"/>
      <c r="TY22" s="40"/>
      <c r="TZ22" s="40"/>
      <c r="UA22" s="40"/>
      <c r="UB22" s="40"/>
      <c r="UC22" s="40"/>
      <c r="UD22" s="40"/>
      <c r="UE22" s="40"/>
      <c r="UF22" s="40"/>
      <c r="UG22" s="40"/>
      <c r="UH22" s="40"/>
      <c r="UI22" s="40"/>
      <c r="UJ22" s="40"/>
      <c r="UK22" s="40"/>
      <c r="UL22" s="40"/>
      <c r="UM22" s="40"/>
      <c r="UN22" s="40"/>
      <c r="UO22" s="40"/>
      <c r="UP22" s="40"/>
      <c r="UQ22" s="40"/>
      <c r="UR22" s="40"/>
      <c r="US22" s="40"/>
      <c r="UT22" s="40"/>
      <c r="UU22" s="40"/>
      <c r="UV22" s="40"/>
      <c r="UW22" s="40"/>
      <c r="UX22" s="40"/>
      <c r="UY22" s="40"/>
      <c r="UZ22" s="40"/>
      <c r="VA22" s="40"/>
      <c r="VB22" s="40"/>
      <c r="VC22" s="40"/>
      <c r="VD22" s="40"/>
      <c r="VE22" s="40"/>
      <c r="VF22" s="40"/>
      <c r="VG22" s="40"/>
      <c r="VH22" s="40"/>
      <c r="VI22" s="40"/>
      <c r="VJ22" s="40"/>
      <c r="VK22" s="40"/>
      <c r="VL22" s="40"/>
      <c r="VM22" s="40"/>
      <c r="VN22" s="40"/>
      <c r="VO22" s="40"/>
      <c r="VP22" s="40"/>
      <c r="VQ22" s="40"/>
      <c r="VR22" s="40"/>
      <c r="VS22" s="40"/>
      <c r="VT22" s="40"/>
      <c r="VU22" s="40"/>
      <c r="VV22" s="40"/>
      <c r="VW22" s="40"/>
      <c r="VX22" s="40"/>
      <c r="VY22" s="40"/>
      <c r="VZ22" s="40"/>
      <c r="WA22" s="40"/>
      <c r="WB22" s="40"/>
      <c r="WC22" s="40"/>
      <c r="WD22" s="40"/>
      <c r="WE22" s="40"/>
      <c r="WF22" s="40"/>
      <c r="WG22" s="40"/>
      <c r="WH22" s="40"/>
      <c r="WI22" s="40"/>
      <c r="WJ22" s="40"/>
      <c r="WK22" s="40"/>
      <c r="WL22" s="40"/>
      <c r="WM22" s="40"/>
      <c r="WN22" s="40"/>
      <c r="WO22" s="40"/>
      <c r="WP22" s="40"/>
      <c r="WQ22" s="40"/>
      <c r="WR22" s="40"/>
      <c r="WS22" s="40"/>
      <c r="WT22" s="40"/>
      <c r="WU22" s="40"/>
      <c r="WV22" s="40"/>
      <c r="WW22" s="40"/>
      <c r="WX22" s="40"/>
      <c r="WY22" s="40"/>
      <c r="WZ22" s="40"/>
      <c r="XA22" s="40"/>
      <c r="XB22" s="40"/>
      <c r="XC22" s="40"/>
      <c r="XD22" s="40"/>
      <c r="XE22" s="40"/>
      <c r="XF22" s="40"/>
      <c r="XG22" s="40"/>
      <c r="XH22" s="40"/>
      <c r="XI22" s="40"/>
      <c r="XJ22" s="40"/>
      <c r="XK22" s="40"/>
      <c r="XL22" s="40"/>
      <c r="XM22" s="40"/>
      <c r="XN22" s="40"/>
      <c r="XO22" s="40"/>
      <c r="XP22" s="40"/>
      <c r="XQ22" s="40"/>
      <c r="XR22" s="40"/>
      <c r="XS22" s="40"/>
      <c r="XT22" s="40"/>
      <c r="XU22" s="40"/>
      <c r="XV22" s="40"/>
      <c r="XW22" s="40"/>
      <c r="XX22" s="40"/>
      <c r="XY22" s="40"/>
      <c r="XZ22" s="40"/>
      <c r="YA22" s="40"/>
      <c r="YB22" s="40"/>
      <c r="YC22" s="40"/>
      <c r="YD22" s="40"/>
      <c r="YE22" s="40"/>
      <c r="YF22" s="40"/>
      <c r="YG22" s="40"/>
      <c r="YH22" s="40"/>
      <c r="YI22" s="40"/>
      <c r="YJ22" s="40"/>
      <c r="YK22" s="40"/>
      <c r="YL22" s="40"/>
      <c r="YM22" s="40"/>
      <c r="YN22" s="40"/>
      <c r="YO22" s="40"/>
      <c r="YP22" s="40"/>
      <c r="YQ22" s="40"/>
      <c r="YR22" s="40"/>
      <c r="YS22" s="40"/>
      <c r="YT22" s="40"/>
      <c r="YU22" s="40"/>
      <c r="YV22" s="40"/>
      <c r="YW22" s="40"/>
      <c r="YX22" s="40"/>
      <c r="YY22" s="40"/>
      <c r="YZ22" s="40"/>
      <c r="ZA22" s="40"/>
      <c r="ZB22" s="40"/>
      <c r="ZC22" s="40"/>
      <c r="ZD22" s="40"/>
      <c r="ZE22" s="40"/>
      <c r="ZF22" s="40"/>
      <c r="ZG22" s="40"/>
      <c r="ZH22" s="40"/>
      <c r="ZI22" s="40"/>
      <c r="ZJ22" s="40"/>
      <c r="ZK22" s="40"/>
      <c r="ZL22" s="40"/>
      <c r="ZM22" s="40"/>
      <c r="ZN22" s="40"/>
      <c r="ZO22" s="40"/>
      <c r="ZP22" s="40"/>
      <c r="ZQ22" s="40"/>
      <c r="ZR22" s="40"/>
      <c r="ZS22" s="40"/>
      <c r="ZT22" s="40"/>
      <c r="ZU22" s="40"/>
      <c r="ZV22" s="40"/>
      <c r="ZW22" s="40"/>
      <c r="ZX22" s="40"/>
      <c r="ZY22" s="40"/>
      <c r="ZZ22" s="40"/>
      <c r="AAA22" s="40"/>
      <c r="AAB22" s="40"/>
      <c r="AAC22" s="40"/>
      <c r="AAD22" s="40"/>
      <c r="AAE22" s="40"/>
      <c r="AAF22" s="40"/>
      <c r="AAG22" s="40"/>
      <c r="AAH22" s="40"/>
      <c r="AAI22" s="40"/>
      <c r="AAJ22" s="40"/>
      <c r="AAK22" s="40"/>
      <c r="AAL22" s="40"/>
      <c r="AAM22" s="40"/>
      <c r="AAN22" s="40"/>
      <c r="AAO22" s="40"/>
      <c r="AAP22" s="40"/>
      <c r="AAQ22" s="40"/>
      <c r="AAR22" s="40"/>
      <c r="AAS22" s="40"/>
      <c r="AAT22" s="40"/>
      <c r="AAU22" s="40"/>
      <c r="AAV22" s="40"/>
      <c r="AAW22" s="40"/>
      <c r="AAX22" s="40"/>
      <c r="AAY22" s="40"/>
      <c r="AAZ22" s="40"/>
      <c r="ABA22" s="40"/>
      <c r="ABB22" s="40"/>
      <c r="ABC22" s="40"/>
      <c r="ABD22" s="40"/>
      <c r="ABE22" s="40"/>
      <c r="ABF22" s="40"/>
      <c r="ABG22" s="40"/>
      <c r="ABH22" s="40"/>
      <c r="ABI22" s="40"/>
      <c r="ABJ22" s="40"/>
      <c r="ABK22" s="40"/>
      <c r="ABL22" s="40"/>
      <c r="ABM22" s="40"/>
      <c r="ABN22" s="40"/>
      <c r="ABO22" s="40"/>
      <c r="ABP22" s="40"/>
      <c r="ABQ22" s="40"/>
      <c r="ABR22" s="40"/>
      <c r="ABS22" s="40"/>
      <c r="ABT22" s="40"/>
      <c r="ABU22" s="40"/>
      <c r="ABV22" s="40"/>
      <c r="ABW22" s="40"/>
      <c r="ABX22" s="40"/>
      <c r="ABY22" s="40"/>
      <c r="ABZ22" s="40"/>
      <c r="ACA22" s="40"/>
      <c r="ACB22" s="40"/>
      <c r="ACC22" s="40"/>
      <c r="ACD22" s="40"/>
      <c r="ACE22" s="40"/>
      <c r="ACF22" s="40"/>
      <c r="ACG22" s="40"/>
      <c r="ACH22" s="40"/>
      <c r="ACI22" s="40"/>
      <c r="ACJ22" s="40"/>
      <c r="ACK22" s="40"/>
      <c r="ACL22" s="40"/>
      <c r="ACM22" s="40"/>
      <c r="ACN22" s="40"/>
      <c r="ACO22" s="40"/>
      <c r="ACP22" s="40"/>
      <c r="ACQ22" s="40"/>
      <c r="ACR22" s="40"/>
      <c r="ACS22" s="40"/>
      <c r="ACT22" s="40"/>
      <c r="ACU22" s="40"/>
      <c r="ACV22" s="40"/>
      <c r="ACW22" s="40"/>
      <c r="ACX22" s="40"/>
      <c r="ACY22" s="40"/>
      <c r="ACZ22" s="40"/>
      <c r="ADA22" s="40"/>
      <c r="ADB22" s="40"/>
      <c r="ADC22" s="40"/>
      <c r="ADD22" s="40"/>
      <c r="ADE22" s="40"/>
      <c r="ADF22" s="40"/>
      <c r="ADG22" s="40"/>
      <c r="ADH22" s="40"/>
      <c r="ADI22" s="40"/>
      <c r="ADJ22" s="40"/>
      <c r="ADK22" s="40"/>
      <c r="ADL22" s="40"/>
      <c r="ADM22" s="40"/>
      <c r="ADN22" s="40"/>
      <c r="ADO22" s="40"/>
      <c r="ADP22" s="40"/>
      <c r="ADQ22" s="40"/>
      <c r="ADR22" s="40"/>
      <c r="ADS22" s="40"/>
      <c r="ADT22" s="40"/>
      <c r="ADU22" s="40"/>
      <c r="ADV22" s="40"/>
      <c r="ADW22" s="40"/>
      <c r="ADX22" s="40"/>
      <c r="ADY22" s="40"/>
      <c r="ADZ22" s="40"/>
      <c r="AEA22" s="40"/>
      <c r="AEB22" s="40"/>
      <c r="AEC22" s="40"/>
      <c r="AED22" s="40"/>
      <c r="AEE22" s="40"/>
      <c r="AEF22" s="40"/>
      <c r="AEG22" s="40"/>
      <c r="AEH22" s="40"/>
      <c r="AEI22" s="40"/>
      <c r="AEJ22" s="40"/>
      <c r="AEK22" s="40"/>
      <c r="AEL22" s="40"/>
      <c r="AEM22" s="40"/>
      <c r="AEN22" s="40"/>
      <c r="AEO22" s="40"/>
      <c r="AEP22" s="40"/>
      <c r="AEQ22" s="40"/>
      <c r="AER22" s="40"/>
      <c r="AES22" s="40"/>
      <c r="AET22" s="40"/>
      <c r="AEU22" s="40"/>
      <c r="AEV22" s="40"/>
      <c r="AEW22" s="40"/>
      <c r="AEX22" s="40"/>
      <c r="AEY22" s="40"/>
      <c r="AEZ22" s="40"/>
      <c r="AFA22" s="40"/>
      <c r="AFB22" s="40"/>
      <c r="AFC22" s="40"/>
      <c r="AFD22" s="40"/>
      <c r="AFE22" s="40"/>
      <c r="AFF22" s="40"/>
      <c r="AFG22" s="40"/>
      <c r="AFH22" s="40"/>
      <c r="AFI22" s="40"/>
      <c r="AFJ22" s="40"/>
      <c r="AFK22" s="40"/>
      <c r="AFL22" s="40"/>
      <c r="AFM22" s="40"/>
      <c r="AFN22" s="40"/>
      <c r="AFO22" s="40"/>
      <c r="AFP22" s="40"/>
      <c r="AFQ22" s="40"/>
      <c r="AFR22" s="40"/>
      <c r="AFS22" s="40"/>
      <c r="AFT22" s="40"/>
      <c r="AFU22" s="40"/>
      <c r="AFV22" s="40"/>
      <c r="AFW22" s="40"/>
      <c r="AFX22" s="40"/>
      <c r="AFY22" s="40"/>
      <c r="AFZ22" s="40"/>
      <c r="AGA22" s="40"/>
      <c r="AGB22" s="40"/>
      <c r="AGC22" s="40"/>
      <c r="AGD22" s="40"/>
      <c r="AGE22" s="40"/>
      <c r="AGF22" s="40"/>
      <c r="AGG22" s="40"/>
      <c r="AGH22" s="40"/>
      <c r="AGI22" s="40"/>
      <c r="AGJ22" s="40"/>
      <c r="AGK22" s="40"/>
      <c r="AGL22" s="40"/>
      <c r="AGM22" s="40"/>
      <c r="AGN22" s="40"/>
      <c r="AGO22" s="40"/>
      <c r="AGP22" s="40"/>
      <c r="AGQ22" s="40"/>
      <c r="AGR22" s="40"/>
      <c r="AGS22" s="40"/>
      <c r="AGT22" s="40"/>
      <c r="AGU22" s="40"/>
      <c r="AGV22" s="40"/>
      <c r="AGW22" s="40"/>
      <c r="AGX22" s="40"/>
      <c r="AGY22" s="40"/>
      <c r="AGZ22" s="40"/>
      <c r="AHA22" s="40"/>
      <c r="AHB22" s="40"/>
      <c r="AHC22" s="40"/>
      <c r="AHD22" s="40"/>
      <c r="AHE22" s="40"/>
      <c r="AHF22" s="40"/>
      <c r="AHG22" s="40"/>
      <c r="AHH22" s="40"/>
      <c r="AHI22" s="40"/>
      <c r="AHJ22" s="40"/>
      <c r="AHK22" s="40"/>
      <c r="AHL22" s="40"/>
      <c r="AHM22" s="40"/>
      <c r="AHN22" s="40"/>
      <c r="AHO22" s="40"/>
      <c r="AHP22" s="40"/>
      <c r="AHQ22" s="40"/>
      <c r="AHR22" s="40"/>
      <c r="AHS22" s="40"/>
      <c r="AHT22" s="40"/>
      <c r="AHU22" s="40"/>
      <c r="AHV22" s="40"/>
      <c r="AHW22" s="40"/>
      <c r="AHX22" s="40"/>
      <c r="AHY22" s="40"/>
      <c r="AHZ22" s="40"/>
      <c r="AIA22" s="40"/>
      <c r="AIB22" s="40"/>
      <c r="AIC22" s="40"/>
      <c r="AID22" s="40"/>
      <c r="AIE22" s="40"/>
      <c r="AIF22" s="40"/>
      <c r="AIG22" s="40"/>
      <c r="AIH22" s="40"/>
      <c r="AII22" s="40"/>
      <c r="AIJ22" s="40"/>
      <c r="AIK22" s="40"/>
      <c r="AIL22" s="40"/>
      <c r="AIM22" s="40"/>
      <c r="AIN22" s="40"/>
      <c r="AIO22" s="40"/>
      <c r="AIP22" s="40"/>
      <c r="AIQ22" s="40"/>
      <c r="AIR22" s="40"/>
      <c r="AIS22" s="40"/>
      <c r="AIT22" s="40"/>
      <c r="AIU22" s="40"/>
      <c r="AIV22" s="40"/>
      <c r="AIW22" s="40"/>
      <c r="AIX22" s="40"/>
      <c r="AIY22" s="40"/>
      <c r="AIZ22" s="40"/>
      <c r="AJA22" s="40"/>
      <c r="AJB22" s="40"/>
      <c r="AJC22" s="40"/>
      <c r="AJD22" s="40"/>
      <c r="AJE22" s="40"/>
      <c r="AJF22" s="40"/>
      <c r="AJG22" s="40"/>
      <c r="AJH22" s="40"/>
      <c r="AJI22" s="40"/>
      <c r="AJJ22" s="40"/>
      <c r="AJK22" s="40"/>
      <c r="AJL22" s="40"/>
      <c r="AJM22" s="40"/>
      <c r="AJN22" s="40"/>
      <c r="AJO22" s="40"/>
      <c r="AJP22" s="40"/>
      <c r="AJQ22" s="40"/>
      <c r="AJR22" s="40"/>
      <c r="AJS22" s="40"/>
      <c r="AJT22" s="40"/>
      <c r="AJU22" s="40"/>
      <c r="AJV22" s="40"/>
      <c r="AJW22" s="40"/>
      <c r="AJX22" s="40"/>
      <c r="AJY22" s="40"/>
      <c r="AJZ22" s="40"/>
      <c r="AKA22" s="40"/>
      <c r="AKB22" s="40"/>
      <c r="AKC22" s="40"/>
      <c r="AKD22" s="40"/>
      <c r="AKE22" s="40"/>
      <c r="AKF22" s="40"/>
      <c r="AKG22" s="40"/>
      <c r="AKH22" s="40"/>
      <c r="AKI22" s="40"/>
      <c r="AKJ22" s="40"/>
      <c r="AKK22" s="40"/>
      <c r="AKL22" s="40"/>
      <c r="AKM22" s="40"/>
      <c r="AKN22" s="40"/>
      <c r="AKO22" s="40"/>
      <c r="AKP22" s="40"/>
      <c r="AKQ22" s="40"/>
      <c r="AKR22" s="40"/>
      <c r="AKS22" s="40"/>
      <c r="AKT22" s="40"/>
      <c r="AKU22" s="40"/>
      <c r="AKV22" s="40"/>
      <c r="AKW22" s="40"/>
      <c r="AKX22" s="40"/>
      <c r="AKY22" s="40"/>
      <c r="AKZ22" s="40"/>
      <c r="ALA22" s="40"/>
      <c r="ALB22" s="40"/>
      <c r="ALC22" s="40"/>
      <c r="ALD22" s="40"/>
      <c r="ALE22" s="40"/>
      <c r="ALF22" s="40"/>
      <c r="ALG22" s="40"/>
      <c r="ALH22" s="40"/>
      <c r="ALI22" s="40"/>
      <c r="ALJ22" s="40"/>
      <c r="ALK22" s="40"/>
      <c r="ALL22" s="40"/>
      <c r="ALM22" s="40"/>
      <c r="ALN22" s="40"/>
      <c r="ALO22" s="40"/>
      <c r="ALP22" s="40"/>
      <c r="ALQ22" s="40"/>
      <c r="ALR22" s="40"/>
      <c r="ALS22" s="40"/>
      <c r="ALT22" s="40"/>
      <c r="ALU22" s="40"/>
      <c r="ALV22" s="40"/>
      <c r="ALW22" s="40"/>
      <c r="ALX22" s="40"/>
      <c r="ALY22" s="40"/>
      <c r="ALZ22" s="40"/>
      <c r="AMA22" s="40"/>
      <c r="AMB22" s="40"/>
      <c r="AMC22" s="40"/>
      <c r="AMD22" s="40"/>
      <c r="AME22" s="40"/>
      <c r="AMF22" s="40"/>
      <c r="AMG22" s="40"/>
      <c r="AMH22" s="40"/>
      <c r="AMI22" s="40"/>
      <c r="AMJ22" s="40"/>
    </row>
    <row r="23" spans="1:1024" ht="15" customHeight="1">
      <c r="C23" s="185"/>
      <c r="D23" s="185"/>
      <c r="E23" s="185"/>
      <c r="F23" s="185"/>
      <c r="G23" s="185"/>
      <c r="H23" s="185"/>
      <c r="I23" s="185"/>
      <c r="J23" s="185"/>
      <c r="K23" s="185"/>
      <c r="L23" s="185"/>
      <c r="M23" s="185"/>
      <c r="N23" s="185"/>
      <c r="O23" s="185"/>
      <c r="P23" s="185"/>
      <c r="Q23" s="185"/>
      <c r="R23" s="185"/>
      <c r="S23" s="185"/>
      <c r="T23" s="185"/>
      <c r="U23" s="185"/>
      <c r="V23" s="185"/>
      <c r="W23" s="185"/>
      <c r="X23" s="185"/>
      <c r="Y23" s="185"/>
      <c r="Z23" s="185"/>
      <c r="AA23" s="185"/>
      <c r="AB23" s="185"/>
      <c r="AC23" s="185"/>
      <c r="AD23" s="185"/>
      <c r="AE23" s="185"/>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c r="EV23" s="40"/>
      <c r="EW23" s="40"/>
      <c r="EX23" s="40"/>
      <c r="EY23" s="40"/>
      <c r="EZ23" s="40"/>
      <c r="FA23" s="40"/>
      <c r="FB23" s="40"/>
      <c r="FC23" s="40"/>
      <c r="FD23" s="40"/>
      <c r="FE23" s="40"/>
      <c r="FF23" s="40"/>
      <c r="FG23" s="40"/>
      <c r="FH23" s="40"/>
      <c r="FI23" s="40"/>
      <c r="FJ23" s="40"/>
      <c r="FK23" s="40"/>
      <c r="FL23" s="40"/>
      <c r="FM23" s="40"/>
      <c r="FN23" s="40"/>
      <c r="FO23" s="40"/>
      <c r="FP23" s="40"/>
      <c r="FQ23" s="40"/>
      <c r="FR23" s="40"/>
      <c r="FS23" s="40"/>
      <c r="FT23" s="40"/>
      <c r="FU23" s="40"/>
      <c r="FV23" s="40"/>
      <c r="FW23" s="40"/>
      <c r="FX23" s="40"/>
      <c r="FY23" s="40"/>
      <c r="FZ23" s="40"/>
      <c r="GA23" s="40"/>
      <c r="GB23" s="40"/>
      <c r="GC23" s="40"/>
      <c r="GD23" s="40"/>
      <c r="GE23" s="40"/>
      <c r="GF23" s="40"/>
      <c r="GG23" s="40"/>
      <c r="GH23" s="40"/>
      <c r="GI23" s="40"/>
      <c r="GJ23" s="40"/>
      <c r="GK23" s="40"/>
      <c r="GL23" s="40"/>
      <c r="GM23" s="40"/>
      <c r="GN23" s="40"/>
      <c r="GO23" s="40"/>
      <c r="GP23" s="40"/>
      <c r="GQ23" s="40"/>
      <c r="GR23" s="40"/>
      <c r="GS23" s="40"/>
      <c r="GT23" s="40"/>
      <c r="GU23" s="40"/>
      <c r="GV23" s="40"/>
      <c r="GW23" s="40"/>
      <c r="GX23" s="40"/>
      <c r="GY23" s="40"/>
      <c r="GZ23" s="40"/>
      <c r="HA23" s="40"/>
      <c r="HB23" s="40"/>
      <c r="HC23" s="40"/>
      <c r="HD23" s="40"/>
      <c r="HE23" s="40"/>
      <c r="HF23" s="40"/>
      <c r="HG23" s="40"/>
      <c r="HH23" s="40"/>
      <c r="HI23" s="40"/>
      <c r="HJ23" s="40"/>
      <c r="HK23" s="40"/>
      <c r="HL23" s="40"/>
      <c r="HM23" s="40"/>
      <c r="HN23" s="40"/>
      <c r="HO23" s="40"/>
      <c r="HP23" s="40"/>
      <c r="HQ23" s="40"/>
      <c r="HR23" s="40"/>
      <c r="HS23" s="40"/>
      <c r="HT23" s="40"/>
      <c r="HU23" s="40"/>
      <c r="HV23" s="40"/>
      <c r="HW23" s="40"/>
      <c r="HX23" s="40"/>
      <c r="HY23" s="40"/>
      <c r="HZ23" s="40"/>
      <c r="IA23" s="40"/>
      <c r="IB23" s="40"/>
      <c r="IC23" s="40"/>
      <c r="ID23" s="40"/>
      <c r="IE23" s="40"/>
      <c r="IF23" s="40"/>
      <c r="IG23" s="40"/>
      <c r="IH23" s="40"/>
      <c r="II23" s="40"/>
      <c r="IJ23" s="40"/>
      <c r="IK23" s="40"/>
      <c r="IL23" s="40"/>
      <c r="IM23" s="40"/>
      <c r="IN23" s="40"/>
      <c r="IO23" s="40"/>
      <c r="IP23" s="40"/>
      <c r="IQ23" s="40"/>
      <c r="IR23" s="40"/>
      <c r="IS23" s="40"/>
      <c r="IT23" s="40"/>
      <c r="IU23" s="40"/>
      <c r="IV23" s="40"/>
      <c r="IW23" s="40"/>
      <c r="IX23" s="40"/>
      <c r="IY23" s="40"/>
      <c r="IZ23" s="40"/>
      <c r="JA23" s="40"/>
      <c r="JB23" s="40"/>
      <c r="JC23" s="40"/>
      <c r="JD23" s="40"/>
      <c r="JE23" s="40"/>
      <c r="JF23" s="40"/>
      <c r="JG23" s="40"/>
      <c r="JH23" s="40"/>
      <c r="JI23" s="40"/>
      <c r="JJ23" s="40"/>
      <c r="JK23" s="40"/>
      <c r="JL23" s="40"/>
      <c r="JM23" s="40"/>
      <c r="JN23" s="40"/>
      <c r="JO23" s="40"/>
      <c r="JP23" s="40"/>
      <c r="JQ23" s="40"/>
      <c r="JR23" s="40"/>
      <c r="JS23" s="40"/>
      <c r="JT23" s="40"/>
      <c r="JU23" s="40"/>
      <c r="JV23" s="40"/>
      <c r="JW23" s="40"/>
      <c r="JX23" s="40"/>
      <c r="JY23" s="40"/>
      <c r="JZ23" s="40"/>
      <c r="KA23" s="40"/>
      <c r="KB23" s="40"/>
      <c r="KC23" s="40"/>
      <c r="KD23" s="40"/>
      <c r="KE23" s="40"/>
      <c r="KF23" s="40"/>
      <c r="KG23" s="40"/>
      <c r="KH23" s="40"/>
      <c r="KI23" s="40"/>
      <c r="KJ23" s="40"/>
      <c r="KK23" s="40"/>
      <c r="KL23" s="40"/>
      <c r="KM23" s="40"/>
      <c r="KN23" s="40"/>
      <c r="KO23" s="40"/>
      <c r="KP23" s="40"/>
      <c r="KQ23" s="40"/>
      <c r="KR23" s="40"/>
      <c r="KS23" s="40"/>
      <c r="KT23" s="40"/>
      <c r="KU23" s="40"/>
      <c r="KV23" s="40"/>
      <c r="KW23" s="40"/>
      <c r="KX23" s="40"/>
      <c r="KY23" s="40"/>
      <c r="KZ23" s="40"/>
      <c r="LA23" s="40"/>
      <c r="LB23" s="40"/>
      <c r="LC23" s="40"/>
      <c r="LD23" s="40"/>
      <c r="LE23" s="40"/>
      <c r="LF23" s="40"/>
      <c r="LG23" s="40"/>
      <c r="LH23" s="40"/>
      <c r="LI23" s="40"/>
      <c r="LJ23" s="40"/>
      <c r="LK23" s="40"/>
      <c r="LL23" s="40"/>
      <c r="LM23" s="40"/>
      <c r="LN23" s="40"/>
      <c r="LO23" s="40"/>
      <c r="LP23" s="40"/>
      <c r="LQ23" s="40"/>
      <c r="LR23" s="40"/>
      <c r="LS23" s="40"/>
      <c r="LT23" s="40"/>
      <c r="LU23" s="40"/>
      <c r="LV23" s="40"/>
      <c r="LW23" s="40"/>
      <c r="LX23" s="40"/>
      <c r="LY23" s="40"/>
      <c r="LZ23" s="40"/>
      <c r="MA23" s="40"/>
      <c r="MB23" s="40"/>
      <c r="MC23" s="40"/>
      <c r="MD23" s="40"/>
      <c r="ME23" s="40"/>
      <c r="MF23" s="40"/>
      <c r="MG23" s="40"/>
      <c r="MH23" s="40"/>
      <c r="MI23" s="40"/>
      <c r="MJ23" s="40"/>
      <c r="MK23" s="40"/>
      <c r="ML23" s="40"/>
      <c r="MM23" s="40"/>
      <c r="MN23" s="40"/>
      <c r="MO23" s="40"/>
      <c r="MP23" s="40"/>
      <c r="MQ23" s="40"/>
      <c r="MR23" s="40"/>
      <c r="MS23" s="40"/>
      <c r="MT23" s="40"/>
      <c r="MU23" s="40"/>
      <c r="MV23" s="40"/>
      <c r="MW23" s="40"/>
      <c r="MX23" s="40"/>
      <c r="MY23" s="40"/>
      <c r="MZ23" s="40"/>
      <c r="NA23" s="40"/>
      <c r="NB23" s="40"/>
      <c r="NC23" s="40"/>
      <c r="ND23" s="40"/>
      <c r="NE23" s="40"/>
      <c r="NF23" s="40"/>
      <c r="NG23" s="40"/>
      <c r="NH23" s="40"/>
      <c r="NI23" s="40"/>
      <c r="NJ23" s="40"/>
      <c r="NK23" s="40"/>
      <c r="NL23" s="40"/>
      <c r="NM23" s="40"/>
      <c r="NN23" s="40"/>
      <c r="NO23" s="40"/>
      <c r="NP23" s="40"/>
      <c r="NQ23" s="40"/>
      <c r="NR23" s="40"/>
      <c r="NS23" s="40"/>
      <c r="NT23" s="40"/>
      <c r="NU23" s="40"/>
      <c r="NV23" s="40"/>
      <c r="NW23" s="40"/>
      <c r="NX23" s="40"/>
      <c r="NY23" s="40"/>
      <c r="NZ23" s="40"/>
      <c r="OA23" s="40"/>
      <c r="OB23" s="40"/>
      <c r="OC23" s="40"/>
      <c r="OD23" s="40"/>
      <c r="OE23" s="40"/>
      <c r="OF23" s="40"/>
      <c r="OG23" s="40"/>
      <c r="OH23" s="40"/>
      <c r="OI23" s="40"/>
      <c r="OJ23" s="40"/>
      <c r="OK23" s="40"/>
      <c r="OL23" s="40"/>
      <c r="OM23" s="40"/>
      <c r="ON23" s="40"/>
      <c r="OO23" s="40"/>
      <c r="OP23" s="40"/>
      <c r="OQ23" s="40"/>
      <c r="OR23" s="40"/>
      <c r="OS23" s="40"/>
      <c r="OT23" s="40"/>
      <c r="OU23" s="40"/>
      <c r="OV23" s="40"/>
      <c r="OW23" s="40"/>
      <c r="OX23" s="40"/>
      <c r="OY23" s="40"/>
      <c r="OZ23" s="40"/>
      <c r="PA23" s="40"/>
      <c r="PB23" s="40"/>
      <c r="PC23" s="40"/>
      <c r="PD23" s="40"/>
      <c r="PE23" s="40"/>
      <c r="PF23" s="40"/>
      <c r="PG23" s="40"/>
      <c r="PH23" s="40"/>
      <c r="PI23" s="40"/>
      <c r="PJ23" s="40"/>
      <c r="PK23" s="40"/>
      <c r="PL23" s="40"/>
      <c r="PM23" s="40"/>
      <c r="PN23" s="40"/>
      <c r="PO23" s="40"/>
      <c r="PP23" s="40"/>
      <c r="PQ23" s="40"/>
      <c r="PR23" s="40"/>
      <c r="PS23" s="40"/>
      <c r="PT23" s="40"/>
      <c r="PU23" s="40"/>
      <c r="PV23" s="40"/>
      <c r="PW23" s="40"/>
      <c r="PX23" s="40"/>
      <c r="PY23" s="40"/>
      <c r="PZ23" s="40"/>
      <c r="QA23" s="40"/>
      <c r="QB23" s="40"/>
      <c r="QC23" s="40"/>
      <c r="QD23" s="40"/>
      <c r="QE23" s="40"/>
      <c r="QF23" s="40"/>
      <c r="QG23" s="40"/>
      <c r="QH23" s="40"/>
      <c r="QI23" s="40"/>
      <c r="QJ23" s="40"/>
      <c r="QK23" s="40"/>
      <c r="QL23" s="40"/>
      <c r="QM23" s="40"/>
      <c r="QN23" s="40"/>
      <c r="QO23" s="40"/>
      <c r="QP23" s="40"/>
      <c r="QQ23" s="40"/>
      <c r="QR23" s="40"/>
      <c r="QS23" s="40"/>
      <c r="QT23" s="40"/>
      <c r="QU23" s="40"/>
      <c r="QV23" s="40"/>
      <c r="QW23" s="40"/>
      <c r="QX23" s="40"/>
      <c r="QY23" s="40"/>
      <c r="QZ23" s="40"/>
      <c r="RA23" s="40"/>
      <c r="RB23" s="40"/>
      <c r="RC23" s="40"/>
      <c r="RD23" s="40"/>
      <c r="RE23" s="40"/>
      <c r="RF23" s="40"/>
      <c r="RG23" s="40"/>
      <c r="RH23" s="40"/>
      <c r="RI23" s="40"/>
      <c r="RJ23" s="40"/>
      <c r="RK23" s="40"/>
      <c r="RL23" s="40"/>
      <c r="RM23" s="40"/>
      <c r="RN23" s="40"/>
      <c r="RO23" s="40"/>
      <c r="RP23" s="40"/>
      <c r="RQ23" s="40"/>
      <c r="RR23" s="40"/>
      <c r="RS23" s="40"/>
      <c r="RT23" s="40"/>
      <c r="RU23" s="40"/>
      <c r="RV23" s="40"/>
      <c r="RW23" s="40"/>
      <c r="RX23" s="40"/>
      <c r="RY23" s="40"/>
      <c r="RZ23" s="40"/>
      <c r="SA23" s="40"/>
      <c r="SB23" s="40"/>
      <c r="SC23" s="40"/>
      <c r="SD23" s="40"/>
      <c r="SE23" s="40"/>
      <c r="SF23" s="40"/>
      <c r="SG23" s="40"/>
      <c r="SH23" s="40"/>
      <c r="SI23" s="40"/>
      <c r="SJ23" s="40"/>
      <c r="SK23" s="40"/>
      <c r="SL23" s="40"/>
      <c r="SM23" s="40"/>
      <c r="SN23" s="40"/>
      <c r="SO23" s="40"/>
      <c r="SP23" s="40"/>
      <c r="SQ23" s="40"/>
      <c r="SR23" s="40"/>
      <c r="SS23" s="40"/>
      <c r="ST23" s="40"/>
      <c r="SU23" s="40"/>
      <c r="SV23" s="40"/>
      <c r="SW23" s="40"/>
      <c r="SX23" s="40"/>
      <c r="SY23" s="40"/>
      <c r="SZ23" s="40"/>
      <c r="TA23" s="40"/>
      <c r="TB23" s="40"/>
      <c r="TC23" s="40"/>
      <c r="TD23" s="40"/>
      <c r="TE23" s="40"/>
      <c r="TF23" s="40"/>
      <c r="TG23" s="40"/>
      <c r="TH23" s="40"/>
      <c r="TI23" s="40"/>
      <c r="TJ23" s="40"/>
      <c r="TK23" s="40"/>
      <c r="TL23" s="40"/>
      <c r="TM23" s="40"/>
      <c r="TN23" s="40"/>
      <c r="TO23" s="40"/>
      <c r="TP23" s="40"/>
      <c r="TQ23" s="40"/>
      <c r="TR23" s="40"/>
      <c r="TS23" s="40"/>
      <c r="TT23" s="40"/>
      <c r="TU23" s="40"/>
      <c r="TV23" s="40"/>
      <c r="TW23" s="40"/>
      <c r="TX23" s="40"/>
      <c r="TY23" s="40"/>
      <c r="TZ23" s="40"/>
      <c r="UA23" s="40"/>
      <c r="UB23" s="40"/>
      <c r="UC23" s="40"/>
      <c r="UD23" s="40"/>
      <c r="UE23" s="40"/>
      <c r="UF23" s="40"/>
      <c r="UG23" s="40"/>
      <c r="UH23" s="40"/>
      <c r="UI23" s="40"/>
      <c r="UJ23" s="40"/>
      <c r="UK23" s="40"/>
      <c r="UL23" s="40"/>
      <c r="UM23" s="40"/>
      <c r="UN23" s="40"/>
      <c r="UO23" s="40"/>
      <c r="UP23" s="40"/>
      <c r="UQ23" s="40"/>
      <c r="UR23" s="40"/>
      <c r="US23" s="40"/>
      <c r="UT23" s="40"/>
      <c r="UU23" s="40"/>
      <c r="UV23" s="40"/>
      <c r="UW23" s="40"/>
      <c r="UX23" s="40"/>
      <c r="UY23" s="40"/>
      <c r="UZ23" s="40"/>
      <c r="VA23" s="40"/>
      <c r="VB23" s="40"/>
      <c r="VC23" s="40"/>
      <c r="VD23" s="40"/>
      <c r="VE23" s="40"/>
      <c r="VF23" s="40"/>
      <c r="VG23" s="40"/>
      <c r="VH23" s="40"/>
      <c r="VI23" s="40"/>
      <c r="VJ23" s="40"/>
      <c r="VK23" s="40"/>
      <c r="VL23" s="40"/>
      <c r="VM23" s="40"/>
      <c r="VN23" s="40"/>
      <c r="VO23" s="40"/>
      <c r="VP23" s="40"/>
      <c r="VQ23" s="40"/>
      <c r="VR23" s="40"/>
      <c r="VS23" s="40"/>
      <c r="VT23" s="40"/>
      <c r="VU23" s="40"/>
      <c r="VV23" s="40"/>
      <c r="VW23" s="40"/>
      <c r="VX23" s="40"/>
      <c r="VY23" s="40"/>
      <c r="VZ23" s="40"/>
      <c r="WA23" s="40"/>
      <c r="WB23" s="40"/>
      <c r="WC23" s="40"/>
      <c r="WD23" s="40"/>
      <c r="WE23" s="40"/>
      <c r="WF23" s="40"/>
      <c r="WG23" s="40"/>
      <c r="WH23" s="40"/>
      <c r="WI23" s="40"/>
      <c r="WJ23" s="40"/>
      <c r="WK23" s="40"/>
      <c r="WL23" s="40"/>
      <c r="WM23" s="40"/>
      <c r="WN23" s="40"/>
      <c r="WO23" s="40"/>
      <c r="WP23" s="40"/>
      <c r="WQ23" s="40"/>
      <c r="WR23" s="40"/>
      <c r="WS23" s="40"/>
      <c r="WT23" s="40"/>
      <c r="WU23" s="40"/>
      <c r="WV23" s="40"/>
      <c r="WW23" s="40"/>
      <c r="WX23" s="40"/>
      <c r="WY23" s="40"/>
      <c r="WZ23" s="40"/>
      <c r="XA23" s="40"/>
      <c r="XB23" s="40"/>
      <c r="XC23" s="40"/>
      <c r="XD23" s="40"/>
      <c r="XE23" s="40"/>
      <c r="XF23" s="40"/>
      <c r="XG23" s="40"/>
      <c r="XH23" s="40"/>
      <c r="XI23" s="40"/>
      <c r="XJ23" s="40"/>
      <c r="XK23" s="40"/>
      <c r="XL23" s="40"/>
      <c r="XM23" s="40"/>
      <c r="XN23" s="40"/>
      <c r="XO23" s="40"/>
      <c r="XP23" s="40"/>
      <c r="XQ23" s="40"/>
      <c r="XR23" s="40"/>
      <c r="XS23" s="40"/>
      <c r="XT23" s="40"/>
      <c r="XU23" s="40"/>
      <c r="XV23" s="40"/>
      <c r="XW23" s="40"/>
      <c r="XX23" s="40"/>
      <c r="XY23" s="40"/>
      <c r="XZ23" s="40"/>
      <c r="YA23" s="40"/>
      <c r="YB23" s="40"/>
      <c r="YC23" s="40"/>
      <c r="YD23" s="40"/>
      <c r="YE23" s="40"/>
      <c r="YF23" s="40"/>
      <c r="YG23" s="40"/>
      <c r="YH23" s="40"/>
      <c r="YI23" s="40"/>
      <c r="YJ23" s="40"/>
      <c r="YK23" s="40"/>
      <c r="YL23" s="40"/>
      <c r="YM23" s="40"/>
      <c r="YN23" s="40"/>
      <c r="YO23" s="40"/>
      <c r="YP23" s="40"/>
      <c r="YQ23" s="40"/>
      <c r="YR23" s="40"/>
      <c r="YS23" s="40"/>
      <c r="YT23" s="40"/>
      <c r="YU23" s="40"/>
      <c r="YV23" s="40"/>
      <c r="YW23" s="40"/>
      <c r="YX23" s="40"/>
      <c r="YY23" s="40"/>
      <c r="YZ23" s="40"/>
      <c r="ZA23" s="40"/>
      <c r="ZB23" s="40"/>
      <c r="ZC23" s="40"/>
      <c r="ZD23" s="40"/>
      <c r="ZE23" s="40"/>
      <c r="ZF23" s="40"/>
      <c r="ZG23" s="40"/>
      <c r="ZH23" s="40"/>
      <c r="ZI23" s="40"/>
      <c r="ZJ23" s="40"/>
      <c r="ZK23" s="40"/>
      <c r="ZL23" s="40"/>
      <c r="ZM23" s="40"/>
      <c r="ZN23" s="40"/>
      <c r="ZO23" s="40"/>
      <c r="ZP23" s="40"/>
      <c r="ZQ23" s="40"/>
      <c r="ZR23" s="40"/>
      <c r="ZS23" s="40"/>
      <c r="ZT23" s="40"/>
      <c r="ZU23" s="40"/>
      <c r="ZV23" s="40"/>
      <c r="ZW23" s="40"/>
      <c r="ZX23" s="40"/>
      <c r="ZY23" s="40"/>
      <c r="ZZ23" s="40"/>
      <c r="AAA23" s="40"/>
      <c r="AAB23" s="40"/>
      <c r="AAC23" s="40"/>
      <c r="AAD23" s="40"/>
      <c r="AAE23" s="40"/>
      <c r="AAF23" s="40"/>
      <c r="AAG23" s="40"/>
      <c r="AAH23" s="40"/>
      <c r="AAI23" s="40"/>
      <c r="AAJ23" s="40"/>
      <c r="AAK23" s="40"/>
      <c r="AAL23" s="40"/>
      <c r="AAM23" s="40"/>
      <c r="AAN23" s="40"/>
      <c r="AAO23" s="40"/>
      <c r="AAP23" s="40"/>
      <c r="AAQ23" s="40"/>
      <c r="AAR23" s="40"/>
      <c r="AAS23" s="40"/>
      <c r="AAT23" s="40"/>
      <c r="AAU23" s="40"/>
      <c r="AAV23" s="40"/>
      <c r="AAW23" s="40"/>
      <c r="AAX23" s="40"/>
      <c r="AAY23" s="40"/>
      <c r="AAZ23" s="40"/>
      <c r="ABA23" s="40"/>
      <c r="ABB23" s="40"/>
      <c r="ABC23" s="40"/>
      <c r="ABD23" s="40"/>
      <c r="ABE23" s="40"/>
      <c r="ABF23" s="40"/>
      <c r="ABG23" s="40"/>
      <c r="ABH23" s="40"/>
      <c r="ABI23" s="40"/>
      <c r="ABJ23" s="40"/>
      <c r="ABK23" s="40"/>
      <c r="ABL23" s="40"/>
      <c r="ABM23" s="40"/>
      <c r="ABN23" s="40"/>
      <c r="ABO23" s="40"/>
      <c r="ABP23" s="40"/>
      <c r="ABQ23" s="40"/>
      <c r="ABR23" s="40"/>
      <c r="ABS23" s="40"/>
      <c r="ABT23" s="40"/>
      <c r="ABU23" s="40"/>
      <c r="ABV23" s="40"/>
      <c r="ABW23" s="40"/>
      <c r="ABX23" s="40"/>
      <c r="ABY23" s="40"/>
      <c r="ABZ23" s="40"/>
      <c r="ACA23" s="40"/>
      <c r="ACB23" s="40"/>
      <c r="ACC23" s="40"/>
      <c r="ACD23" s="40"/>
      <c r="ACE23" s="40"/>
      <c r="ACF23" s="40"/>
      <c r="ACG23" s="40"/>
      <c r="ACH23" s="40"/>
      <c r="ACI23" s="40"/>
      <c r="ACJ23" s="40"/>
      <c r="ACK23" s="40"/>
      <c r="ACL23" s="40"/>
      <c r="ACM23" s="40"/>
      <c r="ACN23" s="40"/>
      <c r="ACO23" s="40"/>
      <c r="ACP23" s="40"/>
      <c r="ACQ23" s="40"/>
      <c r="ACR23" s="40"/>
      <c r="ACS23" s="40"/>
      <c r="ACT23" s="40"/>
      <c r="ACU23" s="40"/>
      <c r="ACV23" s="40"/>
      <c r="ACW23" s="40"/>
      <c r="ACX23" s="40"/>
      <c r="ACY23" s="40"/>
      <c r="ACZ23" s="40"/>
      <c r="ADA23" s="40"/>
      <c r="ADB23" s="40"/>
      <c r="ADC23" s="40"/>
      <c r="ADD23" s="40"/>
      <c r="ADE23" s="40"/>
      <c r="ADF23" s="40"/>
      <c r="ADG23" s="40"/>
      <c r="ADH23" s="40"/>
      <c r="ADI23" s="40"/>
      <c r="ADJ23" s="40"/>
      <c r="ADK23" s="40"/>
      <c r="ADL23" s="40"/>
      <c r="ADM23" s="40"/>
      <c r="ADN23" s="40"/>
      <c r="ADO23" s="40"/>
      <c r="ADP23" s="40"/>
      <c r="ADQ23" s="40"/>
      <c r="ADR23" s="40"/>
      <c r="ADS23" s="40"/>
      <c r="ADT23" s="40"/>
      <c r="ADU23" s="40"/>
      <c r="ADV23" s="40"/>
      <c r="ADW23" s="40"/>
      <c r="ADX23" s="40"/>
      <c r="ADY23" s="40"/>
      <c r="ADZ23" s="40"/>
      <c r="AEA23" s="40"/>
      <c r="AEB23" s="40"/>
      <c r="AEC23" s="40"/>
      <c r="AED23" s="40"/>
      <c r="AEE23" s="40"/>
      <c r="AEF23" s="40"/>
      <c r="AEG23" s="40"/>
      <c r="AEH23" s="40"/>
      <c r="AEI23" s="40"/>
      <c r="AEJ23" s="40"/>
      <c r="AEK23" s="40"/>
      <c r="AEL23" s="40"/>
      <c r="AEM23" s="40"/>
      <c r="AEN23" s="40"/>
      <c r="AEO23" s="40"/>
      <c r="AEP23" s="40"/>
      <c r="AEQ23" s="40"/>
      <c r="AER23" s="40"/>
      <c r="AES23" s="40"/>
      <c r="AET23" s="40"/>
      <c r="AEU23" s="40"/>
      <c r="AEV23" s="40"/>
      <c r="AEW23" s="40"/>
      <c r="AEX23" s="40"/>
      <c r="AEY23" s="40"/>
      <c r="AEZ23" s="40"/>
      <c r="AFA23" s="40"/>
      <c r="AFB23" s="40"/>
      <c r="AFC23" s="40"/>
      <c r="AFD23" s="40"/>
      <c r="AFE23" s="40"/>
      <c r="AFF23" s="40"/>
      <c r="AFG23" s="40"/>
      <c r="AFH23" s="40"/>
      <c r="AFI23" s="40"/>
      <c r="AFJ23" s="40"/>
      <c r="AFK23" s="40"/>
      <c r="AFL23" s="40"/>
      <c r="AFM23" s="40"/>
      <c r="AFN23" s="40"/>
      <c r="AFO23" s="40"/>
      <c r="AFP23" s="40"/>
      <c r="AFQ23" s="40"/>
      <c r="AFR23" s="40"/>
      <c r="AFS23" s="40"/>
      <c r="AFT23" s="40"/>
      <c r="AFU23" s="40"/>
      <c r="AFV23" s="40"/>
      <c r="AFW23" s="40"/>
      <c r="AFX23" s="40"/>
      <c r="AFY23" s="40"/>
      <c r="AFZ23" s="40"/>
      <c r="AGA23" s="40"/>
      <c r="AGB23" s="40"/>
      <c r="AGC23" s="40"/>
      <c r="AGD23" s="40"/>
      <c r="AGE23" s="40"/>
      <c r="AGF23" s="40"/>
      <c r="AGG23" s="40"/>
      <c r="AGH23" s="40"/>
      <c r="AGI23" s="40"/>
      <c r="AGJ23" s="40"/>
      <c r="AGK23" s="40"/>
      <c r="AGL23" s="40"/>
      <c r="AGM23" s="40"/>
      <c r="AGN23" s="40"/>
      <c r="AGO23" s="40"/>
      <c r="AGP23" s="40"/>
      <c r="AGQ23" s="40"/>
      <c r="AGR23" s="40"/>
      <c r="AGS23" s="40"/>
      <c r="AGT23" s="40"/>
      <c r="AGU23" s="40"/>
      <c r="AGV23" s="40"/>
      <c r="AGW23" s="40"/>
      <c r="AGX23" s="40"/>
      <c r="AGY23" s="40"/>
      <c r="AGZ23" s="40"/>
      <c r="AHA23" s="40"/>
      <c r="AHB23" s="40"/>
      <c r="AHC23" s="40"/>
      <c r="AHD23" s="40"/>
      <c r="AHE23" s="40"/>
      <c r="AHF23" s="40"/>
      <c r="AHG23" s="40"/>
      <c r="AHH23" s="40"/>
      <c r="AHI23" s="40"/>
      <c r="AHJ23" s="40"/>
      <c r="AHK23" s="40"/>
      <c r="AHL23" s="40"/>
      <c r="AHM23" s="40"/>
      <c r="AHN23" s="40"/>
      <c r="AHO23" s="40"/>
      <c r="AHP23" s="40"/>
      <c r="AHQ23" s="40"/>
      <c r="AHR23" s="40"/>
      <c r="AHS23" s="40"/>
      <c r="AHT23" s="40"/>
      <c r="AHU23" s="40"/>
      <c r="AHV23" s="40"/>
      <c r="AHW23" s="40"/>
      <c r="AHX23" s="40"/>
      <c r="AHY23" s="40"/>
      <c r="AHZ23" s="40"/>
      <c r="AIA23" s="40"/>
      <c r="AIB23" s="40"/>
      <c r="AIC23" s="40"/>
      <c r="AID23" s="40"/>
      <c r="AIE23" s="40"/>
      <c r="AIF23" s="40"/>
      <c r="AIG23" s="40"/>
      <c r="AIH23" s="40"/>
      <c r="AII23" s="40"/>
      <c r="AIJ23" s="40"/>
      <c r="AIK23" s="40"/>
      <c r="AIL23" s="40"/>
      <c r="AIM23" s="40"/>
      <c r="AIN23" s="40"/>
      <c r="AIO23" s="40"/>
      <c r="AIP23" s="40"/>
      <c r="AIQ23" s="40"/>
      <c r="AIR23" s="40"/>
      <c r="AIS23" s="40"/>
      <c r="AIT23" s="40"/>
      <c r="AIU23" s="40"/>
      <c r="AIV23" s="40"/>
      <c r="AIW23" s="40"/>
      <c r="AIX23" s="40"/>
      <c r="AIY23" s="40"/>
      <c r="AIZ23" s="40"/>
      <c r="AJA23" s="40"/>
      <c r="AJB23" s="40"/>
      <c r="AJC23" s="40"/>
      <c r="AJD23" s="40"/>
      <c r="AJE23" s="40"/>
      <c r="AJF23" s="40"/>
      <c r="AJG23" s="40"/>
      <c r="AJH23" s="40"/>
      <c r="AJI23" s="40"/>
      <c r="AJJ23" s="40"/>
      <c r="AJK23" s="40"/>
      <c r="AJL23" s="40"/>
      <c r="AJM23" s="40"/>
      <c r="AJN23" s="40"/>
      <c r="AJO23" s="40"/>
      <c r="AJP23" s="40"/>
      <c r="AJQ23" s="40"/>
      <c r="AJR23" s="40"/>
      <c r="AJS23" s="40"/>
      <c r="AJT23" s="40"/>
      <c r="AJU23" s="40"/>
      <c r="AJV23" s="40"/>
      <c r="AJW23" s="40"/>
      <c r="AJX23" s="40"/>
      <c r="AJY23" s="40"/>
      <c r="AJZ23" s="40"/>
      <c r="AKA23" s="40"/>
      <c r="AKB23" s="40"/>
      <c r="AKC23" s="40"/>
      <c r="AKD23" s="40"/>
      <c r="AKE23" s="40"/>
      <c r="AKF23" s="40"/>
      <c r="AKG23" s="40"/>
      <c r="AKH23" s="40"/>
      <c r="AKI23" s="40"/>
      <c r="AKJ23" s="40"/>
      <c r="AKK23" s="40"/>
      <c r="AKL23" s="40"/>
      <c r="AKM23" s="40"/>
      <c r="AKN23" s="40"/>
      <c r="AKO23" s="40"/>
      <c r="AKP23" s="40"/>
      <c r="AKQ23" s="40"/>
      <c r="AKR23" s="40"/>
      <c r="AKS23" s="40"/>
      <c r="AKT23" s="40"/>
      <c r="AKU23" s="40"/>
      <c r="AKV23" s="40"/>
      <c r="AKW23" s="40"/>
      <c r="AKX23" s="40"/>
      <c r="AKY23" s="40"/>
      <c r="AKZ23" s="40"/>
      <c r="ALA23" s="40"/>
      <c r="ALB23" s="40"/>
      <c r="ALC23" s="40"/>
      <c r="ALD23" s="40"/>
      <c r="ALE23" s="40"/>
      <c r="ALF23" s="40"/>
      <c r="ALG23" s="40"/>
      <c r="ALH23" s="40"/>
      <c r="ALI23" s="40"/>
      <c r="ALJ23" s="40"/>
      <c r="ALK23" s="40"/>
      <c r="ALL23" s="40"/>
      <c r="ALM23" s="40"/>
      <c r="ALN23" s="40"/>
      <c r="ALO23" s="40"/>
      <c r="ALP23" s="40"/>
      <c r="ALQ23" s="40"/>
      <c r="ALR23" s="40"/>
      <c r="ALS23" s="40"/>
      <c r="ALT23" s="40"/>
      <c r="ALU23" s="40"/>
      <c r="ALV23" s="40"/>
      <c r="ALW23" s="40"/>
      <c r="ALX23" s="40"/>
      <c r="ALY23" s="40"/>
      <c r="ALZ23" s="40"/>
      <c r="AMA23" s="40"/>
      <c r="AMB23" s="40"/>
      <c r="AMC23" s="40"/>
      <c r="AMD23" s="40"/>
      <c r="AME23" s="40"/>
      <c r="AMF23" s="40"/>
      <c r="AMG23" s="40"/>
      <c r="AMH23" s="40"/>
      <c r="AMI23" s="40"/>
      <c r="AMJ23" s="40"/>
    </row>
    <row r="24" spans="1:1024">
      <c r="D24" s="52"/>
      <c r="E24" s="90"/>
    </row>
    <row r="25" spans="1:1024">
      <c r="D25" s="77"/>
      <c r="E25" s="90"/>
    </row>
    <row r="26" spans="1:1024">
      <c r="D26" s="79"/>
      <c r="E26" s="90"/>
    </row>
    <row r="27" spans="1:1024">
      <c r="D27" s="78"/>
      <c r="E27" s="186"/>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c r="AE27" s="186"/>
      <c r="AF27" s="186"/>
    </row>
    <row r="28" spans="1:1024">
      <c r="D28" s="78"/>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c r="AE28" s="186"/>
      <c r="AF28" s="186"/>
    </row>
    <row r="29" spans="1:1024">
      <c r="D29" s="78"/>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c r="AE29" s="186"/>
      <c r="AF29" s="186"/>
    </row>
    <row r="30" spans="1:1024">
      <c r="D30" s="79"/>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row>
    <row r="31" spans="1:1024">
      <c r="D31" s="78"/>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c r="AE31" s="186"/>
      <c r="AF31" s="186"/>
    </row>
    <row r="32" spans="1:1024">
      <c r="D32" s="78"/>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c r="AE32" s="186"/>
      <c r="AF32" s="186"/>
    </row>
    <row r="33" spans="4:32">
      <c r="D33" s="78"/>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c r="AE33" s="186"/>
      <c r="AF33" s="186"/>
    </row>
    <row r="34" spans="4:32">
      <c r="D34" s="79"/>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row>
    <row r="35" spans="4:32">
      <c r="D35" s="78"/>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c r="AE35" s="186"/>
      <c r="AF35" s="186"/>
    </row>
    <row r="36" spans="4:32">
      <c r="D36" s="78"/>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c r="AE36" s="186"/>
      <c r="AF36" s="186"/>
    </row>
    <row r="37" spans="4:32">
      <c r="D37" s="77"/>
      <c r="E37" s="90"/>
    </row>
    <row r="38" spans="4:32">
      <c r="D38" s="79"/>
      <c r="E38" s="90"/>
    </row>
    <row r="39" spans="4:32">
      <c r="D39" s="78"/>
      <c r="E39" s="187"/>
      <c r="F39" s="187"/>
      <c r="G39" s="187"/>
      <c r="H39" s="187"/>
      <c r="I39" s="187"/>
      <c r="J39" s="187"/>
      <c r="K39" s="187"/>
      <c r="L39" s="187"/>
      <c r="M39" s="187"/>
      <c r="N39" s="187"/>
      <c r="O39" s="187"/>
      <c r="P39" s="187"/>
      <c r="Q39" s="187"/>
      <c r="R39" s="187"/>
      <c r="S39" s="187"/>
      <c r="T39" s="187"/>
      <c r="U39" s="187"/>
      <c r="V39" s="187"/>
      <c r="W39" s="187"/>
      <c r="X39" s="187"/>
      <c r="Y39" s="187"/>
      <c r="Z39" s="187"/>
      <c r="AA39" s="187"/>
      <c r="AB39" s="187"/>
      <c r="AC39" s="187"/>
      <c r="AD39" s="187"/>
      <c r="AE39" s="187"/>
      <c r="AF39" s="187"/>
    </row>
    <row r="40" spans="4:32">
      <c r="D40" s="78"/>
      <c r="E40" s="187"/>
      <c r="F40" s="187"/>
      <c r="G40" s="187"/>
      <c r="H40" s="187"/>
      <c r="I40" s="187"/>
      <c r="J40" s="187"/>
      <c r="K40" s="187"/>
      <c r="L40" s="187"/>
      <c r="M40" s="187"/>
      <c r="N40" s="187"/>
      <c r="O40" s="187"/>
      <c r="P40" s="187"/>
      <c r="Q40" s="187"/>
      <c r="R40" s="187"/>
      <c r="S40" s="187"/>
      <c r="T40" s="187"/>
      <c r="U40" s="187"/>
      <c r="V40" s="187"/>
      <c r="W40" s="187"/>
      <c r="X40" s="187"/>
      <c r="Y40" s="187"/>
      <c r="Z40" s="187"/>
      <c r="AA40" s="187"/>
      <c r="AB40" s="187"/>
      <c r="AC40" s="187"/>
      <c r="AD40" s="187"/>
      <c r="AE40" s="187"/>
      <c r="AF40" s="187"/>
    </row>
    <row r="41" spans="4:32">
      <c r="D41" s="77"/>
      <c r="E41" s="90"/>
    </row>
    <row r="42" spans="4:32">
      <c r="D42" s="79"/>
      <c r="E42" s="90"/>
    </row>
    <row r="43" spans="4:32">
      <c r="D43" s="78"/>
      <c r="E43" s="187"/>
      <c r="F43" s="187"/>
      <c r="G43" s="187"/>
      <c r="H43" s="187"/>
      <c r="I43" s="187"/>
      <c r="J43" s="187"/>
      <c r="K43" s="187"/>
      <c r="L43" s="187"/>
      <c r="M43" s="187"/>
      <c r="N43" s="187"/>
      <c r="O43" s="187"/>
      <c r="P43" s="187"/>
      <c r="Q43" s="187"/>
      <c r="R43" s="187"/>
      <c r="S43" s="187"/>
      <c r="T43" s="187"/>
      <c r="U43" s="187"/>
      <c r="V43" s="187"/>
      <c r="W43" s="187"/>
      <c r="X43" s="187"/>
      <c r="Y43" s="187"/>
      <c r="Z43" s="187"/>
      <c r="AA43" s="187"/>
      <c r="AB43" s="187"/>
      <c r="AC43" s="187"/>
      <c r="AD43" s="187"/>
      <c r="AE43" s="187"/>
      <c r="AF43" s="187"/>
    </row>
    <row r="44" spans="4:32">
      <c r="D44" s="78"/>
      <c r="E44" s="187"/>
      <c r="F44" s="187"/>
      <c r="G44" s="187"/>
      <c r="H44" s="187"/>
      <c r="I44" s="187"/>
      <c r="J44" s="187"/>
      <c r="K44" s="187"/>
      <c r="L44" s="187"/>
      <c r="M44" s="187"/>
      <c r="N44" s="187"/>
      <c r="O44" s="187"/>
      <c r="P44" s="187"/>
      <c r="Q44" s="187"/>
      <c r="R44" s="187"/>
      <c r="S44" s="187"/>
      <c r="T44" s="187"/>
      <c r="U44" s="187"/>
      <c r="V44" s="187"/>
      <c r="W44" s="187"/>
      <c r="X44" s="187"/>
      <c r="Y44" s="187"/>
      <c r="Z44" s="187"/>
      <c r="AA44" s="187"/>
      <c r="AB44" s="187"/>
      <c r="AC44" s="187"/>
      <c r="AD44" s="187"/>
      <c r="AE44" s="187"/>
      <c r="AF44" s="187"/>
    </row>
    <row r="45" spans="4:32">
      <c r="D45" s="77"/>
    </row>
    <row r="46" spans="4:32">
      <c r="D46" s="79"/>
    </row>
    <row r="47" spans="4:32">
      <c r="D47" s="78"/>
      <c r="E47" s="187"/>
      <c r="F47" s="187"/>
      <c r="G47" s="187"/>
      <c r="H47" s="187"/>
      <c r="I47" s="187"/>
      <c r="J47" s="187"/>
      <c r="K47" s="187"/>
      <c r="L47" s="187"/>
      <c r="M47" s="187"/>
      <c r="N47" s="187"/>
      <c r="O47" s="187"/>
      <c r="P47" s="187"/>
      <c r="Q47" s="187"/>
      <c r="R47" s="187"/>
      <c r="S47" s="187"/>
      <c r="T47" s="187"/>
      <c r="U47" s="187"/>
      <c r="V47" s="187"/>
      <c r="W47" s="187"/>
      <c r="X47" s="187"/>
      <c r="Y47" s="187"/>
      <c r="Z47" s="187"/>
      <c r="AA47" s="187"/>
      <c r="AB47" s="187"/>
      <c r="AC47" s="187"/>
      <c r="AD47" s="187"/>
      <c r="AE47" s="187"/>
      <c r="AF47" s="187"/>
    </row>
    <row r="48" spans="4:32">
      <c r="D48" s="78"/>
      <c r="E48" s="187"/>
      <c r="F48" s="187"/>
      <c r="G48" s="187"/>
      <c r="H48" s="187"/>
      <c r="I48" s="187"/>
      <c r="J48" s="187"/>
      <c r="K48" s="187"/>
      <c r="L48" s="187"/>
      <c r="M48" s="187"/>
      <c r="N48" s="187"/>
      <c r="O48" s="187"/>
      <c r="P48" s="187"/>
      <c r="Q48" s="187"/>
      <c r="R48" s="187"/>
      <c r="S48" s="187"/>
      <c r="T48" s="187"/>
      <c r="U48" s="187"/>
      <c r="V48" s="187"/>
      <c r="W48" s="187"/>
      <c r="X48" s="187"/>
      <c r="Y48" s="187"/>
      <c r="Z48" s="187"/>
      <c r="AA48" s="187"/>
      <c r="AB48" s="187"/>
      <c r="AC48" s="187"/>
      <c r="AD48" s="187"/>
      <c r="AE48" s="187"/>
      <c r="AF48" s="187"/>
    </row>
    <row r="49" spans="4:32">
      <c r="D49" s="79"/>
    </row>
    <row r="50" spans="4:32">
      <c r="D50" s="78"/>
      <c r="E50" s="187"/>
      <c r="F50" s="187"/>
      <c r="G50" s="187"/>
      <c r="H50" s="187"/>
      <c r="I50" s="187"/>
      <c r="J50" s="187"/>
      <c r="K50" s="187"/>
      <c r="L50" s="187"/>
      <c r="M50" s="187"/>
      <c r="N50" s="187"/>
      <c r="O50" s="187"/>
      <c r="P50" s="187"/>
      <c r="Q50" s="187"/>
      <c r="R50" s="187"/>
      <c r="S50" s="187"/>
      <c r="T50" s="187"/>
      <c r="U50" s="187"/>
      <c r="V50" s="187"/>
      <c r="W50" s="187"/>
      <c r="X50" s="187"/>
      <c r="Y50" s="187"/>
      <c r="Z50" s="187"/>
      <c r="AA50" s="187"/>
      <c r="AB50" s="187"/>
      <c r="AC50" s="187"/>
      <c r="AD50" s="187"/>
      <c r="AE50" s="187"/>
      <c r="AF50" s="187"/>
    </row>
    <row r="51" spans="4:32">
      <c r="E51" s="187"/>
      <c r="F51" s="187"/>
      <c r="G51" s="187"/>
      <c r="H51" s="187"/>
      <c r="I51" s="187"/>
      <c r="J51" s="187"/>
      <c r="K51" s="187"/>
      <c r="L51" s="187"/>
      <c r="M51" s="187"/>
      <c r="N51" s="187"/>
      <c r="O51" s="187"/>
      <c r="P51" s="187"/>
      <c r="Q51" s="187"/>
      <c r="R51" s="187"/>
      <c r="S51" s="187"/>
      <c r="T51" s="187"/>
      <c r="U51" s="187"/>
      <c r="V51" s="187"/>
      <c r="W51" s="187"/>
      <c r="X51" s="187"/>
      <c r="Y51" s="187"/>
      <c r="Z51" s="187"/>
      <c r="AA51" s="187"/>
      <c r="AB51" s="187"/>
      <c r="AC51" s="187"/>
      <c r="AD51" s="187"/>
      <c r="AE51" s="187"/>
      <c r="AF51" s="187"/>
    </row>
    <row r="52" spans="4:32">
      <c r="D52" s="77"/>
    </row>
    <row r="53" spans="4:32">
      <c r="D53" s="79"/>
      <c r="E53" s="90"/>
    </row>
    <row r="54" spans="4:32">
      <c r="D54" s="78"/>
      <c r="E54" s="187"/>
      <c r="F54" s="187"/>
      <c r="G54" s="187"/>
      <c r="H54" s="187"/>
      <c r="I54" s="187"/>
      <c r="J54" s="187"/>
      <c r="K54" s="187"/>
      <c r="L54" s="187"/>
      <c r="M54" s="187"/>
      <c r="N54" s="187"/>
      <c r="O54" s="187"/>
      <c r="P54" s="187"/>
      <c r="Q54" s="187"/>
      <c r="R54" s="187"/>
      <c r="S54" s="187"/>
      <c r="T54" s="187"/>
      <c r="U54" s="187"/>
      <c r="V54" s="187"/>
      <c r="W54" s="187"/>
      <c r="X54" s="187"/>
      <c r="Y54" s="187"/>
      <c r="Z54" s="187"/>
      <c r="AA54" s="187"/>
      <c r="AB54" s="187"/>
      <c r="AC54" s="187"/>
      <c r="AD54" s="187"/>
      <c r="AE54" s="187"/>
      <c r="AF54" s="187"/>
    </row>
    <row r="55" spans="4:32">
      <c r="D55" s="78"/>
      <c r="E55" s="187"/>
      <c r="F55" s="187"/>
      <c r="G55" s="187"/>
      <c r="H55" s="187"/>
      <c r="I55" s="187"/>
      <c r="J55" s="187"/>
      <c r="K55" s="187"/>
      <c r="L55" s="187"/>
      <c r="M55" s="187"/>
      <c r="N55" s="187"/>
      <c r="O55" s="187"/>
      <c r="P55" s="187"/>
      <c r="Q55" s="187"/>
      <c r="R55" s="187"/>
      <c r="S55" s="187"/>
      <c r="T55" s="187"/>
      <c r="U55" s="187"/>
      <c r="V55" s="187"/>
      <c r="W55" s="187"/>
      <c r="X55" s="187"/>
      <c r="Y55" s="187"/>
      <c r="Z55" s="187"/>
      <c r="AA55" s="187"/>
      <c r="AB55" s="187"/>
      <c r="AC55" s="187"/>
      <c r="AD55" s="187"/>
      <c r="AE55" s="187"/>
      <c r="AF55" s="187"/>
    </row>
    <row r="56" spans="4:32">
      <c r="D56" s="77"/>
    </row>
    <row r="57" spans="4:32">
      <c r="D57" s="79"/>
    </row>
    <row r="58" spans="4:32">
      <c r="D58" s="78"/>
      <c r="E58" s="187"/>
      <c r="F58" s="187"/>
      <c r="G58" s="187"/>
      <c r="H58" s="187"/>
      <c r="I58" s="187"/>
      <c r="J58" s="187"/>
      <c r="K58" s="187"/>
      <c r="L58" s="187"/>
      <c r="M58" s="187"/>
      <c r="N58" s="187"/>
      <c r="O58" s="187"/>
      <c r="P58" s="187"/>
      <c r="Q58" s="187"/>
      <c r="R58" s="187"/>
      <c r="S58" s="187"/>
      <c r="T58" s="187"/>
      <c r="U58" s="187"/>
      <c r="V58" s="187"/>
      <c r="W58" s="187"/>
      <c r="X58" s="187"/>
      <c r="Y58" s="187"/>
      <c r="Z58" s="187"/>
      <c r="AA58" s="187"/>
      <c r="AB58" s="187"/>
      <c r="AC58" s="187"/>
      <c r="AD58" s="187"/>
      <c r="AE58" s="187"/>
      <c r="AF58" s="187"/>
    </row>
    <row r="59" spans="4:32">
      <c r="E59" s="187"/>
      <c r="F59" s="187"/>
      <c r="G59" s="187"/>
      <c r="H59" s="187"/>
      <c r="I59" s="187"/>
      <c r="J59" s="187"/>
      <c r="K59" s="187"/>
      <c r="L59" s="187"/>
      <c r="M59" s="187"/>
      <c r="N59" s="187"/>
      <c r="O59" s="187"/>
      <c r="P59" s="187"/>
      <c r="Q59" s="187"/>
      <c r="R59" s="187"/>
      <c r="S59" s="187"/>
      <c r="T59" s="187"/>
      <c r="U59" s="187"/>
      <c r="V59" s="187"/>
      <c r="W59" s="187"/>
      <c r="X59" s="187"/>
      <c r="Y59" s="187"/>
      <c r="Z59" s="187"/>
      <c r="AA59" s="187"/>
      <c r="AB59" s="187"/>
      <c r="AC59" s="187"/>
      <c r="AD59" s="187"/>
      <c r="AE59" s="187"/>
      <c r="AF59" s="187"/>
    </row>
    <row r="60" spans="4:32">
      <c r="D60" s="77"/>
    </row>
    <row r="61" spans="4:32">
      <c r="D61" s="79"/>
      <c r="E61" s="75"/>
      <c r="F61" s="75"/>
      <c r="G61" s="75"/>
      <c r="H61" s="75"/>
      <c r="I61" s="75"/>
      <c r="J61" s="75"/>
      <c r="K61" s="75"/>
      <c r="L61" s="75"/>
      <c r="M61" s="75"/>
      <c r="N61" s="75"/>
      <c r="O61" s="75"/>
      <c r="P61" s="75"/>
      <c r="Q61" s="75"/>
      <c r="R61" s="75"/>
      <c r="S61" s="75"/>
      <c r="T61" s="75"/>
      <c r="U61" s="75"/>
      <c r="V61" s="75"/>
      <c r="W61" s="75"/>
      <c r="X61" s="75"/>
      <c r="Y61" s="75"/>
      <c r="Z61" s="75"/>
      <c r="AA61" s="75"/>
      <c r="AB61" s="75"/>
      <c r="AC61" s="75"/>
      <c r="AD61" s="75"/>
      <c r="AE61" s="75"/>
      <c r="AF61" s="75"/>
    </row>
    <row r="62" spans="4:32">
      <c r="D62" s="78"/>
      <c r="E62" s="186"/>
      <c r="F62" s="186"/>
      <c r="G62" s="186"/>
      <c r="H62" s="186"/>
      <c r="I62" s="186"/>
      <c r="J62" s="186"/>
      <c r="K62" s="186"/>
      <c r="L62" s="186"/>
      <c r="M62" s="186"/>
      <c r="N62" s="186"/>
      <c r="O62" s="186"/>
      <c r="P62" s="186"/>
      <c r="Q62" s="186"/>
      <c r="R62" s="186"/>
      <c r="S62" s="186"/>
      <c r="T62" s="186"/>
      <c r="U62" s="186"/>
      <c r="V62" s="186"/>
      <c r="W62" s="186"/>
      <c r="X62" s="186"/>
      <c r="Y62" s="186"/>
      <c r="Z62" s="186"/>
      <c r="AA62" s="186"/>
      <c r="AB62" s="186"/>
      <c r="AC62" s="186"/>
      <c r="AD62" s="186"/>
      <c r="AE62" s="186"/>
      <c r="AF62" s="186"/>
    </row>
    <row r="63" spans="4:32">
      <c r="D63" s="78"/>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c r="AE63" s="186"/>
      <c r="AF63" s="186"/>
    </row>
    <row r="64" spans="4:32">
      <c r="D64" s="78"/>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c r="AE64" s="186"/>
      <c r="AF64" s="186"/>
    </row>
  </sheetData>
  <mergeCells count="11">
    <mergeCell ref="E62:AF64"/>
    <mergeCell ref="E58:AF59"/>
    <mergeCell ref="E39:AF40"/>
    <mergeCell ref="E43:AF44"/>
    <mergeCell ref="E47:AF48"/>
    <mergeCell ref="E50:AF51"/>
    <mergeCell ref="C22:AE23"/>
    <mergeCell ref="E27:AF29"/>
    <mergeCell ref="E31:AF33"/>
    <mergeCell ref="E35:AF36"/>
    <mergeCell ref="E54:AF55"/>
  </mergeCells>
  <phoneticPr fontId="17"/>
  <pageMargins left="0.25" right="0.25"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F80"/>
  <sheetViews>
    <sheetView showGridLines="0" view="pageBreakPreview" topLeftCell="AC75" zoomScaleNormal="100" zoomScaleSheetLayoutView="100" zoomScalePageLayoutView="106" workbookViewId="0">
      <selection activeCell="AD75" sqref="AD75"/>
    </sheetView>
  </sheetViews>
  <sheetFormatPr defaultRowHeight="15"/>
  <cols>
    <col min="1" max="19" width="2.875" style="17" customWidth="1"/>
    <col min="20" max="20" width="3.5" style="17" customWidth="1"/>
    <col min="21" max="32" width="2.875" style="17" customWidth="1"/>
    <col min="33" max="47" width="2.875" style="17"/>
    <col min="48" max="1020" width="9" style="17"/>
  </cols>
  <sheetData>
    <row r="1" spans="1:38" ht="15" customHeight="1">
      <c r="A1"/>
      <c r="B1"/>
      <c r="C1"/>
      <c r="D1"/>
      <c r="E1"/>
      <c r="F1"/>
      <c r="G1"/>
      <c r="H1"/>
      <c r="I1"/>
      <c r="J1"/>
      <c r="K1"/>
      <c r="L1"/>
      <c r="M1"/>
      <c r="N1"/>
      <c r="O1"/>
      <c r="P1"/>
      <c r="Q1"/>
      <c r="R1"/>
      <c r="S1"/>
      <c r="T1"/>
      <c r="U1"/>
      <c r="V1"/>
      <c r="W1"/>
      <c r="X1"/>
      <c r="Y1"/>
      <c r="Z1"/>
      <c r="AA1"/>
      <c r="AB1"/>
      <c r="AC1"/>
      <c r="AD1"/>
      <c r="AE1"/>
      <c r="AF1"/>
      <c r="AG1"/>
      <c r="AH1"/>
      <c r="AI1"/>
      <c r="AJ1"/>
      <c r="AK1"/>
    </row>
    <row r="2" spans="1:38" ht="15" customHeight="1">
      <c r="A2"/>
      <c r="B2" s="18" t="e">
        <f ca="1">LEFT(RIGHT(CELL("filename",A1),LEN(CELL("filename",A1))-FIND("]", CELL("filename",A1))),4)</f>
        <v>#VALUE!</v>
      </c>
      <c r="C2" s="19"/>
      <c r="D2" s="18" t="e">
        <f ca="1">RIGHT(CELL("filename",A1),LEN(CELL("filename",A1))-FIND("]", CELL("filename",A1))-4)</f>
        <v>#VALUE!</v>
      </c>
      <c r="E2" s="19"/>
      <c r="F2"/>
      <c r="G2"/>
      <c r="H2"/>
      <c r="I2"/>
      <c r="J2"/>
      <c r="K2"/>
      <c r="L2"/>
      <c r="M2"/>
      <c r="N2"/>
      <c r="O2"/>
      <c r="P2"/>
      <c r="Q2"/>
      <c r="R2"/>
      <c r="S2"/>
      <c r="T2"/>
      <c r="U2"/>
      <c r="V2"/>
      <c r="W2"/>
      <c r="X2"/>
      <c r="Y2"/>
      <c r="Z2"/>
      <c r="AA2"/>
      <c r="AB2"/>
      <c r="AC2"/>
      <c r="AD2"/>
      <c r="AE2"/>
      <c r="AF2"/>
      <c r="AG2"/>
      <c r="AH2"/>
      <c r="AI2"/>
      <c r="AJ2"/>
      <c r="AK2"/>
    </row>
    <row r="3" spans="1:38" ht="15" customHeight="1">
      <c r="A3"/>
      <c r="B3" s="19"/>
      <c r="C3" s="19"/>
      <c r="D3"/>
      <c r="E3"/>
      <c r="F3"/>
      <c r="G3"/>
      <c r="H3"/>
      <c r="I3"/>
      <c r="J3"/>
      <c r="K3"/>
      <c r="L3"/>
      <c r="M3"/>
      <c r="N3"/>
      <c r="O3"/>
      <c r="P3"/>
      <c r="Q3"/>
      <c r="R3"/>
      <c r="S3"/>
      <c r="T3"/>
      <c r="U3"/>
      <c r="V3"/>
      <c r="W3"/>
      <c r="X3"/>
      <c r="Y3"/>
      <c r="Z3"/>
      <c r="AA3"/>
      <c r="AB3"/>
      <c r="AC3"/>
      <c r="AD3"/>
      <c r="AE3"/>
      <c r="AF3"/>
      <c r="AG3"/>
      <c r="AH3"/>
      <c r="AI3"/>
      <c r="AJ3"/>
      <c r="AK3"/>
    </row>
    <row r="4" spans="1:38" ht="15" customHeight="1">
      <c r="A4"/>
      <c r="B4" s="17" t="s">
        <v>86</v>
      </c>
      <c r="C4"/>
      <c r="D4"/>
      <c r="E4"/>
      <c r="F4"/>
      <c r="G4"/>
      <c r="H4"/>
      <c r="I4"/>
      <c r="J4"/>
      <c r="K4"/>
      <c r="L4"/>
      <c r="M4"/>
      <c r="N4"/>
      <c r="O4"/>
      <c r="P4"/>
      <c r="Q4"/>
      <c r="R4"/>
      <c r="S4"/>
      <c r="T4"/>
      <c r="U4"/>
      <c r="V4"/>
      <c r="W4"/>
      <c r="X4"/>
      <c r="Y4"/>
      <c r="Z4"/>
      <c r="AA4"/>
      <c r="AB4"/>
      <c r="AC4"/>
      <c r="AD4"/>
      <c r="AE4"/>
      <c r="AF4"/>
      <c r="AG4"/>
      <c r="AH4"/>
      <c r="AI4"/>
      <c r="AJ4"/>
      <c r="AK4"/>
    </row>
    <row r="5" spans="1:38" ht="15" customHeight="1">
      <c r="A5"/>
      <c r="B5"/>
      <c r="C5"/>
      <c r="D5"/>
      <c r="E5"/>
      <c r="F5"/>
      <c r="G5"/>
      <c r="H5"/>
      <c r="I5"/>
      <c r="J5"/>
      <c r="K5"/>
      <c r="L5"/>
      <c r="M5"/>
      <c r="N5"/>
      <c r="O5"/>
      <c r="P5"/>
      <c r="Q5"/>
      <c r="R5"/>
      <c r="S5"/>
      <c r="T5"/>
      <c r="U5"/>
      <c r="V5"/>
      <c r="W5"/>
      <c r="X5"/>
      <c r="Y5"/>
      <c r="Z5"/>
      <c r="AA5"/>
      <c r="AB5"/>
      <c r="AC5"/>
      <c r="AD5"/>
      <c r="AE5"/>
      <c r="AF5"/>
      <c r="AG5"/>
      <c r="AH5"/>
      <c r="AI5"/>
      <c r="AJ5"/>
      <c r="AK5"/>
    </row>
    <row r="6" spans="1:38" ht="15" customHeight="1">
      <c r="A6"/>
      <c r="B6" s="20" t="s">
        <v>87</v>
      </c>
      <c r="C6"/>
      <c r="D6"/>
      <c r="E6"/>
      <c r="F6"/>
      <c r="G6"/>
      <c r="H6"/>
      <c r="I6"/>
      <c r="J6"/>
      <c r="K6"/>
      <c r="L6"/>
      <c r="M6"/>
      <c r="N6"/>
      <c r="O6"/>
      <c r="P6"/>
      <c r="Q6"/>
      <c r="R6"/>
      <c r="S6"/>
      <c r="T6"/>
      <c r="U6"/>
      <c r="V6"/>
      <c r="W6"/>
      <c r="X6"/>
      <c r="Y6"/>
      <c r="Z6"/>
      <c r="AA6"/>
      <c r="AB6"/>
      <c r="AC6"/>
      <c r="AD6"/>
      <c r="AE6"/>
      <c r="AF6"/>
      <c r="AG6"/>
      <c r="AH6"/>
      <c r="AI6"/>
      <c r="AJ6"/>
      <c r="AK6"/>
    </row>
    <row r="7" spans="1:38" ht="15" customHeight="1" thickBot="1">
      <c r="A7"/>
      <c r="B7"/>
      <c r="C7" s="214" t="s">
        <v>88</v>
      </c>
      <c r="D7" s="214"/>
      <c r="E7" s="214"/>
      <c r="F7" s="214"/>
      <c r="G7" s="214"/>
      <c r="H7" s="214"/>
      <c r="I7" s="214"/>
      <c r="J7" s="214"/>
      <c r="K7" s="214" t="s">
        <v>89</v>
      </c>
      <c r="L7" s="214"/>
      <c r="M7" s="214"/>
      <c r="N7" s="214"/>
      <c r="O7" s="214"/>
      <c r="P7" s="214"/>
      <c r="Q7" s="214"/>
      <c r="R7" s="214"/>
      <c r="S7" s="214"/>
      <c r="T7" s="214"/>
      <c r="U7" s="211" t="s">
        <v>90</v>
      </c>
      <c r="V7" s="212"/>
      <c r="W7" s="212"/>
      <c r="X7" s="212"/>
      <c r="Y7" s="212"/>
      <c r="Z7" s="212"/>
      <c r="AA7" s="212"/>
      <c r="AB7" s="212"/>
      <c r="AC7" s="212"/>
      <c r="AD7" s="212"/>
      <c r="AE7" s="212"/>
      <c r="AF7" s="212"/>
      <c r="AG7" s="212"/>
      <c r="AH7" s="212"/>
      <c r="AI7" s="212"/>
      <c r="AJ7" s="212"/>
      <c r="AK7" s="212"/>
      <c r="AL7" s="213"/>
    </row>
    <row r="8" spans="1:38" ht="15" customHeight="1" thickTop="1">
      <c r="A8"/>
      <c r="B8"/>
      <c r="C8" s="215" t="s">
        <v>91</v>
      </c>
      <c r="D8" s="216"/>
      <c r="E8" s="216"/>
      <c r="F8" s="216"/>
      <c r="G8" s="216"/>
      <c r="H8" s="216"/>
      <c r="I8" s="216"/>
      <c r="J8" s="217"/>
      <c r="K8" s="218" t="s">
        <v>2</v>
      </c>
      <c r="L8" s="219"/>
      <c r="M8" s="219"/>
      <c r="N8" s="219"/>
      <c r="O8" s="219"/>
      <c r="P8" s="219"/>
      <c r="Q8" s="219"/>
      <c r="R8" s="219"/>
      <c r="S8" s="219"/>
      <c r="T8" s="219"/>
      <c r="U8" s="264" t="s">
        <v>92</v>
      </c>
      <c r="V8" s="265"/>
      <c r="W8" s="265"/>
      <c r="X8" s="265"/>
      <c r="Y8" s="265"/>
      <c r="Z8" s="265"/>
      <c r="AA8" s="265"/>
      <c r="AB8" s="265"/>
      <c r="AC8" s="265"/>
      <c r="AD8" s="265"/>
      <c r="AE8" s="265"/>
      <c r="AF8" s="265"/>
      <c r="AG8" s="265"/>
      <c r="AH8" s="265"/>
      <c r="AI8" s="265"/>
      <c r="AJ8" s="265"/>
      <c r="AK8" s="265"/>
      <c r="AL8" s="266"/>
    </row>
    <row r="9" spans="1:38" ht="15" customHeight="1">
      <c r="A9"/>
      <c r="B9"/>
      <c r="C9" s="215" t="s">
        <v>91</v>
      </c>
      <c r="D9" s="216"/>
      <c r="E9" s="216"/>
      <c r="F9" s="216"/>
      <c r="G9" s="216"/>
      <c r="H9" s="216"/>
      <c r="I9" s="216"/>
      <c r="J9" s="217"/>
      <c r="K9" s="218" t="s">
        <v>3</v>
      </c>
      <c r="L9" s="219"/>
      <c r="M9" s="219"/>
      <c r="N9" s="219"/>
      <c r="O9" s="219"/>
      <c r="P9" s="219"/>
      <c r="Q9" s="219"/>
      <c r="R9" s="219"/>
      <c r="S9" s="219"/>
      <c r="T9" s="219"/>
      <c r="U9" s="264" t="s">
        <v>93</v>
      </c>
      <c r="V9" s="265"/>
      <c r="W9" s="265"/>
      <c r="X9" s="265"/>
      <c r="Y9" s="265"/>
      <c r="Z9" s="265"/>
      <c r="AA9" s="265"/>
      <c r="AB9" s="265"/>
      <c r="AC9" s="265"/>
      <c r="AD9" s="265"/>
      <c r="AE9" s="265"/>
      <c r="AF9" s="265"/>
      <c r="AG9" s="265"/>
      <c r="AH9" s="265"/>
      <c r="AI9" s="265"/>
      <c r="AJ9" s="265"/>
      <c r="AK9" s="265"/>
      <c r="AL9" s="266"/>
    </row>
    <row r="10" spans="1:38" ht="15" customHeight="1">
      <c r="A10"/>
      <c r="B10"/>
      <c r="C10" s="215" t="s">
        <v>91</v>
      </c>
      <c r="D10" s="216"/>
      <c r="E10" s="216"/>
      <c r="F10" s="216"/>
      <c r="G10" s="216"/>
      <c r="H10" s="216"/>
      <c r="I10" s="216"/>
      <c r="J10" s="217"/>
      <c r="K10" s="218" t="s">
        <v>4</v>
      </c>
      <c r="L10" s="219"/>
      <c r="M10" s="219"/>
      <c r="N10" s="219"/>
      <c r="O10" s="219"/>
      <c r="P10" s="219"/>
      <c r="Q10" s="219"/>
      <c r="R10" s="219"/>
      <c r="S10" s="219"/>
      <c r="T10" s="219"/>
      <c r="U10" s="264" t="s">
        <v>94</v>
      </c>
      <c r="V10" s="265"/>
      <c r="W10" s="265"/>
      <c r="X10" s="265"/>
      <c r="Y10" s="265"/>
      <c r="Z10" s="265"/>
      <c r="AA10" s="265"/>
      <c r="AB10" s="265"/>
      <c r="AC10" s="265"/>
      <c r="AD10" s="265"/>
      <c r="AE10" s="265"/>
      <c r="AF10" s="265"/>
      <c r="AG10" s="265"/>
      <c r="AH10" s="265"/>
      <c r="AI10" s="265"/>
      <c r="AJ10" s="265"/>
      <c r="AK10" s="265"/>
      <c r="AL10" s="266"/>
    </row>
    <row r="11" spans="1:38" ht="15" customHeight="1">
      <c r="A11"/>
      <c r="B11"/>
      <c r="C11" s="220" t="s">
        <v>95</v>
      </c>
      <c r="D11" s="221"/>
      <c r="E11" s="221"/>
      <c r="F11" s="221"/>
      <c r="G11" s="221"/>
      <c r="H11" s="221"/>
      <c r="I11" s="221"/>
      <c r="J11" s="222"/>
      <c r="K11" s="223" t="s">
        <v>5</v>
      </c>
      <c r="L11" s="224"/>
      <c r="M11" s="224"/>
      <c r="N11" s="224"/>
      <c r="O11" s="224"/>
      <c r="P11" s="224"/>
      <c r="Q11" s="224"/>
      <c r="R11" s="224"/>
      <c r="S11" s="224"/>
      <c r="T11" s="224"/>
      <c r="U11" s="267" t="s">
        <v>96</v>
      </c>
      <c r="V11" s="268"/>
      <c r="W11" s="268"/>
      <c r="X11" s="268"/>
      <c r="Y11" s="268"/>
      <c r="Z11" s="268"/>
      <c r="AA11" s="268"/>
      <c r="AB11" s="268"/>
      <c r="AC11" s="268"/>
      <c r="AD11" s="268"/>
      <c r="AE11" s="268"/>
      <c r="AF11" s="268"/>
      <c r="AG11" s="268"/>
      <c r="AH11" s="268"/>
      <c r="AI11" s="268"/>
      <c r="AJ11" s="268"/>
      <c r="AK11" s="268"/>
      <c r="AL11" s="269"/>
    </row>
    <row r="12" spans="1:38" ht="15" customHeight="1">
      <c r="A12"/>
      <c r="B12"/>
      <c r="C12" s="86"/>
      <c r="D12" s="86"/>
      <c r="E12" s="86"/>
      <c r="F12" s="86"/>
      <c r="G12" s="86"/>
      <c r="H12" s="86"/>
      <c r="I12" s="86"/>
      <c r="J12" s="86"/>
    </row>
    <row r="13" spans="1:38" ht="15" customHeight="1">
      <c r="A13"/>
      <c r="D13"/>
      <c r="E13"/>
      <c r="F13"/>
      <c r="G13"/>
      <c r="H13"/>
      <c r="I13"/>
      <c r="J13"/>
      <c r="M13"/>
      <c r="N13"/>
      <c r="O13"/>
      <c r="P13"/>
      <c r="Q13"/>
      <c r="R13"/>
      <c r="S13"/>
      <c r="T13"/>
      <c r="X13"/>
      <c r="Y13"/>
      <c r="Z13"/>
      <c r="AA13"/>
      <c r="AB13"/>
      <c r="AC13"/>
      <c r="AD13"/>
      <c r="AE13"/>
      <c r="AF13"/>
      <c r="AG13"/>
      <c r="AH13"/>
      <c r="AI13"/>
      <c r="AJ13"/>
      <c r="AK13"/>
    </row>
    <row r="14" spans="1:38" ht="15" customHeight="1">
      <c r="A14"/>
      <c r="B14" s="20" t="s">
        <v>97</v>
      </c>
      <c r="D14"/>
      <c r="E14"/>
      <c r="F14"/>
      <c r="G14"/>
      <c r="H14"/>
      <c r="I14"/>
      <c r="J14"/>
      <c r="M14"/>
      <c r="N14"/>
      <c r="O14"/>
      <c r="P14"/>
      <c r="Q14"/>
      <c r="R14"/>
      <c r="S14"/>
      <c r="T14"/>
      <c r="U14"/>
      <c r="V14"/>
      <c r="W14"/>
      <c r="X14"/>
      <c r="Y14"/>
      <c r="Z14"/>
      <c r="AA14"/>
      <c r="AB14"/>
      <c r="AC14"/>
      <c r="AD14"/>
      <c r="AE14"/>
      <c r="AF14"/>
      <c r="AG14"/>
      <c r="AH14"/>
      <c r="AI14"/>
      <c r="AJ14"/>
      <c r="AK14"/>
    </row>
    <row r="15" spans="1:38" ht="15" customHeight="1" thickBot="1">
      <c r="A15"/>
      <c r="B15"/>
      <c r="C15" s="225" t="s">
        <v>98</v>
      </c>
      <c r="D15" s="225"/>
      <c r="E15" s="225"/>
      <c r="F15" s="225"/>
      <c r="G15" s="225"/>
      <c r="H15" s="225"/>
      <c r="I15" s="225"/>
      <c r="J15" s="225"/>
      <c r="K15" s="214" t="s">
        <v>99</v>
      </c>
      <c r="L15" s="214"/>
      <c r="M15" s="214"/>
      <c r="N15" s="214"/>
      <c r="O15" s="214"/>
      <c r="P15" s="214"/>
      <c r="Q15" s="214"/>
      <c r="R15" s="214"/>
      <c r="S15" s="214"/>
      <c r="T15" s="214"/>
      <c r="U15" s="225" t="s">
        <v>90</v>
      </c>
      <c r="V15" s="225"/>
      <c r="W15" s="225"/>
      <c r="X15" s="225"/>
      <c r="Y15" s="225"/>
      <c r="Z15" s="225"/>
      <c r="AA15" s="225"/>
      <c r="AB15" s="225"/>
      <c r="AC15" s="225"/>
      <c r="AD15" s="225"/>
      <c r="AE15" s="225"/>
      <c r="AF15" s="225"/>
      <c r="AG15" s="225"/>
      <c r="AH15" s="225"/>
      <c r="AI15" s="225"/>
      <c r="AJ15" s="225"/>
      <c r="AK15" s="225"/>
      <c r="AL15" s="225"/>
    </row>
    <row r="16" spans="1:38" ht="15" customHeight="1" thickTop="1">
      <c r="A16"/>
      <c r="B16"/>
      <c r="C16" s="194" t="s">
        <v>100</v>
      </c>
      <c r="D16" s="194"/>
      <c r="E16" s="194"/>
      <c r="F16" s="194"/>
      <c r="G16" s="194"/>
      <c r="H16" s="194"/>
      <c r="I16" s="194"/>
      <c r="J16" s="194"/>
      <c r="K16" s="226" t="s">
        <v>101</v>
      </c>
      <c r="L16" s="226"/>
      <c r="M16" s="226"/>
      <c r="N16" s="226"/>
      <c r="O16" s="226"/>
      <c r="P16" s="226"/>
      <c r="Q16" s="226"/>
      <c r="R16" s="226"/>
      <c r="S16" s="226"/>
      <c r="T16" s="226"/>
      <c r="U16" s="194" t="s">
        <v>102</v>
      </c>
      <c r="V16" s="194"/>
      <c r="W16" s="194"/>
      <c r="X16" s="194"/>
      <c r="Y16" s="194"/>
      <c r="Z16" s="194"/>
      <c r="AA16" s="194"/>
      <c r="AB16" s="194"/>
      <c r="AC16" s="194"/>
      <c r="AD16" s="194"/>
      <c r="AE16" s="194"/>
      <c r="AF16" s="194"/>
      <c r="AG16" s="194"/>
      <c r="AH16" s="194"/>
      <c r="AI16" s="194"/>
      <c r="AJ16" s="194"/>
      <c r="AK16" s="194"/>
      <c r="AL16" s="194"/>
    </row>
    <row r="17" spans="1:38" ht="15" customHeight="1">
      <c r="A17"/>
      <c r="B17"/>
      <c r="C17" s="194"/>
      <c r="D17" s="194"/>
      <c r="E17" s="194"/>
      <c r="F17" s="194"/>
      <c r="G17" s="194"/>
      <c r="H17" s="194"/>
      <c r="I17" s="194"/>
      <c r="J17" s="194"/>
      <c r="K17" s="270" t="s">
        <v>103</v>
      </c>
      <c r="L17" s="270"/>
      <c r="M17" s="270"/>
      <c r="N17" s="270"/>
      <c r="O17" s="270"/>
      <c r="P17" s="270"/>
      <c r="Q17" s="270"/>
      <c r="R17" s="270"/>
      <c r="S17" s="270"/>
      <c r="T17" s="270"/>
      <c r="U17" s="271" t="s">
        <v>104</v>
      </c>
      <c r="V17" s="271"/>
      <c r="W17" s="271"/>
      <c r="X17" s="271"/>
      <c r="Y17" s="271"/>
      <c r="Z17" s="271"/>
      <c r="AA17" s="271"/>
      <c r="AB17" s="271"/>
      <c r="AC17" s="271"/>
      <c r="AD17" s="271"/>
      <c r="AE17" s="271"/>
      <c r="AF17" s="271"/>
      <c r="AG17" s="271"/>
      <c r="AH17" s="271"/>
      <c r="AI17" s="271"/>
      <c r="AJ17" s="271"/>
      <c r="AK17" s="271"/>
      <c r="AL17" s="271"/>
    </row>
    <row r="18" spans="1:38" ht="15" customHeight="1">
      <c r="A18"/>
      <c r="B18"/>
      <c r="C18" s="271" t="s">
        <v>105</v>
      </c>
      <c r="D18" s="271"/>
      <c r="E18" s="271"/>
      <c r="F18" s="271"/>
      <c r="G18" s="271"/>
      <c r="H18" s="271"/>
      <c r="I18" s="271"/>
      <c r="J18" s="271"/>
      <c r="K18" s="270" t="s">
        <v>105</v>
      </c>
      <c r="L18" s="270"/>
      <c r="M18" s="270"/>
      <c r="N18" s="270"/>
      <c r="O18" s="270"/>
      <c r="P18" s="270"/>
      <c r="Q18" s="270"/>
      <c r="R18" s="270"/>
      <c r="S18" s="270"/>
      <c r="T18" s="270"/>
      <c r="U18" s="271" t="s">
        <v>106</v>
      </c>
      <c r="V18" s="271"/>
      <c r="W18" s="271"/>
      <c r="X18" s="271"/>
      <c r="Y18" s="271"/>
      <c r="Z18" s="271"/>
      <c r="AA18" s="271"/>
      <c r="AB18" s="271"/>
      <c r="AC18" s="271"/>
      <c r="AD18" s="271"/>
      <c r="AE18" s="271"/>
      <c r="AF18" s="271"/>
      <c r="AG18" s="271"/>
      <c r="AH18" s="271"/>
      <c r="AI18" s="271"/>
      <c r="AJ18" s="271"/>
      <c r="AK18" s="271"/>
      <c r="AL18" s="271"/>
    </row>
    <row r="19" spans="1:38" ht="15" customHeight="1">
      <c r="A19"/>
      <c r="B19"/>
      <c r="C19" s="271" t="s">
        <v>107</v>
      </c>
      <c r="D19" s="271"/>
      <c r="E19" s="271"/>
      <c r="F19" s="271"/>
      <c r="G19" s="271"/>
      <c r="H19" s="271"/>
      <c r="I19" s="271"/>
      <c r="J19" s="271"/>
      <c r="K19" s="270" t="s">
        <v>108</v>
      </c>
      <c r="L19" s="270"/>
      <c r="M19" s="270"/>
      <c r="N19" s="270"/>
      <c r="O19" s="270"/>
      <c r="P19" s="270"/>
      <c r="Q19" s="270"/>
      <c r="R19" s="270"/>
      <c r="S19" s="270"/>
      <c r="T19" s="270"/>
      <c r="U19" s="271" t="s">
        <v>104</v>
      </c>
      <c r="V19" s="271"/>
      <c r="W19" s="271"/>
      <c r="X19" s="271"/>
      <c r="Y19" s="271"/>
      <c r="Z19" s="271"/>
      <c r="AA19" s="271"/>
      <c r="AB19" s="271"/>
      <c r="AC19" s="271"/>
      <c r="AD19" s="271"/>
      <c r="AE19" s="271"/>
      <c r="AF19" s="271"/>
      <c r="AG19" s="271"/>
      <c r="AH19" s="271"/>
      <c r="AI19" s="271"/>
      <c r="AJ19" s="271"/>
      <c r="AK19" s="271"/>
      <c r="AL19" s="271"/>
    </row>
    <row r="20" spans="1:38" ht="15" customHeight="1">
      <c r="A20"/>
      <c r="B20"/>
      <c r="C20" s="272"/>
      <c r="D20" s="272"/>
      <c r="E20" s="272"/>
      <c r="F20" s="272"/>
      <c r="G20" s="272"/>
      <c r="H20" s="272"/>
      <c r="I20" s="272"/>
      <c r="J20" s="272"/>
      <c r="K20" s="272"/>
      <c r="L20" s="272"/>
      <c r="M20" s="272"/>
      <c r="N20" s="272"/>
      <c r="O20" s="272"/>
      <c r="P20" s="272"/>
      <c r="Q20" s="272"/>
      <c r="R20" s="272"/>
      <c r="S20" s="272"/>
      <c r="T20" s="272"/>
      <c r="U20" s="272"/>
      <c r="V20" s="272"/>
      <c r="W20" s="272"/>
      <c r="X20" s="272"/>
      <c r="Y20" s="272"/>
      <c r="Z20" s="272"/>
      <c r="AA20" s="272"/>
      <c r="AB20" s="272"/>
      <c r="AC20" s="272"/>
      <c r="AD20" s="272"/>
      <c r="AE20" s="272"/>
      <c r="AF20" s="272"/>
      <c r="AG20" s="272"/>
      <c r="AH20" s="272"/>
      <c r="AI20" s="272"/>
      <c r="AJ20" s="272"/>
      <c r="AK20" s="272"/>
      <c r="AL20" s="272"/>
    </row>
    <row r="21" spans="1:38" ht="15" customHeight="1">
      <c r="A21"/>
      <c r="B21"/>
      <c r="C21"/>
      <c r="D21"/>
      <c r="E21"/>
      <c r="F21"/>
      <c r="G21"/>
      <c r="H21"/>
      <c r="I21"/>
      <c r="J21"/>
      <c r="K21"/>
      <c r="L21"/>
      <c r="M21"/>
      <c r="N21"/>
      <c r="O21"/>
      <c r="P21"/>
      <c r="Q21"/>
      <c r="R21"/>
      <c r="S21"/>
      <c r="T21"/>
      <c r="U21"/>
      <c r="V21"/>
      <c r="W21"/>
      <c r="X21"/>
      <c r="Y21"/>
      <c r="Z21"/>
      <c r="AA21"/>
      <c r="AB21"/>
      <c r="AC21"/>
      <c r="AD21"/>
      <c r="AE21"/>
      <c r="AF21"/>
      <c r="AG21"/>
      <c r="AH21"/>
      <c r="AI21"/>
      <c r="AJ21"/>
      <c r="AK21"/>
    </row>
    <row r="22" spans="1:38" ht="15" customHeight="1" thickBot="1">
      <c r="A22"/>
      <c r="B22"/>
      <c r="C22" s="196" t="s">
        <v>109</v>
      </c>
      <c r="D22" s="196"/>
      <c r="E22" s="196"/>
      <c r="F22" s="196"/>
      <c r="G22" s="196"/>
      <c r="H22" s="196"/>
      <c r="I22" s="196"/>
      <c r="J22" s="196"/>
      <c r="K22" s="196" t="s">
        <v>99</v>
      </c>
      <c r="L22" s="196"/>
      <c r="M22" s="196"/>
      <c r="N22" s="196"/>
      <c r="O22" s="196"/>
      <c r="P22" s="196"/>
      <c r="Q22" s="196"/>
      <c r="R22" s="196"/>
      <c r="S22" s="196"/>
      <c r="T22" s="196"/>
      <c r="U22" s="197" t="s">
        <v>90</v>
      </c>
      <c r="V22" s="198"/>
      <c r="W22" s="198"/>
      <c r="X22" s="198"/>
      <c r="Y22" s="198"/>
      <c r="Z22" s="198"/>
      <c r="AA22" s="198"/>
      <c r="AB22" s="198"/>
      <c r="AC22" s="198"/>
      <c r="AD22" s="198"/>
      <c r="AE22" s="198"/>
      <c r="AF22" s="198"/>
      <c r="AG22" s="198"/>
      <c r="AH22" s="198"/>
      <c r="AI22" s="198"/>
      <c r="AJ22" s="198"/>
      <c r="AK22" s="198"/>
      <c r="AL22" s="198"/>
    </row>
    <row r="23" spans="1:38" ht="15" customHeight="1" thickTop="1">
      <c r="A23"/>
      <c r="B23"/>
      <c r="C23" s="194" t="s">
        <v>110</v>
      </c>
      <c r="D23" s="194"/>
      <c r="E23" s="194"/>
      <c r="F23" s="194"/>
      <c r="G23" s="194"/>
      <c r="H23" s="194"/>
      <c r="I23" s="194"/>
      <c r="J23" s="194"/>
      <c r="K23" s="195" t="s">
        <v>111</v>
      </c>
      <c r="L23" s="195"/>
      <c r="M23" s="195"/>
      <c r="N23" s="195"/>
      <c r="O23" s="195"/>
      <c r="P23" s="195"/>
      <c r="Q23" s="195"/>
      <c r="R23" s="195"/>
      <c r="S23" s="195"/>
      <c r="T23" s="195"/>
      <c r="U23" s="273" t="s">
        <v>112</v>
      </c>
      <c r="V23" s="274"/>
      <c r="W23" s="274"/>
      <c r="X23" s="274"/>
      <c r="Y23" s="274"/>
      <c r="Z23" s="274"/>
      <c r="AA23" s="274"/>
      <c r="AB23" s="274"/>
      <c r="AC23" s="274"/>
      <c r="AD23" s="274"/>
      <c r="AE23" s="274"/>
      <c r="AF23" s="274"/>
      <c r="AG23" s="274"/>
      <c r="AH23" s="274"/>
      <c r="AI23" s="274"/>
      <c r="AJ23" s="274"/>
      <c r="AK23" s="274"/>
      <c r="AL23" s="275"/>
    </row>
    <row r="24" spans="1:38" ht="15" customHeight="1">
      <c r="A24"/>
      <c r="B24"/>
      <c r="C24" s="194"/>
      <c r="D24" s="194"/>
      <c r="E24" s="194"/>
      <c r="F24" s="194"/>
      <c r="G24" s="194"/>
      <c r="H24" s="194"/>
      <c r="I24" s="194"/>
      <c r="J24" s="194"/>
      <c r="K24" s="195"/>
      <c r="L24" s="195"/>
      <c r="M24" s="195"/>
      <c r="N24" s="195"/>
      <c r="O24" s="195"/>
      <c r="P24" s="195"/>
      <c r="Q24" s="195"/>
      <c r="R24" s="195"/>
      <c r="S24" s="195"/>
      <c r="T24" s="195"/>
      <c r="U24" s="199"/>
      <c r="V24" s="200"/>
      <c r="W24" s="200"/>
      <c r="X24" s="200"/>
      <c r="Y24" s="200"/>
      <c r="Z24" s="200"/>
      <c r="AA24" s="200"/>
      <c r="AB24" s="200"/>
      <c r="AC24" s="200"/>
      <c r="AD24" s="200"/>
      <c r="AE24" s="200"/>
      <c r="AF24" s="200"/>
      <c r="AG24" s="200"/>
      <c r="AH24" s="200"/>
      <c r="AI24" s="200"/>
      <c r="AJ24" s="200"/>
      <c r="AK24" s="200"/>
      <c r="AL24" s="201"/>
    </row>
    <row r="25" spans="1:38" ht="27.75" customHeight="1">
      <c r="A25"/>
      <c r="B25"/>
      <c r="C25" s="194"/>
      <c r="D25" s="194"/>
      <c r="E25" s="194"/>
      <c r="F25" s="194"/>
      <c r="G25" s="194"/>
      <c r="H25" s="194"/>
      <c r="I25" s="194"/>
      <c r="J25" s="194"/>
      <c r="K25" s="195"/>
      <c r="L25" s="195"/>
      <c r="M25" s="195"/>
      <c r="N25" s="195"/>
      <c r="O25" s="195"/>
      <c r="P25" s="195"/>
      <c r="Q25" s="195"/>
      <c r="R25" s="195"/>
      <c r="S25" s="195"/>
      <c r="T25" s="195"/>
      <c r="U25" s="202"/>
      <c r="V25" s="203"/>
      <c r="W25" s="203"/>
      <c r="X25" s="203"/>
      <c r="Y25" s="203"/>
      <c r="Z25" s="203"/>
      <c r="AA25" s="203"/>
      <c r="AB25" s="203"/>
      <c r="AC25" s="203"/>
      <c r="AD25" s="203"/>
      <c r="AE25" s="203"/>
      <c r="AF25" s="203"/>
      <c r="AG25" s="203"/>
      <c r="AH25" s="203"/>
      <c r="AI25" s="203"/>
      <c r="AJ25" s="203"/>
      <c r="AK25" s="203"/>
      <c r="AL25" s="204"/>
    </row>
    <row r="26" spans="1:38" ht="15" customHeight="1">
      <c r="A26"/>
      <c r="B26"/>
      <c r="C26" s="271" t="s">
        <v>113</v>
      </c>
      <c r="D26" s="271"/>
      <c r="E26" s="271"/>
      <c r="F26" s="271"/>
      <c r="G26" s="271"/>
      <c r="H26" s="271"/>
      <c r="I26" s="271"/>
      <c r="J26" s="271"/>
      <c r="K26" s="276" t="s">
        <v>114</v>
      </c>
      <c r="L26" s="276"/>
      <c r="M26" s="276"/>
      <c r="N26" s="276"/>
      <c r="O26" s="276"/>
      <c r="P26" s="276"/>
      <c r="Q26" s="276"/>
      <c r="R26" s="276"/>
      <c r="S26" s="276"/>
      <c r="T26" s="276"/>
      <c r="U26" s="277" t="s">
        <v>115</v>
      </c>
      <c r="V26" s="278"/>
      <c r="W26" s="278"/>
      <c r="X26" s="278"/>
      <c r="Y26" s="278"/>
      <c r="Z26" s="278"/>
      <c r="AA26" s="278"/>
      <c r="AB26" s="278"/>
      <c r="AC26" s="278"/>
      <c r="AD26" s="278"/>
      <c r="AE26" s="278"/>
      <c r="AF26" s="278"/>
      <c r="AG26" s="278"/>
      <c r="AH26" s="278"/>
      <c r="AI26" s="278"/>
      <c r="AJ26" s="278"/>
      <c r="AK26" s="278"/>
      <c r="AL26" s="279"/>
    </row>
    <row r="27" spans="1:38" ht="15" customHeight="1">
      <c r="A27"/>
      <c r="B27"/>
      <c r="C27" s="271"/>
      <c r="D27" s="271"/>
      <c r="E27" s="271"/>
      <c r="F27" s="271"/>
      <c r="G27" s="271"/>
      <c r="H27" s="271"/>
      <c r="I27" s="271"/>
      <c r="J27" s="271"/>
      <c r="K27" s="276"/>
      <c r="L27" s="276"/>
      <c r="M27" s="276"/>
      <c r="N27" s="276"/>
      <c r="O27" s="276"/>
      <c r="P27" s="276"/>
      <c r="Q27" s="276"/>
      <c r="R27" s="276"/>
      <c r="S27" s="276"/>
      <c r="T27" s="276"/>
      <c r="U27" s="205" t="s">
        <v>116</v>
      </c>
      <c r="V27" s="206"/>
      <c r="W27" s="206"/>
      <c r="X27" s="206"/>
      <c r="Y27" s="206"/>
      <c r="Z27" s="206"/>
      <c r="AA27" s="206"/>
      <c r="AB27" s="206"/>
      <c r="AC27" s="206"/>
      <c r="AD27" s="206"/>
      <c r="AE27" s="206"/>
      <c r="AF27" s="206"/>
      <c r="AG27" s="206"/>
      <c r="AH27" s="206"/>
      <c r="AI27" s="206"/>
      <c r="AJ27" s="206"/>
      <c r="AK27" s="206"/>
      <c r="AL27" s="207"/>
    </row>
    <row r="28" spans="1:38" ht="15" customHeight="1">
      <c r="A28"/>
      <c r="B28"/>
      <c r="C28" s="271"/>
      <c r="D28" s="271"/>
      <c r="E28" s="271"/>
      <c r="F28" s="271"/>
      <c r="G28" s="271"/>
      <c r="H28" s="271"/>
      <c r="I28" s="271"/>
      <c r="J28" s="271"/>
      <c r="K28" s="276"/>
      <c r="L28" s="276"/>
      <c r="M28" s="276"/>
      <c r="N28" s="276"/>
      <c r="O28" s="276"/>
      <c r="P28" s="276"/>
      <c r="Q28" s="276"/>
      <c r="R28" s="276"/>
      <c r="S28" s="276"/>
      <c r="T28" s="276"/>
      <c r="U28" s="208"/>
      <c r="V28" s="209"/>
      <c r="W28" s="209"/>
      <c r="X28" s="209"/>
      <c r="Y28" s="209"/>
      <c r="Z28" s="209"/>
      <c r="AA28" s="209"/>
      <c r="AB28" s="209"/>
      <c r="AC28" s="209"/>
      <c r="AD28" s="209"/>
      <c r="AE28" s="209"/>
      <c r="AF28" s="209"/>
      <c r="AG28" s="209"/>
      <c r="AH28" s="209"/>
      <c r="AI28" s="209"/>
      <c r="AJ28" s="209"/>
      <c r="AK28" s="209"/>
      <c r="AL28" s="210"/>
    </row>
    <row r="29" spans="1:38" ht="15" customHeight="1">
      <c r="A29"/>
      <c r="B29"/>
      <c r="C29" s="280" t="s">
        <v>117</v>
      </c>
      <c r="D29" s="281"/>
      <c r="E29" s="281"/>
      <c r="F29" s="281"/>
      <c r="G29" s="281"/>
      <c r="H29" s="281"/>
      <c r="I29" s="281"/>
      <c r="J29" s="282"/>
      <c r="K29" s="283" t="s">
        <v>118</v>
      </c>
      <c r="L29" s="284"/>
      <c r="M29" s="284"/>
      <c r="N29" s="284"/>
      <c r="O29" s="284"/>
      <c r="P29" s="284"/>
      <c r="Q29" s="284"/>
      <c r="R29" s="284"/>
      <c r="S29" s="284"/>
      <c r="T29" s="285"/>
      <c r="U29" s="286" t="s">
        <v>119</v>
      </c>
      <c r="V29" s="287"/>
      <c r="W29" s="287"/>
      <c r="X29" s="287"/>
      <c r="Y29" s="287"/>
      <c r="Z29" s="287"/>
      <c r="AA29" s="287"/>
      <c r="AB29" s="287"/>
      <c r="AC29" s="287"/>
      <c r="AD29" s="287"/>
      <c r="AE29" s="287"/>
      <c r="AF29" s="287"/>
      <c r="AG29" s="287"/>
      <c r="AH29" s="287"/>
      <c r="AI29" s="287"/>
      <c r="AJ29" s="287"/>
      <c r="AK29" s="287"/>
      <c r="AL29" s="288"/>
    </row>
    <row r="30" spans="1:38" ht="35.25" customHeight="1">
      <c r="A30"/>
      <c r="B30"/>
      <c r="C30" s="188"/>
      <c r="D30" s="189"/>
      <c r="E30" s="189"/>
      <c r="F30" s="189"/>
      <c r="G30" s="189"/>
      <c r="H30" s="189"/>
      <c r="I30" s="189"/>
      <c r="J30" s="190"/>
      <c r="K30" s="191"/>
      <c r="L30" s="192"/>
      <c r="M30" s="192"/>
      <c r="N30" s="192"/>
      <c r="O30" s="192"/>
      <c r="P30" s="192"/>
      <c r="Q30" s="192"/>
      <c r="R30" s="192"/>
      <c r="S30" s="192"/>
      <c r="T30" s="193"/>
      <c r="U30" s="227"/>
      <c r="V30" s="228"/>
      <c r="W30" s="228"/>
      <c r="X30" s="228"/>
      <c r="Y30" s="228"/>
      <c r="Z30" s="228"/>
      <c r="AA30" s="228"/>
      <c r="AB30" s="228"/>
      <c r="AC30" s="228"/>
      <c r="AD30" s="228"/>
      <c r="AE30" s="228"/>
      <c r="AF30" s="228"/>
      <c r="AG30" s="228"/>
      <c r="AH30" s="228"/>
      <c r="AI30" s="228"/>
      <c r="AJ30" s="228"/>
      <c r="AK30" s="228"/>
      <c r="AL30" s="229"/>
    </row>
    <row r="31" spans="1:38" ht="15" customHeight="1">
      <c r="A31"/>
      <c r="B31"/>
      <c r="C31" s="21"/>
      <c r="D31" s="21"/>
      <c r="E31" s="21"/>
      <c r="F31" s="21"/>
      <c r="G31" s="21"/>
      <c r="H31" s="21"/>
      <c r="I31" s="21"/>
      <c r="J31" s="21"/>
      <c r="K31" s="129"/>
      <c r="L31" s="129"/>
      <c r="M31" s="129"/>
      <c r="N31" s="129"/>
      <c r="O31" s="129"/>
      <c r="P31" s="129"/>
      <c r="Q31" s="129"/>
      <c r="R31" s="129"/>
      <c r="S31" s="129"/>
      <c r="T31" s="129"/>
      <c r="AJ31"/>
      <c r="AK31"/>
    </row>
    <row r="32" spans="1:38" ht="15" customHeight="1">
      <c r="A32"/>
      <c r="B32"/>
      <c r="C32" s="21"/>
      <c r="D32" s="21"/>
      <c r="E32" s="21"/>
      <c r="F32" s="21"/>
      <c r="G32" s="21"/>
      <c r="H32" s="21"/>
      <c r="I32" s="21"/>
      <c r="J32" s="21"/>
      <c r="K32" s="129"/>
      <c r="L32" s="129"/>
      <c r="M32" s="129"/>
      <c r="N32" s="129"/>
      <c r="O32" s="129"/>
      <c r="P32" s="129"/>
      <c r="Q32" s="129"/>
      <c r="R32" s="129"/>
      <c r="S32" s="129"/>
      <c r="T32" s="129"/>
      <c r="AJ32"/>
      <c r="AK32"/>
    </row>
    <row r="33" spans="1:37" ht="15" customHeight="1">
      <c r="A33"/>
      <c r="B33"/>
      <c r="C33" s="21"/>
      <c r="D33" s="21"/>
      <c r="E33" s="21"/>
      <c r="F33" s="21"/>
      <c r="G33" s="21"/>
      <c r="H33" s="21"/>
      <c r="I33" s="21"/>
      <c r="J33" s="21"/>
      <c r="K33" s="129"/>
      <c r="L33" s="129"/>
      <c r="M33" s="129"/>
      <c r="N33" s="129"/>
      <c r="O33" s="129"/>
      <c r="P33" s="129"/>
      <c r="Q33" s="129"/>
      <c r="R33" s="129"/>
      <c r="S33" s="129"/>
      <c r="T33" s="129"/>
      <c r="AJ33"/>
      <c r="AK33"/>
    </row>
    <row r="34" spans="1:37" ht="15" customHeight="1">
      <c r="A34"/>
      <c r="J34"/>
      <c r="K34"/>
      <c r="L34"/>
      <c r="M34"/>
      <c r="N34"/>
      <c r="O34"/>
      <c r="P34"/>
      <c r="Q34"/>
      <c r="R34"/>
      <c r="S34"/>
      <c r="T34"/>
      <c r="U34"/>
      <c r="V34"/>
      <c r="W34"/>
      <c r="X34"/>
      <c r="Y34"/>
      <c r="Z34"/>
      <c r="AA34"/>
      <c r="AB34"/>
      <c r="AC34"/>
      <c r="AD34"/>
      <c r="AE34"/>
      <c r="AF34"/>
      <c r="AG34"/>
      <c r="AH34"/>
      <c r="AI34"/>
      <c r="AJ34"/>
      <c r="AK34"/>
    </row>
    <row r="35" spans="1:37" ht="15" customHeight="1">
      <c r="A35"/>
      <c r="B35" s="20" t="s">
        <v>120</v>
      </c>
      <c r="J35"/>
      <c r="K35"/>
      <c r="L35"/>
      <c r="M35"/>
      <c r="N35"/>
      <c r="O35"/>
      <c r="P35"/>
      <c r="Q35"/>
      <c r="R35"/>
      <c r="S35"/>
      <c r="T35"/>
      <c r="U35"/>
      <c r="V35"/>
      <c r="W35"/>
      <c r="X35"/>
      <c r="Y35"/>
      <c r="Z35"/>
      <c r="AA35"/>
      <c r="AB35"/>
      <c r="AC35"/>
      <c r="AD35"/>
      <c r="AE35"/>
      <c r="AF35"/>
      <c r="AG35"/>
      <c r="AH35"/>
      <c r="AI35"/>
      <c r="AJ35"/>
      <c r="AK35"/>
    </row>
    <row r="36" spans="1:37" ht="15" customHeight="1">
      <c r="A36"/>
      <c r="B36"/>
      <c r="C36"/>
      <c r="D36"/>
      <c r="E36"/>
      <c r="F36"/>
      <c r="G36"/>
      <c r="H36"/>
      <c r="I36"/>
      <c r="J36"/>
      <c r="K36"/>
      <c r="L36"/>
      <c r="M36"/>
      <c r="N36"/>
      <c r="O36"/>
      <c r="P36"/>
      <c r="Q36"/>
      <c r="R36"/>
      <c r="S36"/>
      <c r="T36"/>
      <c r="U36"/>
      <c r="V36"/>
      <c r="W36"/>
      <c r="X36"/>
      <c r="Y36"/>
      <c r="Z36"/>
      <c r="AA36"/>
      <c r="AB36"/>
      <c r="AC36"/>
      <c r="AD36"/>
      <c r="AE36"/>
      <c r="AF36"/>
      <c r="AG36"/>
      <c r="AH36"/>
      <c r="AI36"/>
      <c r="AJ36"/>
      <c r="AK36"/>
    </row>
    <row r="37" spans="1:37" ht="15" customHeight="1">
      <c r="A37"/>
      <c r="B37" s="37" t="s">
        <v>121</v>
      </c>
      <c r="C37" s="37"/>
      <c r="D37" s="37"/>
      <c r="E37" s="37"/>
      <c r="F37" s="37"/>
      <c r="G37" s="37"/>
      <c r="H37" s="37"/>
      <c r="I37" s="37"/>
      <c r="J37" s="37"/>
      <c r="K37" s="37"/>
      <c r="L37" s="37"/>
      <c r="M37" s="38"/>
      <c r="N37" s="37"/>
      <c r="O37" s="37"/>
      <c r="P37" s="37"/>
      <c r="Q37" s="37"/>
      <c r="R37" s="37"/>
      <c r="S37" s="37"/>
      <c r="T37" s="37"/>
      <c r="U37" s="37"/>
      <c r="V37" s="37"/>
      <c r="W37" s="37"/>
      <c r="X37" s="37"/>
      <c r="Y37" s="37"/>
      <c r="Z37" s="37"/>
      <c r="AA37" s="37"/>
      <c r="AB37" s="37"/>
      <c r="AC37" s="37"/>
      <c r="AD37" s="37"/>
      <c r="AE37" s="37"/>
      <c r="AF37" s="37"/>
      <c r="AG37" s="37"/>
      <c r="AH37" s="37"/>
      <c r="AI37" s="37"/>
      <c r="AJ37" s="37"/>
      <c r="AK37"/>
    </row>
    <row r="38" spans="1:37" ht="15" customHeight="1">
      <c r="A38" s="22"/>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22"/>
    </row>
    <row r="39" spans="1:37" ht="15" customHeight="1">
      <c r="A39" s="22"/>
      <c r="B39" s="38"/>
      <c r="C39" s="289" t="s">
        <v>122</v>
      </c>
      <c r="D39" s="289"/>
      <c r="E39" s="289"/>
      <c r="F39" s="289"/>
      <c r="G39" s="289"/>
      <c r="H39" s="289"/>
      <c r="I39" s="289"/>
      <c r="J39" s="289"/>
      <c r="K39" s="289"/>
      <c r="L39" s="289"/>
      <c r="M39" s="289"/>
      <c r="N39" s="289"/>
      <c r="O39" s="289"/>
      <c r="P39" s="289"/>
      <c r="Q39" s="289"/>
      <c r="R39" s="289"/>
      <c r="S39" s="289"/>
      <c r="T39" s="289"/>
      <c r="U39" s="289" t="s">
        <v>123</v>
      </c>
      <c r="V39" s="289"/>
      <c r="W39" s="289"/>
      <c r="X39" s="289"/>
      <c r="Y39" s="289" t="s">
        <v>124</v>
      </c>
      <c r="Z39" s="289"/>
      <c r="AA39" s="289"/>
      <c r="AB39" s="289"/>
      <c r="AC39" s="289" t="s">
        <v>125</v>
      </c>
      <c r="AD39" s="289"/>
      <c r="AE39" s="289"/>
      <c r="AF39" s="289"/>
      <c r="AG39" s="290" t="s">
        <v>126</v>
      </c>
      <c r="AH39" s="289"/>
      <c r="AI39" s="289"/>
      <c r="AJ39" s="289"/>
      <c r="AK39" s="22"/>
    </row>
    <row r="40" spans="1:37" ht="38.25" customHeight="1">
      <c r="A40" s="22"/>
      <c r="B40" s="38"/>
      <c r="C40" s="291" t="s">
        <v>127</v>
      </c>
      <c r="D40" s="291"/>
      <c r="E40" s="291"/>
      <c r="F40" s="291"/>
      <c r="G40" s="291"/>
      <c r="H40" s="291"/>
      <c r="I40" s="291"/>
      <c r="J40" s="291"/>
      <c r="K40" s="291"/>
      <c r="L40" s="291"/>
      <c r="M40" s="291"/>
      <c r="N40" s="291"/>
      <c r="O40" s="291"/>
      <c r="P40" s="291"/>
      <c r="Q40" s="291"/>
      <c r="R40" s="291"/>
      <c r="S40" s="291"/>
      <c r="T40" s="291"/>
      <c r="U40" s="292" t="s">
        <v>128</v>
      </c>
      <c r="V40" s="292"/>
      <c r="W40" s="292"/>
      <c r="X40" s="292"/>
      <c r="Y40" s="292" t="s">
        <v>129</v>
      </c>
      <c r="Z40" s="292"/>
      <c r="AA40" s="292"/>
      <c r="AB40" s="292"/>
      <c r="AC40" s="292" t="s">
        <v>128</v>
      </c>
      <c r="AD40" s="292"/>
      <c r="AE40" s="292"/>
      <c r="AF40" s="292"/>
      <c r="AG40" s="293" t="s">
        <v>130</v>
      </c>
      <c r="AH40" s="293"/>
      <c r="AI40" s="293"/>
      <c r="AJ40" s="293"/>
      <c r="AK40" s="22"/>
    </row>
    <row r="41" spans="1:37" ht="34.5" customHeight="1">
      <c r="A41" s="22"/>
      <c r="B41" s="38"/>
      <c r="C41" s="291" t="s">
        <v>131</v>
      </c>
      <c r="D41" s="291"/>
      <c r="E41" s="291"/>
      <c r="F41" s="291"/>
      <c r="G41" s="291"/>
      <c r="H41" s="291"/>
      <c r="I41" s="291"/>
      <c r="J41" s="291"/>
      <c r="K41" s="291" t="s">
        <v>132</v>
      </c>
      <c r="L41" s="291"/>
      <c r="M41" s="291"/>
      <c r="N41" s="291"/>
      <c r="O41" s="291"/>
      <c r="P41" s="291"/>
      <c r="Q41" s="291"/>
      <c r="R41" s="291"/>
      <c r="S41" s="291"/>
      <c r="T41" s="291"/>
      <c r="U41" s="292" t="s">
        <v>133</v>
      </c>
      <c r="V41" s="292"/>
      <c r="W41" s="292"/>
      <c r="X41" s="292"/>
      <c r="Y41" s="292" t="s">
        <v>134</v>
      </c>
      <c r="Z41" s="292"/>
      <c r="AA41" s="292"/>
      <c r="AB41" s="292"/>
      <c r="AC41" s="292" t="s">
        <v>133</v>
      </c>
      <c r="AD41" s="292"/>
      <c r="AE41" s="292"/>
      <c r="AF41" s="292"/>
      <c r="AG41" s="294" t="s">
        <v>135</v>
      </c>
      <c r="AH41" s="294"/>
      <c r="AI41" s="294"/>
      <c r="AJ41" s="294"/>
      <c r="AK41" s="22"/>
    </row>
    <row r="42" spans="1:37" ht="15" customHeight="1">
      <c r="A42" s="22"/>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22"/>
    </row>
    <row r="43" spans="1:37" ht="15" customHeight="1">
      <c r="A43" s="22"/>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22"/>
    </row>
    <row r="44" spans="1:37" ht="15" customHeight="1">
      <c r="A44" s="22"/>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22"/>
    </row>
    <row r="45" spans="1:37" ht="15" customHeight="1">
      <c r="A45" s="22"/>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22"/>
    </row>
    <row r="46" spans="1:37" ht="15" customHeight="1">
      <c r="A46" s="22"/>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22"/>
    </row>
    <row r="47" spans="1:37" ht="15" customHeight="1">
      <c r="A47" s="22"/>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22"/>
    </row>
    <row r="48" spans="1:37" ht="15" customHeight="1">
      <c r="A48" s="22"/>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22"/>
    </row>
    <row r="49" spans="1:1020" ht="15" customHeight="1">
      <c r="A49" s="22"/>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22"/>
    </row>
    <row r="50" spans="1:1020" ht="15" customHeight="1">
      <c r="A50" s="22"/>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22"/>
    </row>
    <row r="51" spans="1:1020" ht="15" customHeight="1">
      <c r="A51" s="22"/>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22"/>
    </row>
    <row r="52" spans="1:1020" ht="15" customHeight="1">
      <c r="A52" s="22"/>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22"/>
    </row>
    <row r="53" spans="1:1020" ht="15" customHeight="1">
      <c r="A53" s="22"/>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22"/>
    </row>
    <row r="54" spans="1:1020" s="40" customFormat="1" ht="1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c r="DV54" s="37"/>
      <c r="DW54" s="37"/>
      <c r="DX54" s="37"/>
      <c r="DY54" s="37"/>
      <c r="DZ54" s="37"/>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c r="FK54" s="37"/>
      <c r="FL54" s="37"/>
      <c r="FM54" s="37"/>
      <c r="FN54" s="37"/>
      <c r="FO54" s="37"/>
      <c r="FP54" s="37"/>
      <c r="FQ54" s="37"/>
      <c r="FR54" s="37"/>
      <c r="FS54" s="37"/>
      <c r="FT54" s="37"/>
      <c r="FU54" s="37"/>
      <c r="FV54" s="37"/>
      <c r="FW54" s="37"/>
      <c r="FX54" s="37"/>
      <c r="FY54" s="37"/>
      <c r="FZ54" s="37"/>
      <c r="GA54" s="37"/>
      <c r="GB54" s="37"/>
      <c r="GC54" s="37"/>
      <c r="GD54" s="37"/>
      <c r="GE54" s="37"/>
      <c r="GF54" s="37"/>
      <c r="GG54" s="37"/>
      <c r="GH54" s="37"/>
      <c r="GI54" s="37"/>
      <c r="GJ54" s="37"/>
      <c r="GK54" s="37"/>
      <c r="GL54" s="37"/>
      <c r="GM54" s="37"/>
      <c r="GN54" s="37"/>
      <c r="GO54" s="37"/>
      <c r="GP54" s="37"/>
      <c r="GQ54" s="37"/>
      <c r="GR54" s="37"/>
      <c r="GS54" s="37"/>
      <c r="GT54" s="37"/>
      <c r="GU54" s="37"/>
      <c r="GV54" s="37"/>
      <c r="GW54" s="37"/>
      <c r="GX54" s="37"/>
      <c r="GY54" s="37"/>
      <c r="GZ54" s="37"/>
      <c r="HA54" s="37"/>
      <c r="HB54" s="37"/>
      <c r="HC54" s="37"/>
      <c r="HD54" s="37"/>
      <c r="HE54" s="37"/>
      <c r="HF54" s="37"/>
      <c r="HG54" s="37"/>
      <c r="HH54" s="37"/>
      <c r="HI54" s="37"/>
      <c r="HJ54" s="37"/>
      <c r="HK54" s="37"/>
      <c r="HL54" s="37"/>
      <c r="HM54" s="37"/>
      <c r="HN54" s="37"/>
      <c r="HO54" s="37"/>
      <c r="HP54" s="37"/>
      <c r="HQ54" s="37"/>
      <c r="HR54" s="37"/>
      <c r="HS54" s="37"/>
      <c r="HT54" s="37"/>
      <c r="HU54" s="37"/>
      <c r="HV54" s="37"/>
      <c r="HW54" s="37"/>
      <c r="HX54" s="37"/>
      <c r="HY54" s="37"/>
      <c r="HZ54" s="37"/>
      <c r="IA54" s="37"/>
      <c r="IB54" s="37"/>
      <c r="IC54" s="37"/>
      <c r="ID54" s="37"/>
      <c r="IE54" s="37"/>
      <c r="IF54" s="37"/>
      <c r="IG54" s="37"/>
      <c r="IH54" s="37"/>
      <c r="II54" s="37"/>
      <c r="IJ54" s="37"/>
      <c r="IK54" s="37"/>
      <c r="IL54" s="37"/>
      <c r="IM54" s="37"/>
      <c r="IN54" s="37"/>
      <c r="IO54" s="37"/>
      <c r="IP54" s="37"/>
      <c r="IQ54" s="37"/>
      <c r="IR54" s="37"/>
      <c r="IS54" s="37"/>
      <c r="IT54" s="37"/>
      <c r="IU54" s="37"/>
      <c r="IV54" s="37"/>
      <c r="IW54" s="37"/>
      <c r="IX54" s="37"/>
      <c r="IY54" s="37"/>
      <c r="IZ54" s="37"/>
      <c r="JA54" s="37"/>
      <c r="JB54" s="37"/>
      <c r="JC54" s="37"/>
      <c r="JD54" s="37"/>
      <c r="JE54" s="37"/>
      <c r="JF54" s="37"/>
      <c r="JG54" s="37"/>
      <c r="JH54" s="37"/>
      <c r="JI54" s="37"/>
      <c r="JJ54" s="37"/>
      <c r="JK54" s="37"/>
      <c r="JL54" s="37"/>
      <c r="JM54" s="37"/>
      <c r="JN54" s="37"/>
      <c r="JO54" s="37"/>
      <c r="JP54" s="37"/>
      <c r="JQ54" s="37"/>
      <c r="JR54" s="37"/>
      <c r="JS54" s="37"/>
      <c r="JT54" s="37"/>
      <c r="JU54" s="37"/>
      <c r="JV54" s="37"/>
      <c r="JW54" s="37"/>
      <c r="JX54" s="37"/>
      <c r="JY54" s="37"/>
      <c r="JZ54" s="37"/>
      <c r="KA54" s="37"/>
      <c r="KB54" s="37"/>
      <c r="KC54" s="37"/>
      <c r="KD54" s="37"/>
      <c r="KE54" s="37"/>
      <c r="KF54" s="37"/>
      <c r="KG54" s="37"/>
      <c r="KH54" s="37"/>
      <c r="KI54" s="37"/>
      <c r="KJ54" s="37"/>
      <c r="KK54" s="37"/>
      <c r="KL54" s="37"/>
      <c r="KM54" s="37"/>
      <c r="KN54" s="37"/>
      <c r="KO54" s="37"/>
      <c r="KP54" s="37"/>
      <c r="KQ54" s="37"/>
      <c r="KR54" s="37"/>
      <c r="KS54" s="37"/>
      <c r="KT54" s="37"/>
      <c r="KU54" s="37"/>
      <c r="KV54" s="37"/>
      <c r="KW54" s="37"/>
      <c r="KX54" s="37"/>
      <c r="KY54" s="37"/>
      <c r="KZ54" s="37"/>
      <c r="LA54" s="37"/>
      <c r="LB54" s="37"/>
      <c r="LC54" s="37"/>
      <c r="LD54" s="37"/>
      <c r="LE54" s="37"/>
      <c r="LF54" s="37"/>
      <c r="LG54" s="37"/>
      <c r="LH54" s="37"/>
      <c r="LI54" s="37"/>
      <c r="LJ54" s="37"/>
      <c r="LK54" s="37"/>
      <c r="LL54" s="37"/>
      <c r="LM54" s="37"/>
      <c r="LN54" s="37"/>
      <c r="LO54" s="37"/>
      <c r="LP54" s="37"/>
      <c r="LQ54" s="37"/>
      <c r="LR54" s="37"/>
      <c r="LS54" s="37"/>
      <c r="LT54" s="37"/>
      <c r="LU54" s="37"/>
      <c r="LV54" s="37"/>
      <c r="LW54" s="37"/>
      <c r="LX54" s="37"/>
      <c r="LY54" s="37"/>
      <c r="LZ54" s="37"/>
      <c r="MA54" s="37"/>
      <c r="MB54" s="37"/>
      <c r="MC54" s="37"/>
      <c r="MD54" s="37"/>
      <c r="ME54" s="37"/>
      <c r="MF54" s="37"/>
      <c r="MG54" s="37"/>
      <c r="MH54" s="37"/>
      <c r="MI54" s="37"/>
      <c r="MJ54" s="37"/>
      <c r="MK54" s="37"/>
      <c r="ML54" s="37"/>
      <c r="MM54" s="37"/>
      <c r="MN54" s="37"/>
      <c r="MO54" s="37"/>
      <c r="MP54" s="37"/>
      <c r="MQ54" s="37"/>
      <c r="MR54" s="37"/>
      <c r="MS54" s="37"/>
      <c r="MT54" s="37"/>
      <c r="MU54" s="37"/>
      <c r="MV54" s="37"/>
      <c r="MW54" s="37"/>
      <c r="MX54" s="37"/>
      <c r="MY54" s="37"/>
      <c r="MZ54" s="37"/>
      <c r="NA54" s="37"/>
      <c r="NB54" s="37"/>
      <c r="NC54" s="37"/>
      <c r="ND54" s="37"/>
      <c r="NE54" s="37"/>
      <c r="NF54" s="37"/>
      <c r="NG54" s="37"/>
      <c r="NH54" s="37"/>
      <c r="NI54" s="37"/>
      <c r="NJ54" s="37"/>
      <c r="NK54" s="37"/>
      <c r="NL54" s="37"/>
      <c r="NM54" s="37"/>
      <c r="NN54" s="37"/>
      <c r="NO54" s="37"/>
      <c r="NP54" s="37"/>
      <c r="NQ54" s="37"/>
      <c r="NR54" s="37"/>
      <c r="NS54" s="37"/>
      <c r="NT54" s="37"/>
      <c r="NU54" s="37"/>
      <c r="NV54" s="37"/>
      <c r="NW54" s="37"/>
      <c r="NX54" s="37"/>
      <c r="NY54" s="37"/>
      <c r="NZ54" s="37"/>
      <c r="OA54" s="37"/>
      <c r="OB54" s="37"/>
      <c r="OC54" s="37"/>
      <c r="OD54" s="37"/>
      <c r="OE54" s="37"/>
      <c r="OF54" s="37"/>
      <c r="OG54" s="37"/>
      <c r="OH54" s="37"/>
      <c r="OI54" s="37"/>
      <c r="OJ54" s="37"/>
      <c r="OK54" s="37"/>
      <c r="OL54" s="37"/>
      <c r="OM54" s="37"/>
      <c r="ON54" s="37"/>
      <c r="OO54" s="37"/>
      <c r="OP54" s="37"/>
      <c r="OQ54" s="37"/>
      <c r="OR54" s="37"/>
      <c r="OS54" s="37"/>
      <c r="OT54" s="37"/>
      <c r="OU54" s="37"/>
      <c r="OV54" s="37"/>
      <c r="OW54" s="37"/>
      <c r="OX54" s="37"/>
      <c r="OY54" s="37"/>
      <c r="OZ54" s="37"/>
      <c r="PA54" s="37"/>
      <c r="PB54" s="37"/>
      <c r="PC54" s="37"/>
      <c r="PD54" s="37"/>
      <c r="PE54" s="37"/>
      <c r="PF54" s="37"/>
      <c r="PG54" s="37"/>
      <c r="PH54" s="37"/>
      <c r="PI54" s="37"/>
      <c r="PJ54" s="37"/>
      <c r="PK54" s="37"/>
      <c r="PL54" s="37"/>
      <c r="PM54" s="37"/>
      <c r="PN54" s="37"/>
      <c r="PO54" s="37"/>
      <c r="PP54" s="37"/>
      <c r="PQ54" s="37"/>
      <c r="PR54" s="37"/>
      <c r="PS54" s="37"/>
      <c r="PT54" s="37"/>
      <c r="PU54" s="37"/>
      <c r="PV54" s="37"/>
      <c r="PW54" s="37"/>
      <c r="PX54" s="37"/>
      <c r="PY54" s="37"/>
      <c r="PZ54" s="37"/>
      <c r="QA54" s="37"/>
      <c r="QB54" s="37"/>
      <c r="QC54" s="37"/>
      <c r="QD54" s="37"/>
      <c r="QE54" s="37"/>
      <c r="QF54" s="37"/>
      <c r="QG54" s="37"/>
      <c r="QH54" s="37"/>
      <c r="QI54" s="37"/>
      <c r="QJ54" s="37"/>
      <c r="QK54" s="37"/>
      <c r="QL54" s="37"/>
      <c r="QM54" s="37"/>
      <c r="QN54" s="37"/>
      <c r="QO54" s="37"/>
      <c r="QP54" s="37"/>
      <c r="QQ54" s="37"/>
      <c r="QR54" s="37"/>
      <c r="QS54" s="37"/>
      <c r="QT54" s="37"/>
      <c r="QU54" s="37"/>
      <c r="QV54" s="37"/>
      <c r="QW54" s="37"/>
      <c r="QX54" s="37"/>
      <c r="QY54" s="37"/>
      <c r="QZ54" s="37"/>
      <c r="RA54" s="37"/>
      <c r="RB54" s="37"/>
      <c r="RC54" s="37"/>
      <c r="RD54" s="37"/>
      <c r="RE54" s="37"/>
      <c r="RF54" s="37"/>
      <c r="RG54" s="37"/>
      <c r="RH54" s="37"/>
      <c r="RI54" s="37"/>
      <c r="RJ54" s="37"/>
      <c r="RK54" s="37"/>
      <c r="RL54" s="37"/>
      <c r="RM54" s="37"/>
      <c r="RN54" s="37"/>
      <c r="RO54" s="37"/>
      <c r="RP54" s="37"/>
      <c r="RQ54" s="37"/>
      <c r="RR54" s="37"/>
      <c r="RS54" s="37"/>
      <c r="RT54" s="37"/>
      <c r="RU54" s="37"/>
      <c r="RV54" s="37"/>
      <c r="RW54" s="37"/>
      <c r="RX54" s="37"/>
      <c r="RY54" s="37"/>
      <c r="RZ54" s="37"/>
      <c r="SA54" s="37"/>
      <c r="SB54" s="37"/>
      <c r="SC54" s="37"/>
      <c r="SD54" s="37"/>
      <c r="SE54" s="37"/>
      <c r="SF54" s="37"/>
      <c r="SG54" s="37"/>
      <c r="SH54" s="37"/>
      <c r="SI54" s="37"/>
      <c r="SJ54" s="37"/>
      <c r="SK54" s="37"/>
      <c r="SL54" s="37"/>
      <c r="SM54" s="37"/>
      <c r="SN54" s="37"/>
      <c r="SO54" s="37"/>
      <c r="SP54" s="37"/>
      <c r="SQ54" s="37"/>
      <c r="SR54" s="37"/>
      <c r="SS54" s="37"/>
      <c r="ST54" s="37"/>
      <c r="SU54" s="37"/>
      <c r="SV54" s="37"/>
      <c r="SW54" s="37"/>
      <c r="SX54" s="37"/>
      <c r="SY54" s="37"/>
      <c r="SZ54" s="37"/>
      <c r="TA54" s="37"/>
      <c r="TB54" s="37"/>
      <c r="TC54" s="37"/>
      <c r="TD54" s="37"/>
      <c r="TE54" s="37"/>
      <c r="TF54" s="37"/>
      <c r="TG54" s="37"/>
      <c r="TH54" s="37"/>
      <c r="TI54" s="37"/>
      <c r="TJ54" s="37"/>
      <c r="TK54" s="37"/>
      <c r="TL54" s="37"/>
      <c r="TM54" s="37"/>
      <c r="TN54" s="37"/>
      <c r="TO54" s="37"/>
      <c r="TP54" s="37"/>
      <c r="TQ54" s="37"/>
      <c r="TR54" s="37"/>
      <c r="TS54" s="37"/>
      <c r="TT54" s="37"/>
      <c r="TU54" s="37"/>
      <c r="TV54" s="37"/>
      <c r="TW54" s="37"/>
      <c r="TX54" s="37"/>
      <c r="TY54" s="37"/>
      <c r="TZ54" s="37"/>
      <c r="UA54" s="37"/>
      <c r="UB54" s="37"/>
      <c r="UC54" s="37"/>
      <c r="UD54" s="37"/>
      <c r="UE54" s="37"/>
      <c r="UF54" s="37"/>
      <c r="UG54" s="37"/>
      <c r="UH54" s="37"/>
      <c r="UI54" s="37"/>
      <c r="UJ54" s="37"/>
      <c r="UK54" s="37"/>
      <c r="UL54" s="37"/>
      <c r="UM54" s="37"/>
      <c r="UN54" s="37"/>
      <c r="UO54" s="37"/>
      <c r="UP54" s="37"/>
      <c r="UQ54" s="37"/>
      <c r="UR54" s="37"/>
      <c r="US54" s="37"/>
      <c r="UT54" s="37"/>
      <c r="UU54" s="37"/>
      <c r="UV54" s="37"/>
      <c r="UW54" s="37"/>
      <c r="UX54" s="37"/>
      <c r="UY54" s="37"/>
      <c r="UZ54" s="37"/>
      <c r="VA54" s="37"/>
      <c r="VB54" s="37"/>
      <c r="VC54" s="37"/>
      <c r="VD54" s="37"/>
      <c r="VE54" s="37"/>
      <c r="VF54" s="37"/>
      <c r="VG54" s="37"/>
      <c r="VH54" s="37"/>
      <c r="VI54" s="37"/>
      <c r="VJ54" s="37"/>
      <c r="VK54" s="37"/>
      <c r="VL54" s="37"/>
      <c r="VM54" s="37"/>
      <c r="VN54" s="37"/>
      <c r="VO54" s="37"/>
      <c r="VP54" s="37"/>
      <c r="VQ54" s="37"/>
      <c r="VR54" s="37"/>
      <c r="VS54" s="37"/>
      <c r="VT54" s="37"/>
      <c r="VU54" s="37"/>
      <c r="VV54" s="37"/>
      <c r="VW54" s="37"/>
      <c r="VX54" s="37"/>
      <c r="VY54" s="37"/>
      <c r="VZ54" s="37"/>
      <c r="WA54" s="37"/>
      <c r="WB54" s="37"/>
      <c r="WC54" s="37"/>
      <c r="WD54" s="37"/>
      <c r="WE54" s="37"/>
      <c r="WF54" s="37"/>
      <c r="WG54" s="37"/>
      <c r="WH54" s="37"/>
      <c r="WI54" s="37"/>
      <c r="WJ54" s="37"/>
      <c r="WK54" s="37"/>
      <c r="WL54" s="37"/>
      <c r="WM54" s="37"/>
      <c r="WN54" s="37"/>
      <c r="WO54" s="37"/>
      <c r="WP54" s="37"/>
      <c r="WQ54" s="37"/>
      <c r="WR54" s="37"/>
      <c r="WS54" s="37"/>
      <c r="WT54" s="37"/>
      <c r="WU54" s="37"/>
      <c r="WV54" s="37"/>
      <c r="WW54" s="37"/>
      <c r="WX54" s="37"/>
      <c r="WY54" s="37"/>
      <c r="WZ54" s="37"/>
      <c r="XA54" s="37"/>
      <c r="XB54" s="37"/>
      <c r="XC54" s="37"/>
      <c r="XD54" s="37"/>
      <c r="XE54" s="37"/>
      <c r="XF54" s="37"/>
      <c r="XG54" s="37"/>
      <c r="XH54" s="37"/>
      <c r="XI54" s="37"/>
      <c r="XJ54" s="37"/>
      <c r="XK54" s="37"/>
      <c r="XL54" s="37"/>
      <c r="XM54" s="37"/>
      <c r="XN54" s="37"/>
      <c r="XO54" s="37"/>
      <c r="XP54" s="37"/>
      <c r="XQ54" s="37"/>
      <c r="XR54" s="37"/>
      <c r="XS54" s="37"/>
      <c r="XT54" s="37"/>
      <c r="XU54" s="37"/>
      <c r="XV54" s="37"/>
      <c r="XW54" s="37"/>
      <c r="XX54" s="37"/>
      <c r="XY54" s="37"/>
      <c r="XZ54" s="37"/>
      <c r="YA54" s="37"/>
      <c r="YB54" s="37"/>
      <c r="YC54" s="37"/>
      <c r="YD54" s="37"/>
      <c r="YE54" s="37"/>
      <c r="YF54" s="37"/>
      <c r="YG54" s="37"/>
      <c r="YH54" s="37"/>
      <c r="YI54" s="37"/>
      <c r="YJ54" s="37"/>
      <c r="YK54" s="37"/>
      <c r="YL54" s="37"/>
      <c r="YM54" s="37"/>
      <c r="YN54" s="37"/>
      <c r="YO54" s="37"/>
      <c r="YP54" s="37"/>
      <c r="YQ54" s="37"/>
      <c r="YR54" s="37"/>
      <c r="YS54" s="37"/>
      <c r="YT54" s="37"/>
      <c r="YU54" s="37"/>
      <c r="YV54" s="37"/>
      <c r="YW54" s="37"/>
      <c r="YX54" s="37"/>
      <c r="YY54" s="37"/>
      <c r="YZ54" s="37"/>
      <c r="ZA54" s="37"/>
      <c r="ZB54" s="37"/>
      <c r="ZC54" s="37"/>
      <c r="ZD54" s="37"/>
      <c r="ZE54" s="37"/>
      <c r="ZF54" s="37"/>
      <c r="ZG54" s="37"/>
      <c r="ZH54" s="37"/>
      <c r="ZI54" s="37"/>
      <c r="ZJ54" s="37"/>
      <c r="ZK54" s="37"/>
      <c r="ZL54" s="37"/>
      <c r="ZM54" s="37"/>
      <c r="ZN54" s="37"/>
      <c r="ZO54" s="37"/>
      <c r="ZP54" s="37"/>
      <c r="ZQ54" s="37"/>
      <c r="ZR54" s="37"/>
      <c r="ZS54" s="37"/>
      <c r="ZT54" s="37"/>
      <c r="ZU54" s="37"/>
      <c r="ZV54" s="37"/>
      <c r="ZW54" s="37"/>
      <c r="ZX54" s="37"/>
      <c r="ZY54" s="37"/>
      <c r="ZZ54" s="37"/>
      <c r="AAA54" s="37"/>
      <c r="AAB54" s="37"/>
      <c r="AAC54" s="37"/>
      <c r="AAD54" s="37"/>
      <c r="AAE54" s="37"/>
      <c r="AAF54" s="37"/>
      <c r="AAG54" s="37"/>
      <c r="AAH54" s="37"/>
      <c r="AAI54" s="37"/>
      <c r="AAJ54" s="37"/>
      <c r="AAK54" s="37"/>
      <c r="AAL54" s="37"/>
      <c r="AAM54" s="37"/>
      <c r="AAN54" s="37"/>
      <c r="AAO54" s="37"/>
      <c r="AAP54" s="37"/>
      <c r="AAQ54" s="37"/>
      <c r="AAR54" s="37"/>
      <c r="AAS54" s="37"/>
      <c r="AAT54" s="37"/>
      <c r="AAU54" s="37"/>
      <c r="AAV54" s="37"/>
      <c r="AAW54" s="37"/>
      <c r="AAX54" s="37"/>
      <c r="AAY54" s="37"/>
      <c r="AAZ54" s="37"/>
      <c r="ABA54" s="37"/>
      <c r="ABB54" s="37"/>
      <c r="ABC54" s="37"/>
      <c r="ABD54" s="37"/>
      <c r="ABE54" s="37"/>
      <c r="ABF54" s="37"/>
      <c r="ABG54" s="37"/>
      <c r="ABH54" s="37"/>
      <c r="ABI54" s="37"/>
      <c r="ABJ54" s="37"/>
      <c r="ABK54" s="37"/>
      <c r="ABL54" s="37"/>
      <c r="ABM54" s="37"/>
      <c r="ABN54" s="37"/>
      <c r="ABO54" s="37"/>
      <c r="ABP54" s="37"/>
      <c r="ABQ54" s="37"/>
      <c r="ABR54" s="37"/>
      <c r="ABS54" s="37"/>
      <c r="ABT54" s="37"/>
      <c r="ABU54" s="37"/>
      <c r="ABV54" s="37"/>
      <c r="ABW54" s="37"/>
      <c r="ABX54" s="37"/>
      <c r="ABY54" s="37"/>
      <c r="ABZ54" s="37"/>
      <c r="ACA54" s="37"/>
      <c r="ACB54" s="37"/>
      <c r="ACC54" s="37"/>
      <c r="ACD54" s="37"/>
      <c r="ACE54" s="37"/>
      <c r="ACF54" s="37"/>
      <c r="ACG54" s="37"/>
      <c r="ACH54" s="37"/>
      <c r="ACI54" s="37"/>
      <c r="ACJ54" s="37"/>
      <c r="ACK54" s="37"/>
      <c r="ACL54" s="37"/>
      <c r="ACM54" s="37"/>
      <c r="ACN54" s="37"/>
      <c r="ACO54" s="37"/>
      <c r="ACP54" s="37"/>
      <c r="ACQ54" s="37"/>
      <c r="ACR54" s="37"/>
      <c r="ACS54" s="37"/>
      <c r="ACT54" s="37"/>
      <c r="ACU54" s="37"/>
      <c r="ACV54" s="37"/>
      <c r="ACW54" s="37"/>
      <c r="ACX54" s="37"/>
      <c r="ACY54" s="37"/>
      <c r="ACZ54" s="37"/>
      <c r="ADA54" s="37"/>
      <c r="ADB54" s="37"/>
      <c r="ADC54" s="37"/>
      <c r="ADD54" s="37"/>
      <c r="ADE54" s="37"/>
      <c r="ADF54" s="37"/>
      <c r="ADG54" s="37"/>
      <c r="ADH54" s="37"/>
      <c r="ADI54" s="37"/>
      <c r="ADJ54" s="37"/>
      <c r="ADK54" s="37"/>
      <c r="ADL54" s="37"/>
      <c r="ADM54" s="37"/>
      <c r="ADN54" s="37"/>
      <c r="ADO54" s="37"/>
      <c r="ADP54" s="37"/>
      <c r="ADQ54" s="37"/>
      <c r="ADR54" s="37"/>
      <c r="ADS54" s="37"/>
      <c r="ADT54" s="37"/>
      <c r="ADU54" s="37"/>
      <c r="ADV54" s="37"/>
      <c r="ADW54" s="37"/>
      <c r="ADX54" s="37"/>
      <c r="ADY54" s="37"/>
      <c r="ADZ54" s="37"/>
      <c r="AEA54" s="37"/>
      <c r="AEB54" s="37"/>
      <c r="AEC54" s="37"/>
      <c r="AED54" s="37"/>
      <c r="AEE54" s="37"/>
      <c r="AEF54" s="37"/>
      <c r="AEG54" s="37"/>
      <c r="AEH54" s="37"/>
      <c r="AEI54" s="37"/>
      <c r="AEJ54" s="37"/>
      <c r="AEK54" s="37"/>
      <c r="AEL54" s="37"/>
      <c r="AEM54" s="37"/>
      <c r="AEN54" s="37"/>
      <c r="AEO54" s="37"/>
      <c r="AEP54" s="37"/>
      <c r="AEQ54" s="37"/>
      <c r="AER54" s="37"/>
      <c r="AES54" s="37"/>
      <c r="AET54" s="37"/>
      <c r="AEU54" s="37"/>
      <c r="AEV54" s="37"/>
      <c r="AEW54" s="37"/>
      <c r="AEX54" s="37"/>
      <c r="AEY54" s="37"/>
      <c r="AEZ54" s="37"/>
      <c r="AFA54" s="37"/>
      <c r="AFB54" s="37"/>
      <c r="AFC54" s="37"/>
      <c r="AFD54" s="37"/>
      <c r="AFE54" s="37"/>
      <c r="AFF54" s="37"/>
      <c r="AFG54" s="37"/>
      <c r="AFH54" s="37"/>
      <c r="AFI54" s="37"/>
      <c r="AFJ54" s="37"/>
      <c r="AFK54" s="37"/>
      <c r="AFL54" s="37"/>
      <c r="AFM54" s="37"/>
      <c r="AFN54" s="37"/>
      <c r="AFO54" s="37"/>
      <c r="AFP54" s="37"/>
      <c r="AFQ54" s="37"/>
      <c r="AFR54" s="37"/>
      <c r="AFS54" s="37"/>
      <c r="AFT54" s="37"/>
      <c r="AFU54" s="37"/>
      <c r="AFV54" s="37"/>
      <c r="AFW54" s="37"/>
      <c r="AFX54" s="37"/>
      <c r="AFY54" s="37"/>
      <c r="AFZ54" s="37"/>
      <c r="AGA54" s="37"/>
      <c r="AGB54" s="37"/>
      <c r="AGC54" s="37"/>
      <c r="AGD54" s="37"/>
      <c r="AGE54" s="37"/>
      <c r="AGF54" s="37"/>
      <c r="AGG54" s="37"/>
      <c r="AGH54" s="37"/>
      <c r="AGI54" s="37"/>
      <c r="AGJ54" s="37"/>
      <c r="AGK54" s="37"/>
      <c r="AGL54" s="37"/>
      <c r="AGM54" s="37"/>
      <c r="AGN54" s="37"/>
      <c r="AGO54" s="37"/>
      <c r="AGP54" s="37"/>
      <c r="AGQ54" s="37"/>
      <c r="AGR54" s="37"/>
      <c r="AGS54" s="37"/>
      <c r="AGT54" s="37"/>
      <c r="AGU54" s="37"/>
      <c r="AGV54" s="37"/>
      <c r="AGW54" s="37"/>
      <c r="AGX54" s="37"/>
      <c r="AGY54" s="37"/>
      <c r="AGZ54" s="37"/>
      <c r="AHA54" s="37"/>
      <c r="AHB54" s="37"/>
      <c r="AHC54" s="37"/>
      <c r="AHD54" s="37"/>
      <c r="AHE54" s="37"/>
      <c r="AHF54" s="37"/>
      <c r="AHG54" s="37"/>
      <c r="AHH54" s="37"/>
      <c r="AHI54" s="37"/>
      <c r="AHJ54" s="37"/>
      <c r="AHK54" s="37"/>
      <c r="AHL54" s="37"/>
      <c r="AHM54" s="37"/>
      <c r="AHN54" s="37"/>
      <c r="AHO54" s="37"/>
      <c r="AHP54" s="37"/>
      <c r="AHQ54" s="37"/>
      <c r="AHR54" s="37"/>
      <c r="AHS54" s="37"/>
      <c r="AHT54" s="37"/>
      <c r="AHU54" s="37"/>
      <c r="AHV54" s="37"/>
      <c r="AHW54" s="37"/>
      <c r="AHX54" s="37"/>
      <c r="AHY54" s="37"/>
      <c r="AHZ54" s="37"/>
      <c r="AIA54" s="37"/>
      <c r="AIB54" s="37"/>
      <c r="AIC54" s="37"/>
      <c r="AID54" s="37"/>
      <c r="AIE54" s="37"/>
      <c r="AIF54" s="37"/>
      <c r="AIG54" s="37"/>
      <c r="AIH54" s="37"/>
      <c r="AII54" s="37"/>
      <c r="AIJ54" s="37"/>
      <c r="AIK54" s="37"/>
      <c r="AIL54" s="37"/>
      <c r="AIM54" s="37"/>
      <c r="AIN54" s="37"/>
      <c r="AIO54" s="37"/>
      <c r="AIP54" s="37"/>
      <c r="AIQ54" s="37"/>
      <c r="AIR54" s="37"/>
      <c r="AIS54" s="37"/>
      <c r="AIT54" s="37"/>
      <c r="AIU54" s="37"/>
      <c r="AIV54" s="37"/>
      <c r="AIW54" s="37"/>
      <c r="AIX54" s="37"/>
      <c r="AIY54" s="37"/>
      <c r="AIZ54" s="37"/>
      <c r="AJA54" s="37"/>
      <c r="AJB54" s="37"/>
      <c r="AJC54" s="37"/>
      <c r="AJD54" s="37"/>
      <c r="AJE54" s="37"/>
      <c r="AJF54" s="37"/>
      <c r="AJG54" s="37"/>
      <c r="AJH54" s="37"/>
      <c r="AJI54" s="37"/>
      <c r="AJJ54" s="37"/>
      <c r="AJK54" s="37"/>
      <c r="AJL54" s="37"/>
      <c r="AJM54" s="37"/>
      <c r="AJN54" s="37"/>
      <c r="AJO54" s="37"/>
      <c r="AJP54" s="37"/>
      <c r="AJQ54" s="37"/>
      <c r="AJR54" s="37"/>
      <c r="AJS54" s="37"/>
      <c r="AJT54" s="37"/>
      <c r="AJU54" s="37"/>
      <c r="AJV54" s="37"/>
      <c r="AJW54" s="37"/>
      <c r="AJX54" s="37"/>
      <c r="AJY54" s="37"/>
      <c r="AJZ54" s="37"/>
      <c r="AKA54" s="37"/>
      <c r="AKB54" s="37"/>
      <c r="AKC54" s="37"/>
      <c r="AKD54" s="37"/>
      <c r="AKE54" s="37"/>
      <c r="AKF54" s="37"/>
      <c r="AKG54" s="37"/>
      <c r="AKH54" s="37"/>
      <c r="AKI54" s="37"/>
      <c r="AKJ54" s="37"/>
      <c r="AKK54" s="37"/>
      <c r="AKL54" s="37"/>
      <c r="AKM54" s="37"/>
      <c r="AKN54" s="37"/>
      <c r="AKO54" s="37"/>
      <c r="AKP54" s="37"/>
      <c r="AKQ54" s="37"/>
      <c r="AKR54" s="37"/>
      <c r="AKS54" s="37"/>
      <c r="AKT54" s="37"/>
      <c r="AKU54" s="37"/>
      <c r="AKV54" s="37"/>
      <c r="AKW54" s="37"/>
      <c r="AKX54" s="37"/>
      <c r="AKY54" s="37"/>
      <c r="AKZ54" s="37"/>
      <c r="ALA54" s="37"/>
      <c r="ALB54" s="37"/>
      <c r="ALC54" s="37"/>
      <c r="ALD54" s="37"/>
      <c r="ALE54" s="37"/>
      <c r="ALF54" s="37"/>
      <c r="ALG54" s="37"/>
      <c r="ALH54" s="37"/>
      <c r="ALI54" s="37"/>
      <c r="ALJ54" s="37"/>
      <c r="ALK54" s="37"/>
      <c r="ALL54" s="37"/>
      <c r="ALM54" s="37"/>
      <c r="ALN54" s="37"/>
      <c r="ALO54" s="37"/>
      <c r="ALP54" s="37"/>
      <c r="ALQ54" s="37"/>
      <c r="ALR54" s="37"/>
      <c r="ALS54" s="37"/>
      <c r="ALT54" s="37"/>
      <c r="ALU54" s="37"/>
      <c r="ALV54" s="37"/>
      <c r="ALW54" s="37"/>
      <c r="ALX54" s="37"/>
      <c r="ALY54" s="37"/>
      <c r="ALZ54" s="37"/>
      <c r="AMA54" s="37"/>
      <c r="AMB54" s="37"/>
      <c r="AMC54" s="37"/>
      <c r="AMD54" s="37"/>
      <c r="AME54" s="37"/>
      <c r="AMF54" s="37"/>
    </row>
    <row r="69" spans="3:18" ht="15.75" thickBot="1">
      <c r="C69" s="92" t="s">
        <v>136</v>
      </c>
      <c r="D69" s="40"/>
      <c r="E69" s="40"/>
      <c r="F69" s="40"/>
      <c r="G69" s="40"/>
    </row>
    <row r="70" spans="3:18">
      <c r="C70" s="116" t="s">
        <v>137</v>
      </c>
      <c r="D70" s="117"/>
      <c r="E70" s="117"/>
      <c r="F70" s="117"/>
      <c r="G70" s="118"/>
      <c r="H70" s="125"/>
      <c r="I70" s="125"/>
      <c r="J70" s="125"/>
      <c r="K70" s="125"/>
      <c r="L70" s="125"/>
      <c r="M70" s="125"/>
      <c r="N70" s="125"/>
      <c r="O70" s="125"/>
      <c r="P70" s="125"/>
      <c r="Q70" s="125"/>
      <c r="R70" s="126"/>
    </row>
    <row r="71" spans="3:18">
      <c r="C71" s="119" t="s">
        <v>138</v>
      </c>
      <c r="D71" s="40"/>
      <c r="E71" s="40"/>
      <c r="F71" s="40"/>
      <c r="G71" s="120"/>
      <c r="R71" s="124"/>
    </row>
    <row r="72" spans="3:18">
      <c r="C72" s="119" t="s">
        <v>139</v>
      </c>
      <c r="D72" s="40"/>
      <c r="E72" s="40"/>
      <c r="F72" s="40"/>
      <c r="G72" s="120"/>
      <c r="R72" s="124"/>
    </row>
    <row r="73" spans="3:18" ht="15.75" thickBot="1">
      <c r="C73" s="121" t="s">
        <v>140</v>
      </c>
      <c r="D73" s="122"/>
      <c r="E73" s="122"/>
      <c r="F73" s="122"/>
      <c r="G73" s="123"/>
      <c r="H73" s="127"/>
      <c r="I73" s="127"/>
      <c r="J73" s="127"/>
      <c r="K73" s="127"/>
      <c r="L73" s="127"/>
      <c r="M73" s="127"/>
      <c r="N73" s="127"/>
      <c r="O73" s="127"/>
      <c r="P73" s="127"/>
      <c r="Q73" s="127"/>
      <c r="R73" s="128"/>
    </row>
    <row r="74" spans="3:18">
      <c r="C74" s="40"/>
      <c r="D74" s="40"/>
      <c r="E74" s="40"/>
      <c r="F74" s="40"/>
      <c r="G74" s="40"/>
    </row>
    <row r="75" spans="3:18" ht="15.75" thickBot="1">
      <c r="C75" s="92" t="s">
        <v>141</v>
      </c>
      <c r="D75" s="40"/>
      <c r="E75" s="40"/>
      <c r="F75" s="40"/>
      <c r="G75" s="40"/>
    </row>
    <row r="76" spans="3:18">
      <c r="C76" s="116" t="s">
        <v>142</v>
      </c>
      <c r="D76" s="117"/>
      <c r="E76" s="117"/>
      <c r="F76" s="117"/>
      <c r="G76" s="118"/>
      <c r="H76" s="125"/>
      <c r="I76" s="125"/>
      <c r="J76" s="125"/>
      <c r="K76" s="125"/>
      <c r="L76" s="125"/>
      <c r="M76" s="125"/>
      <c r="N76" s="125"/>
      <c r="O76" s="125"/>
      <c r="P76" s="125"/>
      <c r="Q76" s="125"/>
      <c r="R76" s="126"/>
    </row>
    <row r="77" spans="3:18">
      <c r="C77" s="119" t="s">
        <v>143</v>
      </c>
      <c r="D77" s="40"/>
      <c r="E77" s="40"/>
      <c r="F77" s="40"/>
      <c r="G77" s="120"/>
      <c r="R77" s="124"/>
    </row>
    <row r="78" spans="3:18">
      <c r="C78" s="119" t="s">
        <v>144</v>
      </c>
      <c r="D78" s="40"/>
      <c r="E78" s="40"/>
      <c r="F78" s="40"/>
      <c r="G78" s="120"/>
      <c r="R78" s="124"/>
    </row>
    <row r="79" spans="3:18">
      <c r="C79" s="119" t="s">
        <v>145</v>
      </c>
      <c r="D79" s="40"/>
      <c r="E79" s="40"/>
      <c r="F79" s="40"/>
      <c r="G79" s="120"/>
      <c r="R79" s="124"/>
    </row>
    <row r="80" spans="3:18" ht="15.75" thickBot="1">
      <c r="C80" s="121"/>
      <c r="D80" s="122"/>
      <c r="E80" s="122"/>
      <c r="F80" s="122"/>
      <c r="G80" s="127"/>
      <c r="H80" s="127"/>
      <c r="I80" s="127"/>
      <c r="J80" s="127"/>
      <c r="K80" s="127"/>
      <c r="L80" s="127"/>
      <c r="M80" s="127"/>
      <c r="N80" s="127"/>
      <c r="O80" s="127"/>
      <c r="P80" s="127"/>
      <c r="Q80" s="127"/>
      <c r="R80" s="128"/>
    </row>
  </sheetData>
  <mergeCells count="60">
    <mergeCell ref="AG41:AJ41"/>
    <mergeCell ref="C11:J11"/>
    <mergeCell ref="K11:T11"/>
    <mergeCell ref="U11:AL11"/>
    <mergeCell ref="AG39:AJ39"/>
    <mergeCell ref="AG40:AJ40"/>
    <mergeCell ref="C15:J15"/>
    <mergeCell ref="K15:T15"/>
    <mergeCell ref="C16:J17"/>
    <mergeCell ref="K16:T16"/>
    <mergeCell ref="U29:AL30"/>
    <mergeCell ref="U15:AL15"/>
    <mergeCell ref="U16:AL16"/>
    <mergeCell ref="U17:AL17"/>
    <mergeCell ref="U18:AL18"/>
    <mergeCell ref="U19:AL19"/>
    <mergeCell ref="U7:AL7"/>
    <mergeCell ref="C7:J7"/>
    <mergeCell ref="K7:T7"/>
    <mergeCell ref="C10:J10"/>
    <mergeCell ref="K10:T10"/>
    <mergeCell ref="C8:J8"/>
    <mergeCell ref="K8:T8"/>
    <mergeCell ref="C9:J9"/>
    <mergeCell ref="K9:T9"/>
    <mergeCell ref="U10:AL10"/>
    <mergeCell ref="U9:AL9"/>
    <mergeCell ref="U8:AL8"/>
    <mergeCell ref="U20:AL20"/>
    <mergeCell ref="U22:AL22"/>
    <mergeCell ref="U23:AL25"/>
    <mergeCell ref="U26:AL26"/>
    <mergeCell ref="U27:AL28"/>
    <mergeCell ref="K17:T17"/>
    <mergeCell ref="C18:J18"/>
    <mergeCell ref="K18:T18"/>
    <mergeCell ref="C29:J30"/>
    <mergeCell ref="K29:T30"/>
    <mergeCell ref="C23:J25"/>
    <mergeCell ref="K23:T25"/>
    <mergeCell ref="C26:J28"/>
    <mergeCell ref="C19:J19"/>
    <mergeCell ref="K19:T19"/>
    <mergeCell ref="K26:T28"/>
    <mergeCell ref="C20:J20"/>
    <mergeCell ref="K20:T20"/>
    <mergeCell ref="C22:J22"/>
    <mergeCell ref="K22:T22"/>
    <mergeCell ref="U39:X39"/>
    <mergeCell ref="U40:X40"/>
    <mergeCell ref="U41:X41"/>
    <mergeCell ref="C39:T39"/>
    <mergeCell ref="C40:T40"/>
    <mergeCell ref="C41:T41"/>
    <mergeCell ref="AC39:AF39"/>
    <mergeCell ref="AC40:AF40"/>
    <mergeCell ref="AC41:AF41"/>
    <mergeCell ref="Y39:AB39"/>
    <mergeCell ref="Y40:AB40"/>
    <mergeCell ref="Y41:AB41"/>
  </mergeCells>
  <phoneticPr fontId="17"/>
  <hyperlinks>
    <hyperlink ref="U27" r:id="rId1" xr:uid="{00000000-0004-0000-0400-000000000000}"/>
  </hyperlinks>
  <pageMargins left="0.25" right="0.25" top="0.75" bottom="0.75" header="0.3" footer="0.3"/>
  <pageSetup paperSize="9" scale="44" firstPageNumber="0" fitToWidth="0" fitToHeight="0" orientation="portrait" r:id="rId2"/>
  <rowBreaks count="1" manualBreakCount="1">
    <brk id="33" max="16383" man="1"/>
  </row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U49"/>
  <sheetViews>
    <sheetView showGridLines="0" view="pageBreakPreview" zoomScaleNormal="85" zoomScaleSheetLayoutView="100" zoomScalePageLayoutView="106" workbookViewId="0">
      <selection activeCell="E36" sqref="E36:M36"/>
    </sheetView>
  </sheetViews>
  <sheetFormatPr defaultColWidth="8.625" defaultRowHeight="15"/>
  <cols>
    <col min="1" max="1" width="2.875" style="1" customWidth="1"/>
    <col min="2" max="2" width="7.125" style="1" customWidth="1"/>
    <col min="3" max="3" width="15.625" style="1" customWidth="1"/>
    <col min="4" max="4" width="17.5" style="1" customWidth="1"/>
    <col min="5" max="11" width="8.625" style="23"/>
    <col min="12" max="12" width="11.625" style="23" customWidth="1"/>
    <col min="13" max="13" width="27.375" style="1" customWidth="1"/>
    <col min="14" max="14" width="2.875" style="1" customWidth="1"/>
    <col min="15" max="15" width="8.625" style="1"/>
    <col min="16" max="16" width="5.125" style="1" customWidth="1"/>
    <col min="17" max="1008" width="8.625" style="1"/>
  </cols>
  <sheetData>
    <row r="1" spans="1:1007" ht="15" customHeight="1">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row>
    <row r="2" spans="1:1007" s="24" customFormat="1" ht="15.75" customHeight="1">
      <c r="B2" s="24" t="e">
        <f ca="1">LEFT(RIGHT(CELL("filename",A1),LEN(CELL("filename",A1))-FIND("]", CELL("filename",A1))),4)</f>
        <v>#VALUE!</v>
      </c>
      <c r="C2" s="24" t="e">
        <f ca="1">RIGHT(CELL("filename",A1),LEN(CELL("filename",A1))-FIND("]", CELL("filename",A1))-4)</f>
        <v>#VALUE!</v>
      </c>
      <c r="H2" s="25"/>
      <c r="I2"/>
      <c r="J2"/>
      <c r="K2"/>
      <c r="L2"/>
      <c r="M2"/>
    </row>
    <row r="3" spans="1:1007" s="26" customFormat="1" ht="15" customHeight="1">
      <c r="B3" s="27"/>
      <c r="C3" s="27"/>
      <c r="E3" s="28"/>
      <c r="F3" s="28"/>
      <c r="G3" s="28"/>
      <c r="H3"/>
      <c r="I3"/>
      <c r="J3"/>
      <c r="K3"/>
      <c r="L3"/>
      <c r="M3"/>
    </row>
    <row r="4" spans="1:1007" s="29" customFormat="1" ht="15" customHeight="1">
      <c r="B4" s="237" t="s">
        <v>146</v>
      </c>
      <c r="C4" s="237" t="s">
        <v>147</v>
      </c>
      <c r="D4" s="237"/>
      <c r="E4" s="239" t="s">
        <v>148</v>
      </c>
      <c r="F4" s="239" t="s">
        <v>149</v>
      </c>
      <c r="G4" s="239" t="s">
        <v>150</v>
      </c>
      <c r="H4" s="238" t="s">
        <v>151</v>
      </c>
      <c r="I4" s="238"/>
      <c r="J4" s="238"/>
      <c r="K4" s="238"/>
      <c r="L4" s="238"/>
      <c r="M4" s="237" t="s">
        <v>90</v>
      </c>
    </row>
    <row r="5" spans="1:1007" s="29" customFormat="1" ht="49.5" customHeight="1">
      <c r="B5" s="237"/>
      <c r="C5" s="237"/>
      <c r="D5" s="237"/>
      <c r="E5" s="295"/>
      <c r="F5" s="295"/>
      <c r="G5" s="295"/>
      <c r="H5" s="146" t="s">
        <v>152</v>
      </c>
      <c r="I5" s="146" t="s">
        <v>153</v>
      </c>
      <c r="J5" s="146" t="s">
        <v>154</v>
      </c>
      <c r="K5" s="146" t="s">
        <v>155</v>
      </c>
      <c r="L5" s="146" t="s">
        <v>156</v>
      </c>
      <c r="M5" s="237"/>
      <c r="O5" s="29" t="s">
        <v>157</v>
      </c>
    </row>
    <row r="6" spans="1:1007">
      <c r="A6" s="29"/>
      <c r="B6" s="296" t="str">
        <f>'2.1.Normal System Test'!B2</f>
        <v>2.1</v>
      </c>
      <c r="C6" s="297" t="s">
        <v>158</v>
      </c>
      <c r="D6" s="297"/>
      <c r="E6" s="298">
        <f t="array" ref="E6">SUM(IF(ISBLANK(T_Normal[Large Item Description]),"",1/COUNTIF(T_Normal[Large Item Description],T_Normal[Large Item Description])))</f>
        <v>9</v>
      </c>
      <c r="F6" s="298">
        <f t="array" ref="F6">SUM(IF(ISBLANK(T_Normal[Medium Item Description]),"",1/COUNTIF(T_Normal[Medium Item Description],T_Normal[Medium Item Description])))</f>
        <v>17</v>
      </c>
      <c r="G6" s="298">
        <f>SUM(T_Normal[No. of Small Items])</f>
        <v>84</v>
      </c>
      <c r="H6" s="298">
        <f>SUMIF(T_Normal[V3U Result],H$5,T_Normal[No. of Small Items])</f>
        <v>0</v>
      </c>
      <c r="I6" s="298">
        <f>SUMIF(T_Normal[V3U Result],I$5,T_Normal[No. of Small Items])</f>
        <v>0</v>
      </c>
      <c r="J6" s="298">
        <f>SUMIF(T_Normal[V3U Result],J$5,T_Normal[No. of Small Items])</f>
        <v>0</v>
      </c>
      <c r="K6" s="298">
        <f>SUMIF(T_Normal[V3U Result],K$5,T_Normal[No. of Small Items])</f>
        <v>0</v>
      </c>
      <c r="L6" s="299">
        <f>G6-H6-I6-J6-K6</f>
        <v>84</v>
      </c>
      <c r="M6" s="300"/>
      <c r="N6"/>
      <c r="O6">
        <f>2*(COUNTIF('2.1.Normal System Test'!AB:AB,"Macro")+COUNTIF('2.1.Normal System Test'!AB:AB,"Scripts"))</f>
        <v>0</v>
      </c>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row>
    <row r="7" spans="1:1007">
      <c r="A7" s="29"/>
      <c r="B7" s="296" t="e">
        <f ca="1">'2.2.Abnormal System Test'!B2</f>
        <v>#VALUE!</v>
      </c>
      <c r="C7" s="297" t="s">
        <v>159</v>
      </c>
      <c r="D7" s="297"/>
      <c r="E7" s="298">
        <f t="array" ref="E7">SUM(IF(ISBLANK(T_Abnormal[Large Item Description]),"",1/COUNTIF(T_Abnormal[Large Item Description],T_Abnormal[Large Item Description])))</f>
        <v>1</v>
      </c>
      <c r="F7" s="298">
        <f t="array" ref="F7">SUM(IF(ISBLANK(T_Abnormal[Medium Item Description]),"",1/COUNTIF(T_Abnormal[Medium Item Description],T_Abnormal[Medium Item Description])))</f>
        <v>1</v>
      </c>
      <c r="G7" s="298">
        <f>SUM(T_Abnormal[No. of Small Items])</f>
        <v>8</v>
      </c>
      <c r="H7" s="298">
        <f>SUMIF(T_Abnormal[V3U Result],H$5,T_Abnormal[No. of Small Items])</f>
        <v>0</v>
      </c>
      <c r="I7" s="298">
        <f>SUMIF(T_Abnormal[V3U Result],I$5,T_Normal[No. of Small Items])</f>
        <v>0</v>
      </c>
      <c r="J7" s="298">
        <f>SUMIF(T_Abnormal[V3U Result],J$5,T_Normal[No. of Small Items])</f>
        <v>0</v>
      </c>
      <c r="K7" s="298">
        <f>SUMIF(T_Abnormal[V3U Result],K$5,T_Normal[No. of Small Items])</f>
        <v>0</v>
      </c>
      <c r="L7" s="299">
        <f>G7-H7-I7-J7-K7</f>
        <v>8</v>
      </c>
      <c r="M7" s="301"/>
      <c r="N7"/>
      <c r="O7">
        <f>2*(COUNTIF('2.2.Abnormal System Test'!AB:AB,"Macro")+COUNTIF('2.2.Abnormal System Test'!AB:AB,"Script"))</f>
        <v>6</v>
      </c>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row>
    <row r="8" spans="1:1007">
      <c r="A8" s="29"/>
      <c r="B8" s="147" t="e">
        <f ca="1">'2.3.Boundary Value Test'!B2</f>
        <v>#VALUE!</v>
      </c>
      <c r="C8" s="297" t="s">
        <v>160</v>
      </c>
      <c r="D8" s="297"/>
      <c r="E8" s="298">
        <f t="array" ref="E8">SUM(IF(ISBLANK(T_Boundary[Large Item Description]),"",1/COUNTIF(T_Boundary[Large Item Description],T_Boundary[Large Item Description])))</f>
        <v>0</v>
      </c>
      <c r="F8" s="298">
        <f t="array" ref="F8">SUM(IF(ISBLANK(T_Boundary[Medium Item Description]),"",1/COUNTIF(T_Boundary[Medium Item Description],T_Boundary[Medium Item Description])))</f>
        <v>0</v>
      </c>
      <c r="G8" s="298">
        <f>SUM(T_Boundary[No. of Small Items])</f>
        <v>0</v>
      </c>
      <c r="H8" s="298">
        <f>COUNTIF(T_Boundary[V3U Result],H$5)</f>
        <v>0</v>
      </c>
      <c r="I8" s="298">
        <f>COUNTIF(T_Boundary[V3U Result],I$5)</f>
        <v>0</v>
      </c>
      <c r="J8" s="298">
        <f>COUNTIF(T_Boundary[V3U Result],J$5)</f>
        <v>0</v>
      </c>
      <c r="K8" s="298">
        <f>COUNTIF(T_Boundary[V3U Result],K$5)</f>
        <v>0</v>
      </c>
      <c r="L8" s="299">
        <f>G8-H8-I8-J8-K8</f>
        <v>0</v>
      </c>
      <c r="M8" s="300"/>
      <c r="N8"/>
      <c r="O8">
        <f>2*(COUNTIF('2.3.Boundary Value Test'!Q:Q,"Macro")+COUNTIF('2.3.Boundary Value Test'!Q:Q,"Script"))</f>
        <v>6</v>
      </c>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row>
    <row r="9" spans="1:1007" ht="15" customHeight="1">
      <c r="A9" s="29"/>
      <c r="B9" s="296" t="e">
        <f ca="1">'3.1.Performance Test'!B2</f>
        <v>#VALUE!</v>
      </c>
      <c r="C9" s="302" t="s">
        <v>161</v>
      </c>
      <c r="D9" s="302"/>
      <c r="E9" s="298">
        <f t="array" ref="E9">SUM(IF(ISBLANK(T_Performance[Large Item Description]),"",1/COUNTIF(T_Performance[Large Item Description],T_Performance[Large Item Description])))</f>
        <v>2</v>
      </c>
      <c r="F9" s="298">
        <f t="array" ref="F9">SUM(IF(ISBLANK(T_Performance[Medium Item Description]),"",1/COUNTIF(T_Performance[Medium Item Description],T_Performance[Medium Item Description])))</f>
        <v>2</v>
      </c>
      <c r="G9" s="298">
        <f>SUM(T_Performance[No. of Small Items])</f>
        <v>8</v>
      </c>
      <c r="H9" s="298">
        <f>COUNTIF(T_Performance[V4H Result],H$5)</f>
        <v>0</v>
      </c>
      <c r="I9" s="298">
        <f>COUNTIF(T_Performance[V4H Result],I$5)</f>
        <v>0</v>
      </c>
      <c r="J9" s="298">
        <f>COUNTIF(T_Performance[V4H Result],J$5)</f>
        <v>0</v>
      </c>
      <c r="K9" s="298">
        <f>COUNTIF(T_Performance[V4H Result],K$5)</f>
        <v>0</v>
      </c>
      <c r="L9" s="299">
        <f>G9-H9-I9-J9-K9</f>
        <v>8</v>
      </c>
      <c r="M9" s="301"/>
      <c r="N9"/>
      <c r="O9">
        <f>2*(COUNTIF('3.1.Performance Test'!Q:Q,"Macro")+COUNTIF('3.1.Performance Test'!Q:Q,"Script"))</f>
        <v>0</v>
      </c>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row>
    <row r="10" spans="1:1007" ht="15" customHeight="1">
      <c r="A10" s="29"/>
      <c r="B10" s="30"/>
      <c r="C10" s="303" t="s">
        <v>162</v>
      </c>
      <c r="D10" s="303"/>
      <c r="E10" s="298">
        <f t="shared" ref="E10:L10" si="0">SUM(E6:E9)</f>
        <v>12</v>
      </c>
      <c r="F10" s="298">
        <f t="shared" si="0"/>
        <v>20</v>
      </c>
      <c r="G10" s="298">
        <f t="shared" si="0"/>
        <v>100</v>
      </c>
      <c r="H10" s="298">
        <f t="shared" si="0"/>
        <v>0</v>
      </c>
      <c r="I10" s="298">
        <f t="shared" si="0"/>
        <v>0</v>
      </c>
      <c r="J10" s="298">
        <f t="shared" si="0"/>
        <v>0</v>
      </c>
      <c r="K10" s="298">
        <f t="shared" si="0"/>
        <v>0</v>
      </c>
      <c r="L10" s="299">
        <f t="shared" si="0"/>
        <v>100</v>
      </c>
      <c r="M10" s="304"/>
      <c r="N10"/>
      <c r="O10">
        <f>SUM(O6:O9)</f>
        <v>12</v>
      </c>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row>
    <row r="11" spans="1:1007" s="1" customFormat="1" ht="15" customHeight="1">
      <c r="D11" s="31"/>
      <c r="H11" s="23"/>
      <c r="J11" s="23"/>
      <c r="K11" s="23"/>
      <c r="L11" s="23"/>
      <c r="M11" s="32" t="s">
        <v>163</v>
      </c>
    </row>
    <row r="12" spans="1:1007" ht="15" customHeight="1">
      <c r="A12" s="32"/>
      <c r="C12" s="31" t="s">
        <v>164</v>
      </c>
      <c r="D12"/>
      <c r="E12" s="1"/>
      <c r="F12" s="1"/>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row>
    <row r="13" spans="1:1007" s="1" customFormat="1" ht="15" customHeight="1">
      <c r="B13" s="33"/>
      <c r="C13" s="305" t="s">
        <v>165</v>
      </c>
      <c r="D13" s="305"/>
      <c r="E13" s="306" t="s">
        <v>166</v>
      </c>
      <c r="F13" s="307"/>
      <c r="G13" s="307"/>
      <c r="H13" s="307"/>
      <c r="I13" s="307"/>
      <c r="J13" s="307"/>
      <c r="K13" s="307"/>
      <c r="L13" s="307"/>
      <c r="M13" s="308"/>
    </row>
    <row r="14" spans="1:1007" ht="15" customHeight="1">
      <c r="B14" s="16"/>
      <c r="C14" s="148" t="s">
        <v>167</v>
      </c>
      <c r="D14" s="309" t="s">
        <v>168</v>
      </c>
      <c r="E14" s="310" t="s">
        <v>169</v>
      </c>
      <c r="F14" s="311"/>
      <c r="G14" s="311"/>
      <c r="H14" s="311"/>
      <c r="I14" s="311"/>
      <c r="J14" s="311"/>
      <c r="K14" s="311"/>
      <c r="L14" s="311"/>
      <c r="M14" s="312"/>
    </row>
    <row r="15" spans="1:1007" ht="15" customHeight="1">
      <c r="B15" s="16"/>
      <c r="C15" s="148" t="s">
        <v>167</v>
      </c>
      <c r="D15" s="309" t="s">
        <v>168</v>
      </c>
      <c r="E15" s="310" t="s">
        <v>170</v>
      </c>
      <c r="F15" s="311"/>
      <c r="G15" s="311"/>
      <c r="H15" s="311"/>
      <c r="I15" s="311"/>
      <c r="J15" s="311"/>
      <c r="K15" s="311"/>
      <c r="L15" s="311"/>
      <c r="M15" s="312"/>
    </row>
    <row r="16" spans="1:1007" ht="15" customHeight="1">
      <c r="B16" s="16"/>
      <c r="C16" s="148" t="s">
        <v>167</v>
      </c>
      <c r="D16" s="309" t="s">
        <v>168</v>
      </c>
      <c r="E16" s="310" t="s">
        <v>171</v>
      </c>
      <c r="F16" s="311"/>
      <c r="G16" s="311"/>
      <c r="H16" s="311"/>
      <c r="I16" s="311"/>
      <c r="J16" s="311"/>
      <c r="K16" s="311"/>
      <c r="L16" s="311"/>
      <c r="M16" s="312"/>
    </row>
    <row r="17" spans="2:1009" ht="15" customHeight="1">
      <c r="B17" s="16"/>
      <c r="C17" s="149" t="s">
        <v>167</v>
      </c>
      <c r="D17" s="313" t="s">
        <v>168</v>
      </c>
      <c r="E17" s="314" t="s">
        <v>172</v>
      </c>
      <c r="F17" s="315"/>
      <c r="G17" s="315"/>
      <c r="H17" s="315"/>
      <c r="I17" s="315"/>
      <c r="J17" s="315"/>
      <c r="K17" s="315"/>
      <c r="L17" s="315"/>
      <c r="M17" s="316"/>
    </row>
    <row r="18" spans="2:1009" ht="15" customHeight="1">
      <c r="B18" s="16"/>
      <c r="C18" s="148"/>
      <c r="D18" s="317"/>
      <c r="E18" s="310"/>
      <c r="F18" s="311"/>
      <c r="G18" s="311"/>
      <c r="H18" s="311"/>
      <c r="I18" s="311"/>
      <c r="J18" s="311"/>
      <c r="K18" s="311"/>
      <c r="L18" s="311"/>
      <c r="M18" s="312"/>
      <c r="ALU18" s="1"/>
    </row>
    <row r="19" spans="2:1009" ht="15" customHeight="1">
      <c r="B19" s="16"/>
      <c r="C19" s="148"/>
      <c r="D19" s="309"/>
      <c r="E19" s="310"/>
      <c r="F19" s="311"/>
      <c r="G19" s="311"/>
      <c r="H19" s="311"/>
      <c r="I19" s="311"/>
      <c r="J19" s="311"/>
      <c r="K19" s="311"/>
      <c r="L19" s="311"/>
      <c r="M19" s="312"/>
      <c r="ALU19" s="1"/>
    </row>
    <row r="20" spans="2:1009" ht="15" customHeight="1">
      <c r="B20" s="16"/>
      <c r="C20" s="148"/>
      <c r="D20" s="309"/>
      <c r="E20" s="310"/>
      <c r="F20" s="311"/>
      <c r="G20" s="311"/>
      <c r="H20" s="311"/>
      <c r="I20" s="311"/>
      <c r="J20" s="311"/>
      <c r="K20" s="311"/>
      <c r="L20" s="311"/>
      <c r="M20" s="312"/>
      <c r="ALU20" s="1"/>
    </row>
    <row r="21" spans="2:1009" ht="15" customHeight="1">
      <c r="B21" s="16"/>
      <c r="C21" s="148"/>
      <c r="D21" s="309"/>
      <c r="E21" s="310"/>
      <c r="F21" s="311"/>
      <c r="G21" s="311"/>
      <c r="H21" s="311"/>
      <c r="I21" s="311"/>
      <c r="J21" s="311"/>
      <c r="K21" s="311"/>
      <c r="L21" s="311"/>
      <c r="M21" s="312"/>
      <c r="ALU21" s="1"/>
    </row>
    <row r="22" spans="2:1009" ht="15" customHeight="1">
      <c r="C22" s="234" t="s">
        <v>173</v>
      </c>
      <c r="D22" s="318" t="s">
        <v>174</v>
      </c>
      <c r="E22" s="150"/>
      <c r="F22" s="232"/>
      <c r="G22" s="232"/>
      <c r="H22" s="232"/>
      <c r="I22" s="232"/>
      <c r="J22" s="232"/>
      <c r="K22" s="232"/>
      <c r="L22" s="232"/>
      <c r="M22" s="233"/>
    </row>
    <row r="23" spans="2:1009" ht="15" customHeight="1">
      <c r="C23" s="235"/>
      <c r="D23" s="318"/>
      <c r="E23" s="91"/>
      <c r="F23" s="230"/>
      <c r="G23" s="230"/>
      <c r="H23" s="230"/>
      <c r="I23" s="230"/>
      <c r="J23" s="230"/>
      <c r="K23" s="230"/>
      <c r="L23" s="230"/>
      <c r="M23" s="231"/>
    </row>
    <row r="24" spans="2:1009" ht="15" customHeight="1">
      <c r="C24" s="235"/>
      <c r="D24" s="318"/>
      <c r="E24" s="91"/>
      <c r="F24" s="230"/>
      <c r="G24" s="230"/>
      <c r="H24" s="230"/>
      <c r="I24" s="230"/>
      <c r="J24" s="230"/>
      <c r="K24" s="230"/>
      <c r="L24" s="230"/>
      <c r="M24" s="231"/>
    </row>
    <row r="25" spans="2:1009" ht="15" customHeight="1">
      <c r="C25" s="235"/>
      <c r="D25" s="318"/>
      <c r="E25" s="91"/>
      <c r="F25" s="130"/>
      <c r="G25" s="130"/>
      <c r="H25" s="130"/>
      <c r="I25" s="130"/>
      <c r="J25" s="130"/>
      <c r="K25" s="130"/>
      <c r="L25" s="130"/>
      <c r="M25" s="131"/>
    </row>
    <row r="26" spans="2:1009" ht="15" customHeight="1">
      <c r="C26" s="235"/>
      <c r="D26" s="318"/>
      <c r="E26" s="91"/>
      <c r="F26" s="130"/>
      <c r="G26" s="130"/>
      <c r="H26" s="130"/>
      <c r="I26" s="130"/>
      <c r="J26" s="130"/>
      <c r="K26" s="130"/>
      <c r="L26" s="130"/>
      <c r="M26" s="131"/>
    </row>
    <row r="27" spans="2:1009" ht="15" customHeight="1">
      <c r="C27" s="235"/>
      <c r="D27" s="318"/>
      <c r="E27" s="91"/>
      <c r="F27" s="130"/>
      <c r="G27" s="130"/>
      <c r="H27" s="130"/>
      <c r="I27" s="130"/>
      <c r="J27" s="130"/>
      <c r="K27" s="130"/>
      <c r="L27" s="130"/>
      <c r="M27" s="131"/>
    </row>
    <row r="28" spans="2:1009" ht="15" customHeight="1">
      <c r="C28" s="235"/>
      <c r="D28" s="318"/>
      <c r="E28" s="132"/>
      <c r="F28" s="243"/>
      <c r="G28" s="243"/>
      <c r="H28" s="243"/>
      <c r="I28" s="243"/>
      <c r="J28" s="243"/>
      <c r="K28" s="243"/>
      <c r="L28" s="243"/>
      <c r="M28" s="244"/>
    </row>
    <row r="29" spans="2:1009" ht="15" customHeight="1">
      <c r="C29" s="235"/>
      <c r="D29" s="318" t="s">
        <v>175</v>
      </c>
      <c r="E29" s="240"/>
      <c r="F29" s="241"/>
      <c r="G29" s="241"/>
      <c r="H29" s="241"/>
      <c r="I29" s="241"/>
      <c r="J29" s="241"/>
      <c r="K29" s="241"/>
      <c r="L29" s="241"/>
      <c r="M29" s="242"/>
    </row>
    <row r="30" spans="2:1009" ht="15" customHeight="1">
      <c r="C30" s="235"/>
      <c r="D30" s="318"/>
      <c r="E30" s="91"/>
      <c r="F30" s="230"/>
      <c r="G30" s="230"/>
      <c r="H30" s="230"/>
      <c r="I30" s="230"/>
      <c r="J30" s="230"/>
      <c r="K30" s="230"/>
      <c r="L30" s="230"/>
      <c r="M30" s="231"/>
    </row>
    <row r="31" spans="2:1009" ht="15" customHeight="1">
      <c r="C31" s="235"/>
      <c r="D31" s="318"/>
      <c r="E31" s="91"/>
      <c r="F31" s="230"/>
      <c r="G31" s="230"/>
      <c r="H31" s="230"/>
      <c r="I31" s="230"/>
      <c r="J31" s="230"/>
      <c r="K31" s="230"/>
      <c r="L31" s="230"/>
      <c r="M31" s="231"/>
    </row>
    <row r="32" spans="2:1009" ht="15" customHeight="1">
      <c r="C32" s="235"/>
      <c r="D32" s="318"/>
      <c r="E32" s="91"/>
      <c r="F32" s="130"/>
      <c r="G32" s="130"/>
      <c r="H32" s="130"/>
      <c r="I32" s="130"/>
      <c r="J32" s="130"/>
      <c r="K32" s="130"/>
      <c r="L32" s="130"/>
      <c r="M32" s="131"/>
    </row>
    <row r="33" spans="3:13" ht="15" customHeight="1">
      <c r="C33" s="235"/>
      <c r="D33" s="318"/>
      <c r="E33" s="91"/>
      <c r="F33" s="130"/>
      <c r="G33" s="130"/>
      <c r="H33" s="130"/>
      <c r="I33" s="130"/>
      <c r="J33" s="130"/>
      <c r="K33" s="130"/>
      <c r="L33" s="130"/>
      <c r="M33" s="131"/>
    </row>
    <row r="34" spans="3:13" ht="15" customHeight="1">
      <c r="C34" s="235"/>
      <c r="D34" s="318"/>
      <c r="E34" s="91"/>
      <c r="F34" s="130"/>
      <c r="G34" s="130"/>
      <c r="H34" s="130"/>
      <c r="I34" s="130"/>
      <c r="J34" s="130"/>
      <c r="K34" s="130"/>
      <c r="L34" s="130"/>
      <c r="M34" s="131"/>
    </row>
    <row r="35" spans="3:13" ht="15" customHeight="1">
      <c r="C35" s="235"/>
      <c r="D35" s="318"/>
      <c r="E35" s="132"/>
      <c r="F35" s="243"/>
      <c r="G35" s="243"/>
      <c r="H35" s="243"/>
      <c r="I35" s="243"/>
      <c r="J35" s="243"/>
      <c r="K35" s="243"/>
      <c r="L35" s="243"/>
      <c r="M35" s="244"/>
    </row>
    <row r="36" spans="3:13" ht="15" customHeight="1">
      <c r="C36" s="235"/>
      <c r="D36" s="319" t="s">
        <v>176</v>
      </c>
      <c r="E36" s="240"/>
      <c r="F36" s="241"/>
      <c r="G36" s="241"/>
      <c r="H36" s="241"/>
      <c r="I36" s="241"/>
      <c r="J36" s="241"/>
      <c r="K36" s="241"/>
      <c r="L36" s="241"/>
      <c r="M36" s="242"/>
    </row>
    <row r="37" spans="3:13" ht="15" customHeight="1">
      <c r="C37" s="235"/>
      <c r="D37" s="319"/>
      <c r="E37" s="91"/>
      <c r="F37" s="230"/>
      <c r="G37" s="230"/>
      <c r="H37" s="230"/>
      <c r="I37" s="230"/>
      <c r="J37" s="230"/>
      <c r="K37" s="230"/>
      <c r="L37" s="230"/>
      <c r="M37" s="231"/>
    </row>
    <row r="38" spans="3:13" ht="15" customHeight="1">
      <c r="C38" s="235"/>
      <c r="D38" s="319"/>
      <c r="E38" s="91"/>
      <c r="F38" s="230"/>
      <c r="G38" s="230"/>
      <c r="H38" s="230"/>
      <c r="I38" s="230"/>
      <c r="J38" s="230"/>
      <c r="K38" s="230"/>
      <c r="L38" s="230"/>
      <c r="M38" s="231"/>
    </row>
    <row r="39" spans="3:13" ht="15" customHeight="1">
      <c r="C39" s="235"/>
      <c r="D39" s="319"/>
      <c r="E39" s="91"/>
      <c r="F39" s="130"/>
      <c r="G39" s="130"/>
      <c r="H39" s="130"/>
      <c r="I39" s="130"/>
      <c r="J39" s="130"/>
      <c r="K39" s="130"/>
      <c r="L39" s="130"/>
      <c r="M39" s="131"/>
    </row>
    <row r="40" spans="3:13" ht="15" customHeight="1">
      <c r="C40" s="235"/>
      <c r="D40" s="319"/>
      <c r="E40" s="91"/>
      <c r="F40" s="130"/>
      <c r="G40" s="130"/>
      <c r="H40" s="130"/>
      <c r="I40" s="130"/>
      <c r="J40" s="130"/>
      <c r="K40" s="130"/>
      <c r="L40" s="130"/>
      <c r="M40" s="131"/>
    </row>
    <row r="41" spans="3:13" ht="15" customHeight="1">
      <c r="C41" s="235"/>
      <c r="D41" s="319"/>
      <c r="E41" s="91"/>
      <c r="F41" s="130"/>
      <c r="G41" s="130"/>
      <c r="H41" s="130"/>
      <c r="I41" s="130"/>
      <c r="J41" s="130"/>
      <c r="K41" s="130"/>
      <c r="L41" s="130"/>
      <c r="M41" s="131"/>
    </row>
    <row r="42" spans="3:13" ht="15" customHeight="1">
      <c r="C42" s="235"/>
      <c r="D42" s="319"/>
      <c r="E42" s="132"/>
      <c r="F42" s="243"/>
      <c r="G42" s="243"/>
      <c r="H42" s="243"/>
      <c r="I42" s="243"/>
      <c r="J42" s="243"/>
      <c r="K42" s="243"/>
      <c r="L42" s="243"/>
      <c r="M42" s="244"/>
    </row>
    <row r="43" spans="3:13" ht="15" customHeight="1">
      <c r="C43" s="235"/>
      <c r="D43" s="245" t="s">
        <v>177</v>
      </c>
      <c r="E43" s="240"/>
      <c r="F43" s="241"/>
      <c r="G43" s="241"/>
      <c r="H43" s="241"/>
      <c r="I43" s="241"/>
      <c r="J43" s="241"/>
      <c r="K43" s="241"/>
      <c r="L43" s="241"/>
      <c r="M43" s="242"/>
    </row>
    <row r="44" spans="3:13" ht="15" customHeight="1">
      <c r="C44" s="235"/>
      <c r="D44" s="246"/>
      <c r="E44" s="91"/>
      <c r="F44" s="230"/>
      <c r="G44" s="230"/>
      <c r="H44" s="230"/>
      <c r="I44" s="230"/>
      <c r="J44" s="230"/>
      <c r="K44" s="230"/>
      <c r="L44" s="230"/>
      <c r="M44" s="231"/>
    </row>
    <row r="45" spans="3:13" ht="15" customHeight="1">
      <c r="C45" s="235"/>
      <c r="D45" s="246"/>
      <c r="E45" s="91"/>
      <c r="F45" s="230"/>
      <c r="G45" s="230"/>
      <c r="H45" s="230"/>
      <c r="I45" s="230"/>
      <c r="J45" s="230"/>
      <c r="K45" s="230"/>
      <c r="L45" s="230"/>
      <c r="M45" s="231"/>
    </row>
    <row r="46" spans="3:13" ht="15" customHeight="1">
      <c r="C46" s="235"/>
      <c r="D46" s="246"/>
      <c r="E46" s="91"/>
      <c r="F46" s="130"/>
      <c r="G46" s="130"/>
      <c r="H46" s="130"/>
      <c r="I46" s="130"/>
      <c r="J46" s="130"/>
      <c r="K46" s="130"/>
      <c r="L46" s="130"/>
      <c r="M46" s="131"/>
    </row>
    <row r="47" spans="3:13" ht="15" customHeight="1">
      <c r="C47" s="235"/>
      <c r="D47" s="246"/>
      <c r="E47" s="91"/>
      <c r="F47" s="130"/>
      <c r="G47" s="130"/>
      <c r="H47" s="130"/>
      <c r="I47" s="130"/>
      <c r="J47" s="130"/>
      <c r="K47" s="130"/>
      <c r="L47" s="130"/>
      <c r="M47" s="131"/>
    </row>
    <row r="48" spans="3:13" ht="15" customHeight="1">
      <c r="C48" s="235"/>
      <c r="D48" s="246"/>
      <c r="E48" s="91"/>
      <c r="F48" s="130"/>
      <c r="G48" s="130"/>
      <c r="H48" s="130"/>
      <c r="I48" s="130"/>
      <c r="J48" s="130"/>
      <c r="K48" s="130"/>
      <c r="L48" s="130"/>
      <c r="M48" s="131"/>
    </row>
    <row r="49" spans="3:13">
      <c r="C49" s="236"/>
      <c r="D49" s="247"/>
      <c r="E49" s="132"/>
      <c r="F49" s="243"/>
      <c r="G49" s="243"/>
      <c r="H49" s="243"/>
      <c r="I49" s="243"/>
      <c r="J49" s="243"/>
      <c r="K49" s="243"/>
      <c r="L49" s="243"/>
      <c r="M49" s="244"/>
    </row>
  </sheetData>
  <mergeCells count="43">
    <mergeCell ref="E43:M43"/>
    <mergeCell ref="F23:M23"/>
    <mergeCell ref="F24:M24"/>
    <mergeCell ref="F28:M28"/>
    <mergeCell ref="D22:D28"/>
    <mergeCell ref="E29:M29"/>
    <mergeCell ref="E36:M36"/>
    <mergeCell ref="D43:D49"/>
    <mergeCell ref="F45:M45"/>
    <mergeCell ref="F49:M49"/>
    <mergeCell ref="F37:M37"/>
    <mergeCell ref="F38:M38"/>
    <mergeCell ref="F42:M42"/>
    <mergeCell ref="F44:M44"/>
    <mergeCell ref="F35:M35"/>
    <mergeCell ref="H4:L4"/>
    <mergeCell ref="M4:M5"/>
    <mergeCell ref="C6:D6"/>
    <mergeCell ref="C7:D7"/>
    <mergeCell ref="E18:M18"/>
    <mergeCell ref="E15:M15"/>
    <mergeCell ref="E13:M13"/>
    <mergeCell ref="E14:M14"/>
    <mergeCell ref="E16:M16"/>
    <mergeCell ref="C8:D8"/>
    <mergeCell ref="C9:D9"/>
    <mergeCell ref="C10:D10"/>
    <mergeCell ref="E4:E5"/>
    <mergeCell ref="F4:F5"/>
    <mergeCell ref="G4:G5"/>
    <mergeCell ref="E17:M17"/>
    <mergeCell ref="C22:C49"/>
    <mergeCell ref="D29:D35"/>
    <mergeCell ref="D36:D42"/>
    <mergeCell ref="C13:D13"/>
    <mergeCell ref="B4:B5"/>
    <mergeCell ref="C4:D5"/>
    <mergeCell ref="E21:M21"/>
    <mergeCell ref="E19:M19"/>
    <mergeCell ref="E20:M20"/>
    <mergeCell ref="F30:M30"/>
    <mergeCell ref="F31:M31"/>
    <mergeCell ref="F22:M22"/>
  </mergeCells>
  <phoneticPr fontId="17"/>
  <conditionalFormatting sqref="I10:J10">
    <cfRule type="cellIs" dxfId="146" priority="2" operator="notEqual">
      <formula>0</formula>
    </cfRule>
  </conditionalFormatting>
  <hyperlinks>
    <hyperlink ref="C6" location="'2!1.正常系評価'.A1" display="Normal system test" xr:uid="{00000000-0004-0000-0500-000000000000}"/>
    <hyperlink ref="C7" location="'2!2.異常系評価'.A1" display="Abnormal system test" xr:uid="{00000000-0004-0000-0500-000001000000}"/>
    <hyperlink ref="C8" location="'2!3.境界値評価'.A1" display="Boundary value test" xr:uid="{00000000-0004-0000-0500-000002000000}"/>
    <hyperlink ref="C9" location="'3!1.性能評価'.Print_Area" display="Performance test" xr:uid="{00000000-0004-0000-0500-000003000000}"/>
    <hyperlink ref="C6:D6" location="'2.1.Normal System Test'!A1" display="Normal system test" xr:uid="{00000000-0004-0000-0500-000004000000}"/>
    <hyperlink ref="C7:D7" location="'2.2.Abnormal System Test'!A1" display="Abnormal system test" xr:uid="{00000000-0004-0000-0500-000005000000}"/>
    <hyperlink ref="C8:D8" location="'2.3.Boundary Value Test'!A1" display="Boundary value test" xr:uid="{00000000-0004-0000-0500-000006000000}"/>
    <hyperlink ref="C9:D9" location="'3.1.Performance Test'!A1" display="Performance test" xr:uid="{00000000-0004-0000-0500-000007000000}"/>
  </hyperlinks>
  <pageMargins left="0.25" right="0.25" top="0.75" bottom="0.75" header="0.3" footer="0.3"/>
  <pageSetup paperSize="9" scale="71" firstPageNumber="0"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D30"/>
  <sheetViews>
    <sheetView showGridLines="0" view="pageBreakPreview" topLeftCell="A4" zoomScale="70" zoomScaleNormal="55" zoomScaleSheetLayoutView="70" zoomScalePageLayoutView="118" workbookViewId="0">
      <selection activeCell="I8" sqref="I8"/>
    </sheetView>
  </sheetViews>
  <sheetFormatPr defaultRowHeight="15"/>
  <cols>
    <col min="1" max="1" width="3.875" style="40" bestFit="1" customWidth="1"/>
    <col min="2" max="2" width="11.875" style="86" customWidth="1"/>
    <col min="3" max="3" width="18.25" style="40" customWidth="1"/>
    <col min="4" max="4" width="19.125" style="40" customWidth="1"/>
    <col min="5" max="5" width="17" style="40" customWidth="1"/>
    <col min="6" max="6" width="12" style="108" customWidth="1"/>
    <col min="7" max="7" width="19.375" style="40" customWidth="1"/>
    <col min="8" max="8" width="42" style="40" customWidth="1"/>
    <col min="9" max="9" width="42.75" style="40" customWidth="1"/>
    <col min="10" max="10" width="57.625" style="40" customWidth="1"/>
    <col min="11" max="12" width="11.75" style="104" hidden="1" customWidth="1"/>
    <col min="13" max="13" width="15.25" style="104" hidden="1" customWidth="1"/>
    <col min="14" max="14" width="11.75" style="104" hidden="1" customWidth="1"/>
    <col min="15" max="15" width="19.25" style="40" customWidth="1"/>
    <col min="16" max="22" width="15.25" style="40" customWidth="1"/>
    <col min="23" max="26" width="14.625" style="40" customWidth="1"/>
    <col min="27" max="27" width="16" style="40" customWidth="1"/>
    <col min="28" max="28" width="15" style="40" customWidth="1"/>
    <col min="29" max="29" width="12.25" style="40" customWidth="1"/>
    <col min="30" max="16384" width="9" style="40"/>
  </cols>
  <sheetData>
    <row r="1" spans="1:56" ht="26.25">
      <c r="B1" s="39" t="s">
        <v>178</v>
      </c>
      <c r="D1" s="41"/>
      <c r="E1" s="41"/>
      <c r="F1" s="42"/>
      <c r="G1" s="36"/>
      <c r="H1" s="36"/>
      <c r="I1" s="36"/>
      <c r="K1" s="43"/>
      <c r="L1" s="44"/>
      <c r="M1" s="44"/>
      <c r="N1" s="44"/>
    </row>
    <row r="2" spans="1:56" ht="26.25">
      <c r="B2" s="45" t="s">
        <v>179</v>
      </c>
      <c r="C2" s="46" t="s">
        <v>180</v>
      </c>
      <c r="D2" s="41"/>
      <c r="E2" s="41"/>
      <c r="F2" s="42"/>
      <c r="G2" s="36"/>
      <c r="H2" s="36"/>
      <c r="I2" s="36"/>
      <c r="K2" s="47"/>
      <c r="L2" s="48"/>
      <c r="M2" s="48"/>
      <c r="N2" s="48"/>
    </row>
    <row r="3" spans="1:56" ht="13.5" customHeight="1">
      <c r="B3" s="40"/>
      <c r="C3" s="41"/>
      <c r="D3" s="41"/>
      <c r="E3" s="41"/>
      <c r="F3" s="42"/>
      <c r="K3" s="40"/>
      <c r="L3" s="49"/>
      <c r="M3" s="49"/>
      <c r="N3" s="49"/>
    </row>
    <row r="4" spans="1:56" s="97" customFormat="1" ht="41.25" customHeight="1">
      <c r="A4" s="92"/>
      <c r="B4" s="163" t="s">
        <v>181</v>
      </c>
      <c r="C4" s="151" t="s">
        <v>182</v>
      </c>
      <c r="D4" s="152" t="s">
        <v>183</v>
      </c>
      <c r="E4" s="164" t="s">
        <v>184</v>
      </c>
      <c r="F4" s="151" t="s">
        <v>185</v>
      </c>
      <c r="G4" s="151" t="s">
        <v>186</v>
      </c>
      <c r="H4" s="151" t="s">
        <v>187</v>
      </c>
      <c r="I4" s="151" t="s">
        <v>188</v>
      </c>
      <c r="J4" s="164" t="s">
        <v>189</v>
      </c>
      <c r="K4" s="165" t="s">
        <v>190</v>
      </c>
      <c r="L4" s="165" t="s">
        <v>191</v>
      </c>
      <c r="M4" s="165" t="s">
        <v>192</v>
      </c>
      <c r="N4" s="165" t="s">
        <v>193</v>
      </c>
      <c r="O4" s="165" t="s">
        <v>194</v>
      </c>
      <c r="P4" s="165" t="s">
        <v>195</v>
      </c>
      <c r="Q4" s="165" t="s">
        <v>196</v>
      </c>
      <c r="R4" s="165" t="s">
        <v>197</v>
      </c>
      <c r="S4" s="167" t="s">
        <v>198</v>
      </c>
      <c r="T4" s="167" t="s">
        <v>199</v>
      </c>
      <c r="U4" s="167" t="s">
        <v>200</v>
      </c>
      <c r="V4" s="167" t="s">
        <v>201</v>
      </c>
      <c r="W4" s="168" t="s">
        <v>202</v>
      </c>
      <c r="X4" s="168" t="s">
        <v>203</v>
      </c>
      <c r="Y4" s="168" t="s">
        <v>204</v>
      </c>
      <c r="Z4" s="168" t="s">
        <v>205</v>
      </c>
      <c r="AA4" s="153" t="s">
        <v>206</v>
      </c>
      <c r="AB4" s="58" t="s">
        <v>207</v>
      </c>
      <c r="AC4" s="92" t="s">
        <v>208</v>
      </c>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row>
    <row r="5" spans="1:56" s="93" customFormat="1" ht="60.75">
      <c r="B5" s="320">
        <v>1</v>
      </c>
      <c r="C5" s="158" t="s">
        <v>209</v>
      </c>
      <c r="D5" s="111" t="s">
        <v>210</v>
      </c>
      <c r="E5" s="142" t="s">
        <v>211</v>
      </c>
      <c r="F5" s="169">
        <f>COUNTIF(T_Normal[[#This Row],[V3U Result]], "&lt;&gt;-") + COUNTIF(T_Normal[[#This Row],[S4 Result]], "&lt;&gt;-") + COUNTIF(T_Normal[[#This Row],[V4H Result]], "&lt;&gt;-") + COUNTIF(T_Normal[[#This Row],[S4SK MP Result]], "&lt;&gt;-")</f>
        <v>4</v>
      </c>
      <c r="G5" s="142" t="s">
        <v>212</v>
      </c>
      <c r="H5" s="142" t="s">
        <v>211</v>
      </c>
      <c r="I5" s="143" t="s">
        <v>213</v>
      </c>
      <c r="J5" s="138" t="s">
        <v>214</v>
      </c>
      <c r="K5" s="160"/>
      <c r="L5" s="154"/>
      <c r="M5" s="155"/>
      <c r="N5" s="155"/>
      <c r="O5" s="155"/>
      <c r="P5" s="155"/>
      <c r="Q5" s="155"/>
      <c r="R5" s="155"/>
      <c r="S5" s="155"/>
      <c r="T5" s="155"/>
      <c r="U5" s="155"/>
      <c r="V5" s="155"/>
      <c r="W5" s="170"/>
      <c r="X5" s="115"/>
      <c r="Y5" s="87"/>
      <c r="Z5" s="87"/>
      <c r="AA5" s="155"/>
      <c r="AB5" s="59" t="s">
        <v>215</v>
      </c>
      <c r="AC5" s="92" t="s">
        <v>216</v>
      </c>
    </row>
    <row r="6" spans="1:56" s="93" customFormat="1" ht="63.75" customHeight="1">
      <c r="B6" s="320">
        <v>2</v>
      </c>
      <c r="C6" s="158"/>
      <c r="D6" s="111" t="s">
        <v>217</v>
      </c>
      <c r="E6" s="142" t="s">
        <v>211</v>
      </c>
      <c r="F6" s="169">
        <f>COUNTIF(T_Normal[[#This Row],[V3U Result]], "&lt;&gt;-") + COUNTIF(T_Normal[[#This Row],[S4 Result]], "&lt;&gt;-") + COUNTIF(T_Normal[[#This Row],[V4H Result]], "&lt;&gt;-") + COUNTIF(T_Normal[[#This Row],[S4SK MP Result]], "&lt;&gt;-")</f>
        <v>4</v>
      </c>
      <c r="G6" s="142" t="s">
        <v>218</v>
      </c>
      <c r="H6" s="142" t="s">
        <v>219</v>
      </c>
      <c r="I6" s="321" t="s">
        <v>220</v>
      </c>
      <c r="J6" s="322" t="s">
        <v>221</v>
      </c>
      <c r="K6" s="160"/>
      <c r="L6" s="154"/>
      <c r="M6" s="155"/>
      <c r="N6" s="155"/>
      <c r="O6" s="323"/>
      <c r="P6" s="323"/>
      <c r="Q6" s="323"/>
      <c r="R6" s="323"/>
      <c r="S6" s="323"/>
      <c r="T6" s="323"/>
      <c r="U6" s="323"/>
      <c r="V6" s="323"/>
      <c r="W6" s="170"/>
      <c r="X6" s="115"/>
      <c r="Y6" s="87"/>
      <c r="Z6" s="87"/>
      <c r="AA6" s="323"/>
      <c r="AB6" s="59" t="s">
        <v>215</v>
      </c>
      <c r="AC6" s="92" t="s">
        <v>216</v>
      </c>
    </row>
    <row r="7" spans="1:56" s="93" customFormat="1" ht="63.75" customHeight="1">
      <c r="B7" s="320">
        <v>3</v>
      </c>
      <c r="C7" s="156"/>
      <c r="D7" s="158" t="s">
        <v>222</v>
      </c>
      <c r="E7" s="142" t="s">
        <v>211</v>
      </c>
      <c r="F7" s="169">
        <f>COUNTIF(T_Normal[[#This Row],[V3U Result]], "&lt;&gt;-") + COUNTIF(T_Normal[[#This Row],[S4 Result]], "&lt;&gt;-") + COUNTIF(T_Normal[[#This Row],[V4H Result]], "&lt;&gt;-") + COUNTIF(T_Normal[[#This Row],[S4SK MP Result]], "&lt;&gt;-")</f>
        <v>4</v>
      </c>
      <c r="G7" s="158" t="s">
        <v>223</v>
      </c>
      <c r="H7" s="142" t="s">
        <v>224</v>
      </c>
      <c r="I7" s="158" t="s">
        <v>225</v>
      </c>
      <c r="J7" s="322" t="s">
        <v>226</v>
      </c>
      <c r="K7" s="160"/>
      <c r="L7" s="154"/>
      <c r="M7" s="155"/>
      <c r="N7" s="155"/>
      <c r="O7" s="323"/>
      <c r="P7" s="323"/>
      <c r="Q7" s="323"/>
      <c r="R7" s="323"/>
      <c r="S7" s="323"/>
      <c r="T7" s="323"/>
      <c r="U7" s="323"/>
      <c r="V7" s="323"/>
      <c r="W7" s="170"/>
      <c r="X7" s="115"/>
      <c r="Y7" s="87"/>
      <c r="Z7" s="87"/>
      <c r="AA7" s="323"/>
      <c r="AB7" s="59" t="s">
        <v>215</v>
      </c>
      <c r="AC7" s="92"/>
    </row>
    <row r="8" spans="1:56" ht="201" customHeight="1">
      <c r="A8" s="93"/>
      <c r="B8" s="320">
        <v>4</v>
      </c>
      <c r="C8" s="158" t="s">
        <v>227</v>
      </c>
      <c r="D8" s="156" t="s">
        <v>228</v>
      </c>
      <c r="E8" s="324" t="s">
        <v>17</v>
      </c>
      <c r="F8" s="169">
        <f>COUNTIF(T_Normal[[#This Row],[V3U Result]], "&lt;&gt;-") + COUNTIF(T_Normal[[#This Row],[S4 Result]], "&lt;&gt;-") + COUNTIF(T_Normal[[#This Row],[V4H Result]], "&lt;&gt;-") + COUNTIF(T_Normal[[#This Row],[S4SK MP Result]], "&lt;&gt;-")</f>
        <v>4</v>
      </c>
      <c r="G8" s="325" t="s">
        <v>229</v>
      </c>
      <c r="H8" s="142" t="s">
        <v>224</v>
      </c>
      <c r="I8" s="325" t="s">
        <v>230</v>
      </c>
      <c r="J8" s="139" t="s">
        <v>231</v>
      </c>
      <c r="K8" s="160"/>
      <c r="L8" s="154"/>
      <c r="M8" s="155"/>
      <c r="N8" s="155"/>
      <c r="O8" s="326"/>
      <c r="P8" s="326"/>
      <c r="Q8" s="326"/>
      <c r="R8" s="326"/>
      <c r="S8" s="326"/>
      <c r="T8" s="326"/>
      <c r="U8" s="326"/>
      <c r="V8" s="326"/>
      <c r="W8" s="170"/>
      <c r="X8" s="115"/>
      <c r="Y8" s="87"/>
      <c r="Z8" s="87"/>
      <c r="AA8" s="326"/>
      <c r="AB8" s="59" t="s">
        <v>215</v>
      </c>
    </row>
    <row r="9" spans="1:56" ht="237.75" customHeight="1">
      <c r="A9" s="107"/>
      <c r="B9" s="320">
        <v>5</v>
      </c>
      <c r="C9" s="158"/>
      <c r="D9" s="156" t="s">
        <v>232</v>
      </c>
      <c r="E9" s="324" t="s">
        <v>17</v>
      </c>
      <c r="F9" s="169">
        <f>COUNTIF(T_Normal[[#This Row],[V3U Result]], "&lt;&gt;-") + COUNTIF(T_Normal[[#This Row],[S4 Result]], "&lt;&gt;-") + COUNTIF(T_Normal[[#This Row],[V4H Result]], "&lt;&gt;-") + COUNTIF(T_Normal[[#This Row],[S4SK MP Result]], "&lt;&gt;-")</f>
        <v>4</v>
      </c>
      <c r="G9" s="325" t="s">
        <v>233</v>
      </c>
      <c r="H9" s="142" t="s">
        <v>224</v>
      </c>
      <c r="I9" s="325" t="s">
        <v>234</v>
      </c>
      <c r="J9" s="139" t="s">
        <v>235</v>
      </c>
      <c r="K9" s="62"/>
      <c r="L9" s="154"/>
      <c r="M9" s="155"/>
      <c r="N9" s="155"/>
      <c r="O9" s="326"/>
      <c r="P9" s="326"/>
      <c r="Q9" s="326"/>
      <c r="R9" s="326"/>
      <c r="S9" s="326"/>
      <c r="T9" s="326"/>
      <c r="U9" s="326"/>
      <c r="V9" s="326"/>
      <c r="W9" s="170"/>
      <c r="X9" s="115"/>
      <c r="Y9" s="87"/>
      <c r="Z9" s="87"/>
      <c r="AA9" s="326"/>
      <c r="AB9" s="59" t="s">
        <v>215</v>
      </c>
    </row>
    <row r="10" spans="1:56" ht="231" customHeight="1">
      <c r="A10" s="93"/>
      <c r="B10" s="320">
        <v>6</v>
      </c>
      <c r="C10" s="156" t="s">
        <v>236</v>
      </c>
      <c r="D10" s="325" t="s">
        <v>237</v>
      </c>
      <c r="E10" s="324" t="s">
        <v>17</v>
      </c>
      <c r="F10" s="169">
        <f>COUNTIF(T_Normal[[#This Row],[V3U Result]], "&lt;&gt;-") + COUNTIF(T_Normal[[#This Row],[S4 Result]], "&lt;&gt;-") + COUNTIF(T_Normal[[#This Row],[V4H Result]], "&lt;&gt;-") + COUNTIF(T_Normal[[#This Row],[S4SK MP Result]], "&lt;&gt;-")</f>
        <v>4</v>
      </c>
      <c r="G10" s="325" t="s">
        <v>238</v>
      </c>
      <c r="H10" s="142" t="s">
        <v>224</v>
      </c>
      <c r="I10" s="325" t="s">
        <v>239</v>
      </c>
      <c r="J10" s="139" t="s">
        <v>240</v>
      </c>
      <c r="K10" s="160"/>
      <c r="L10" s="154"/>
      <c r="M10" s="155"/>
      <c r="N10" s="155"/>
      <c r="O10" s="326"/>
      <c r="P10" s="326"/>
      <c r="Q10" s="326"/>
      <c r="R10" s="326"/>
      <c r="S10" s="326"/>
      <c r="T10" s="326"/>
      <c r="U10" s="326"/>
      <c r="V10" s="326"/>
      <c r="W10" s="170"/>
      <c r="X10" s="115"/>
      <c r="Y10" s="87"/>
      <c r="Z10" s="87"/>
      <c r="AA10" s="326"/>
      <c r="AB10" s="59" t="s">
        <v>215</v>
      </c>
    </row>
    <row r="11" spans="1:56" ht="210">
      <c r="A11" s="93"/>
      <c r="B11" s="320">
        <v>7</v>
      </c>
      <c r="C11" s="156"/>
      <c r="D11" s="35" t="s">
        <v>241</v>
      </c>
      <c r="E11" s="156" t="s">
        <v>17</v>
      </c>
      <c r="F11" s="169">
        <f>COUNTIF(T_Normal[[#This Row],[V3U Result]], "&lt;&gt;-") + COUNTIF(T_Normal[[#This Row],[S4 Result]], "&lt;&gt;-") + COUNTIF(T_Normal[[#This Row],[V4H Result]], "&lt;&gt;-") + COUNTIF(T_Normal[[#This Row],[S4SK MP Result]], "&lt;&gt;-")</f>
        <v>4</v>
      </c>
      <c r="G11" s="325" t="s">
        <v>242</v>
      </c>
      <c r="H11" s="142" t="s">
        <v>224</v>
      </c>
      <c r="I11" s="325" t="s">
        <v>243</v>
      </c>
      <c r="J11" s="139" t="s">
        <v>244</v>
      </c>
      <c r="K11" s="160"/>
      <c r="L11" s="154"/>
      <c r="M11" s="155"/>
      <c r="N11" s="155"/>
      <c r="O11" s="326"/>
      <c r="P11" s="326"/>
      <c r="Q11" s="326"/>
      <c r="R11" s="326"/>
      <c r="S11" s="326"/>
      <c r="T11" s="326"/>
      <c r="U11" s="326"/>
      <c r="V11" s="326"/>
      <c r="W11" s="170"/>
      <c r="X11" s="115"/>
      <c r="Y11" s="87"/>
      <c r="Z11" s="87"/>
      <c r="AA11" s="326"/>
      <c r="AB11" s="59" t="s">
        <v>215</v>
      </c>
    </row>
    <row r="12" spans="1:56" ht="135">
      <c r="A12" s="93"/>
      <c r="B12" s="320">
        <v>8</v>
      </c>
      <c r="C12" s="156" t="s">
        <v>245</v>
      </c>
      <c r="D12" s="325" t="s">
        <v>246</v>
      </c>
      <c r="E12" s="325" t="s">
        <v>17</v>
      </c>
      <c r="F12" s="169">
        <f>COUNTIF(T_Normal[[#This Row],[V3U Result]], "&lt;&gt;-") + COUNTIF(T_Normal[[#This Row],[S4 Result]], "&lt;&gt;-") + COUNTIF(T_Normal[[#This Row],[V4H Result]], "&lt;&gt;-") + COUNTIF(T_Normal[[#This Row],[S4SK MP Result]], "&lt;&gt;-")</f>
        <v>4</v>
      </c>
      <c r="G12" s="325" t="s">
        <v>247</v>
      </c>
      <c r="H12" s="142" t="s">
        <v>224</v>
      </c>
      <c r="I12" s="325" t="s">
        <v>248</v>
      </c>
      <c r="J12" s="139" t="s">
        <v>249</v>
      </c>
      <c r="K12" s="160"/>
      <c r="L12" s="154"/>
      <c r="M12" s="155"/>
      <c r="N12" s="155"/>
      <c r="O12" s="326"/>
      <c r="P12" s="326"/>
      <c r="Q12" s="326"/>
      <c r="R12" s="326"/>
      <c r="S12" s="326"/>
      <c r="T12" s="326"/>
      <c r="U12" s="326"/>
      <c r="V12" s="326"/>
      <c r="W12" s="170"/>
      <c r="X12" s="115"/>
      <c r="Y12" s="87"/>
      <c r="Z12" s="87"/>
      <c r="AA12" s="326"/>
      <c r="AB12" s="59" t="s">
        <v>215</v>
      </c>
    </row>
    <row r="13" spans="1:56" ht="170.25" customHeight="1">
      <c r="A13" s="93"/>
      <c r="B13" s="320">
        <v>9</v>
      </c>
      <c r="C13" s="156" t="s">
        <v>250</v>
      </c>
      <c r="D13" s="325" t="s">
        <v>251</v>
      </c>
      <c r="E13" s="325" t="s">
        <v>17</v>
      </c>
      <c r="F13" s="169">
        <f>COUNTIF(T_Normal[[#This Row],[V3U Result]], "&lt;&gt;-") + COUNTIF(T_Normal[[#This Row],[S4 Result]], "&lt;&gt;-") + COUNTIF(T_Normal[[#This Row],[V4H Result]], "&lt;&gt;-") + COUNTIF(T_Normal[[#This Row],[S4SK MP Result]], "&lt;&gt;-")</f>
        <v>4</v>
      </c>
      <c r="G13" s="325" t="s">
        <v>252</v>
      </c>
      <c r="H13" s="142" t="s">
        <v>224</v>
      </c>
      <c r="I13" s="327" t="s">
        <v>253</v>
      </c>
      <c r="J13" s="139" t="s">
        <v>254</v>
      </c>
      <c r="K13" s="160"/>
      <c r="L13" s="154"/>
      <c r="M13" s="155"/>
      <c r="N13" s="155"/>
      <c r="O13" s="326"/>
      <c r="P13" s="326"/>
      <c r="Q13" s="326"/>
      <c r="R13" s="326"/>
      <c r="S13" s="326"/>
      <c r="T13" s="326"/>
      <c r="U13" s="326"/>
      <c r="V13" s="326"/>
      <c r="W13" s="170"/>
      <c r="X13" s="115"/>
      <c r="Y13" s="87"/>
      <c r="Z13" s="87"/>
      <c r="AA13" s="326"/>
      <c r="AB13" s="59" t="s">
        <v>215</v>
      </c>
      <c r="AC13" s="92" t="s">
        <v>255</v>
      </c>
    </row>
    <row r="14" spans="1:56" ht="210">
      <c r="A14" s="93"/>
      <c r="B14" s="320">
        <v>10</v>
      </c>
      <c r="C14" s="156"/>
      <c r="D14" s="325" t="s">
        <v>256</v>
      </c>
      <c r="E14" s="325" t="s">
        <v>17</v>
      </c>
      <c r="F14" s="169">
        <f>COUNTIF(T_Normal[[#This Row],[V3U Result]], "&lt;&gt;-") + COUNTIF(T_Normal[[#This Row],[S4 Result]], "&lt;&gt;-") + COUNTIF(T_Normal[[#This Row],[V4H Result]], "&lt;&gt;-") + COUNTIF(T_Normal[[#This Row],[S4SK MP Result]], "&lt;&gt;-")</f>
        <v>4</v>
      </c>
      <c r="G14" s="325" t="s">
        <v>257</v>
      </c>
      <c r="H14" s="142" t="s">
        <v>224</v>
      </c>
      <c r="I14" s="325" t="s">
        <v>258</v>
      </c>
      <c r="J14" s="139" t="s">
        <v>259</v>
      </c>
      <c r="K14" s="160"/>
      <c r="L14" s="154"/>
      <c r="M14" s="155"/>
      <c r="N14" s="155"/>
      <c r="O14" s="326"/>
      <c r="P14" s="326"/>
      <c r="Q14" s="326"/>
      <c r="R14" s="326"/>
      <c r="S14" s="326"/>
      <c r="T14" s="326"/>
      <c r="U14" s="326"/>
      <c r="V14" s="326"/>
      <c r="W14" s="170"/>
      <c r="X14" s="115"/>
      <c r="Y14" s="87"/>
      <c r="Z14" s="87"/>
      <c r="AA14" s="326"/>
      <c r="AB14" s="59" t="s">
        <v>215</v>
      </c>
    </row>
    <row r="15" spans="1:56" s="93" customFormat="1" ht="57.75" customHeight="1">
      <c r="B15" s="320">
        <v>11</v>
      </c>
      <c r="C15" s="158" t="s">
        <v>260</v>
      </c>
      <c r="D15" s="158" t="s">
        <v>261</v>
      </c>
      <c r="E15" s="142" t="s">
        <v>211</v>
      </c>
      <c r="F15" s="169">
        <f>COUNTIF(T_Normal[[#This Row],[V3U Result]], "&lt;&gt;-") + COUNTIF(T_Normal[[#This Row],[S4 Result]], "&lt;&gt;-") + COUNTIF(T_Normal[[#This Row],[V4H Result]], "&lt;&gt;-") + COUNTIF(T_Normal[[#This Row],[S4SK MP Result]], "&lt;&gt;-")</f>
        <v>4</v>
      </c>
      <c r="G15" s="158" t="s">
        <v>262</v>
      </c>
      <c r="H15" s="142" t="s">
        <v>224</v>
      </c>
      <c r="I15" s="158" t="s">
        <v>263</v>
      </c>
      <c r="J15" s="322" t="s">
        <v>264</v>
      </c>
      <c r="K15" s="160"/>
      <c r="L15" s="154"/>
      <c r="M15" s="155"/>
      <c r="N15" s="155"/>
      <c r="O15" s="323"/>
      <c r="P15" s="323"/>
      <c r="Q15" s="323"/>
      <c r="R15" s="323"/>
      <c r="S15" s="323"/>
      <c r="T15" s="323"/>
      <c r="U15" s="323"/>
      <c r="V15" s="323"/>
      <c r="W15" s="170"/>
      <c r="X15" s="115"/>
      <c r="Y15" s="87"/>
      <c r="Z15" s="87"/>
      <c r="AA15" s="323"/>
      <c r="AB15" s="59" t="s">
        <v>215</v>
      </c>
      <c r="AC15" s="92" t="s">
        <v>216</v>
      </c>
    </row>
    <row r="16" spans="1:56" ht="75">
      <c r="A16" s="93"/>
      <c r="B16" s="320">
        <v>12</v>
      </c>
      <c r="C16" s="156"/>
      <c r="D16" s="62" t="s">
        <v>265</v>
      </c>
      <c r="E16" s="325" t="s">
        <v>17</v>
      </c>
      <c r="F16" s="169">
        <f>COUNTIF(T_Normal[[#This Row],[V3U Result]], "&lt;&gt;-") + COUNTIF(T_Normal[[#This Row],[S4 Result]], "&lt;&gt;-") + COUNTIF(T_Normal[[#This Row],[V4H Result]], "&lt;&gt;-") + COUNTIF(T_Normal[[#This Row],[S4SK MP Result]], "&lt;&gt;-")</f>
        <v>4</v>
      </c>
      <c r="G16" s="325" t="s">
        <v>266</v>
      </c>
      <c r="H16" s="142" t="s">
        <v>224</v>
      </c>
      <c r="I16" s="325" t="s">
        <v>267</v>
      </c>
      <c r="J16" s="139" t="s">
        <v>268</v>
      </c>
      <c r="K16" s="328"/>
      <c r="L16" s="155"/>
      <c r="M16" s="155"/>
      <c r="N16" s="155"/>
      <c r="O16" s="326"/>
      <c r="P16" s="326"/>
      <c r="Q16" s="326"/>
      <c r="R16" s="326"/>
      <c r="S16" s="326"/>
      <c r="T16" s="326"/>
      <c r="U16" s="326"/>
      <c r="V16" s="326"/>
      <c r="W16" s="170"/>
      <c r="X16" s="115"/>
      <c r="Y16" s="87"/>
      <c r="Z16" s="87"/>
      <c r="AA16" s="326"/>
      <c r="AB16" s="59"/>
    </row>
    <row r="17" spans="1:29" ht="112.5" customHeight="1">
      <c r="A17" s="93"/>
      <c r="B17" s="320">
        <v>13</v>
      </c>
      <c r="C17" s="156"/>
      <c r="D17" s="62" t="s">
        <v>269</v>
      </c>
      <c r="E17" s="325" t="s">
        <v>17</v>
      </c>
      <c r="F17" s="169">
        <f>COUNTIF(T_Normal[[#This Row],[V3U Result]], "&lt;&gt;-") + COUNTIF(T_Normal[[#This Row],[S4 Result]], "&lt;&gt;-") + COUNTIF(T_Normal[[#This Row],[V4H Result]], "&lt;&gt;-") + COUNTIF(T_Normal[[#This Row],[S4SK MP Result]], "&lt;&gt;-")</f>
        <v>4</v>
      </c>
      <c r="G17" s="325" t="s">
        <v>270</v>
      </c>
      <c r="H17" s="142" t="s">
        <v>224</v>
      </c>
      <c r="I17" s="325" t="s">
        <v>271</v>
      </c>
      <c r="J17" s="139" t="s">
        <v>272</v>
      </c>
      <c r="K17" s="328"/>
      <c r="L17" s="155"/>
      <c r="M17" s="155"/>
      <c r="N17" s="155"/>
      <c r="O17" s="326"/>
      <c r="P17" s="326"/>
      <c r="Q17" s="326"/>
      <c r="R17" s="326"/>
      <c r="S17" s="326"/>
      <c r="T17" s="326"/>
      <c r="U17" s="326"/>
      <c r="V17" s="326"/>
      <c r="W17" s="170"/>
      <c r="X17" s="115"/>
      <c r="Y17" s="87"/>
      <c r="Z17" s="87"/>
      <c r="AA17" s="326"/>
      <c r="AB17" s="59"/>
    </row>
    <row r="18" spans="1:29" ht="105.75" customHeight="1">
      <c r="A18" s="93"/>
      <c r="B18" s="320">
        <v>14</v>
      </c>
      <c r="C18" s="156" t="s">
        <v>273</v>
      </c>
      <c r="D18" s="156" t="s">
        <v>274</v>
      </c>
      <c r="E18" s="156" t="s">
        <v>17</v>
      </c>
      <c r="F18" s="169">
        <f>COUNTIF(T_Normal[[#This Row],[V3U Result]], "&lt;&gt;-") + COUNTIF(T_Normal[[#This Row],[S4 Result]], "&lt;&gt;-") + COUNTIF(T_Normal[[#This Row],[V4H Result]], "&lt;&gt;-") + COUNTIF(T_Normal[[#This Row],[S4SK MP Result]], "&lt;&gt;-")</f>
        <v>4</v>
      </c>
      <c r="G18" s="329" t="s">
        <v>275</v>
      </c>
      <c r="H18" s="142" t="s">
        <v>276</v>
      </c>
      <c r="I18" s="325" t="s">
        <v>277</v>
      </c>
      <c r="J18" s="139" t="s">
        <v>278</v>
      </c>
      <c r="K18" s="160"/>
      <c r="L18" s="154"/>
      <c r="M18" s="155"/>
      <c r="N18" s="155"/>
      <c r="O18" s="161"/>
      <c r="P18" s="161"/>
      <c r="Q18" s="161"/>
      <c r="R18" s="161"/>
      <c r="S18" s="161"/>
      <c r="T18" s="161"/>
      <c r="U18" s="161"/>
      <c r="V18" s="161"/>
      <c r="W18" s="170"/>
      <c r="X18" s="115"/>
      <c r="Y18" s="87"/>
      <c r="Z18" s="87"/>
      <c r="AA18" s="161"/>
      <c r="AB18" s="59" t="s">
        <v>215</v>
      </c>
      <c r="AC18" s="92" t="s">
        <v>216</v>
      </c>
    </row>
    <row r="19" spans="1:29" ht="162.75" customHeight="1">
      <c r="A19" s="93"/>
      <c r="B19" s="320">
        <v>15</v>
      </c>
      <c r="C19" s="156"/>
      <c r="D19" s="325" t="s">
        <v>279</v>
      </c>
      <c r="E19" s="156" t="s">
        <v>280</v>
      </c>
      <c r="F19" s="169">
        <f>COUNTIF(T_Normal[[#This Row],[V3U Result]], "&lt;&gt;-") + COUNTIF(T_Normal[[#This Row],[S4 Result]], "&lt;&gt;-") + COUNTIF(T_Normal[[#This Row],[V4H Result]], "&lt;&gt;-") + COUNTIF(T_Normal[[#This Row],[S4SK MP Result]], "&lt;&gt;-")</f>
        <v>4</v>
      </c>
      <c r="G19" s="329" t="s">
        <v>281</v>
      </c>
      <c r="H19" s="142" t="s">
        <v>276</v>
      </c>
      <c r="I19" s="325" t="s">
        <v>282</v>
      </c>
      <c r="J19" s="139" t="s">
        <v>283</v>
      </c>
      <c r="K19" s="160"/>
      <c r="L19" s="154"/>
      <c r="M19" s="155"/>
      <c r="N19" s="155"/>
      <c r="O19" s="161"/>
      <c r="P19" s="161"/>
      <c r="Q19" s="161"/>
      <c r="R19" s="161"/>
      <c r="S19" s="161"/>
      <c r="T19" s="161"/>
      <c r="U19" s="161"/>
      <c r="V19" s="161"/>
      <c r="W19" s="170"/>
      <c r="X19" s="115"/>
      <c r="Y19" s="87"/>
      <c r="Z19" s="87"/>
      <c r="AA19" s="161"/>
      <c r="AB19" s="59" t="s">
        <v>215</v>
      </c>
    </row>
    <row r="20" spans="1:29" ht="150">
      <c r="A20" s="93"/>
      <c r="B20" s="320">
        <v>16</v>
      </c>
      <c r="C20" s="156"/>
      <c r="D20" s="62"/>
      <c r="E20" s="325"/>
      <c r="F20" s="169">
        <f>COUNTIF(T_Normal[[#This Row],[V3U Result]], "&lt;&gt;-") + COUNTIF(T_Normal[[#This Row],[S4 Result]], "&lt;&gt;-") + COUNTIF(T_Normal[[#This Row],[V4H Result]], "&lt;&gt;-") + COUNTIF(T_Normal[[#This Row],[S4SK MP Result]], "&lt;&gt;-")</f>
        <v>4</v>
      </c>
      <c r="G20" s="329" t="s">
        <v>284</v>
      </c>
      <c r="H20" s="142" t="s">
        <v>276</v>
      </c>
      <c r="I20" s="325" t="s">
        <v>285</v>
      </c>
      <c r="J20" s="139" t="s">
        <v>286</v>
      </c>
      <c r="K20" s="160"/>
      <c r="L20" s="154"/>
      <c r="M20" s="155"/>
      <c r="N20" s="155"/>
      <c r="O20" s="326"/>
      <c r="P20" s="326"/>
      <c r="Q20" s="326"/>
      <c r="R20" s="326"/>
      <c r="S20" s="326"/>
      <c r="T20" s="326"/>
      <c r="U20" s="326"/>
      <c r="V20" s="326"/>
      <c r="W20" s="170"/>
      <c r="X20" s="115"/>
      <c r="Y20" s="87"/>
      <c r="Z20" s="87"/>
      <c r="AA20" s="326"/>
      <c r="AB20" s="59" t="s">
        <v>215</v>
      </c>
    </row>
    <row r="21" spans="1:29" ht="175.5" customHeight="1">
      <c r="A21" s="93"/>
      <c r="B21" s="320">
        <v>17</v>
      </c>
      <c r="C21" s="156"/>
      <c r="D21" s="62"/>
      <c r="E21" s="325"/>
      <c r="F21" s="169">
        <f>COUNTIF(T_Normal[[#This Row],[V3U Result]], "&lt;&gt;-") + COUNTIF(T_Normal[[#This Row],[S4 Result]], "&lt;&gt;-") + COUNTIF(T_Normal[[#This Row],[V4H Result]], "&lt;&gt;-") + COUNTIF(T_Normal[[#This Row],[S4SK MP Result]], "&lt;&gt;-")</f>
        <v>4</v>
      </c>
      <c r="G21" s="329" t="s">
        <v>287</v>
      </c>
      <c r="H21" s="142" t="s">
        <v>276</v>
      </c>
      <c r="I21" s="325" t="s">
        <v>288</v>
      </c>
      <c r="J21" s="139" t="s">
        <v>289</v>
      </c>
      <c r="K21" s="160"/>
      <c r="L21" s="154"/>
      <c r="M21" s="155"/>
      <c r="N21" s="155"/>
      <c r="O21" s="326"/>
      <c r="P21" s="326"/>
      <c r="Q21" s="326"/>
      <c r="R21" s="326"/>
      <c r="S21" s="326"/>
      <c r="T21" s="326"/>
      <c r="U21" s="326"/>
      <c r="V21" s="326"/>
      <c r="W21" s="170"/>
      <c r="X21" s="115"/>
      <c r="Y21" s="87"/>
      <c r="Z21" s="87"/>
      <c r="AA21" s="326"/>
      <c r="AB21" s="59" t="s">
        <v>215</v>
      </c>
    </row>
    <row r="22" spans="1:29" ht="120">
      <c r="A22" s="93"/>
      <c r="B22" s="320">
        <v>18</v>
      </c>
      <c r="C22" s="156" t="s">
        <v>290</v>
      </c>
      <c r="D22" s="144" t="s">
        <v>291</v>
      </c>
      <c r="E22" s="325" t="s">
        <v>17</v>
      </c>
      <c r="F22" s="169">
        <f>COUNTIF(T_Normal[[#This Row],[V3U Result]], "&lt;&gt;-") + COUNTIF(T_Normal[[#This Row],[S4 Result]], "&lt;&gt;-") + COUNTIF(T_Normal[[#This Row],[V4H Result]], "&lt;&gt;-") + COUNTIF(T_Normal[[#This Row],[S4SK MP Result]], "&lt;&gt;-")</f>
        <v>4</v>
      </c>
      <c r="G22" s="329" t="s">
        <v>292</v>
      </c>
      <c r="H22" s="329" t="s">
        <v>293</v>
      </c>
      <c r="I22" s="325" t="s">
        <v>294</v>
      </c>
      <c r="J22" s="330" t="s">
        <v>295</v>
      </c>
      <c r="K22" s="160"/>
      <c r="L22" s="154"/>
      <c r="M22" s="155"/>
      <c r="N22" s="155"/>
      <c r="O22" s="326"/>
      <c r="P22" s="326"/>
      <c r="Q22" s="326"/>
      <c r="R22" s="326"/>
      <c r="S22" s="326"/>
      <c r="T22" s="326"/>
      <c r="U22" s="326"/>
      <c r="V22" s="326"/>
      <c r="W22" s="170"/>
      <c r="X22" s="115"/>
      <c r="Y22" s="87"/>
      <c r="Z22" s="87"/>
      <c r="AA22" s="326"/>
      <c r="AB22" s="59" t="s">
        <v>215</v>
      </c>
    </row>
    <row r="23" spans="1:29" ht="150">
      <c r="A23" s="93"/>
      <c r="B23" s="320">
        <v>19</v>
      </c>
      <c r="C23" s="156"/>
      <c r="D23" s="144" t="s">
        <v>296</v>
      </c>
      <c r="E23" s="325" t="s">
        <v>17</v>
      </c>
      <c r="F23" s="169">
        <f>COUNTIF(T_Normal[[#This Row],[V3U Result]], "&lt;&gt;-") + COUNTIF(T_Normal[[#This Row],[S4 Result]], "&lt;&gt;-") + COUNTIF(T_Normal[[#This Row],[V4H Result]], "&lt;&gt;-") + COUNTIF(T_Normal[[#This Row],[S4SK MP Result]], "&lt;&gt;-")</f>
        <v>4</v>
      </c>
      <c r="G23" s="329" t="s">
        <v>297</v>
      </c>
      <c r="H23" s="329" t="s">
        <v>293</v>
      </c>
      <c r="I23" s="325" t="s">
        <v>298</v>
      </c>
      <c r="J23" s="330" t="s">
        <v>295</v>
      </c>
      <c r="K23" s="160"/>
      <c r="L23" s="154"/>
      <c r="M23" s="155"/>
      <c r="N23" s="155"/>
      <c r="O23" s="326"/>
      <c r="P23" s="326"/>
      <c r="Q23" s="326"/>
      <c r="R23" s="326"/>
      <c r="S23" s="326"/>
      <c r="T23" s="326"/>
      <c r="U23" s="326"/>
      <c r="V23" s="326"/>
      <c r="W23" s="170"/>
      <c r="X23" s="115"/>
      <c r="Y23" s="87"/>
      <c r="Z23" s="87"/>
      <c r="AA23" s="326"/>
      <c r="AB23" s="59" t="s">
        <v>215</v>
      </c>
    </row>
    <row r="24" spans="1:29" s="93" customFormat="1" ht="60">
      <c r="B24" s="320">
        <v>20</v>
      </c>
      <c r="C24" s="331" t="s">
        <v>299</v>
      </c>
      <c r="D24" s="144" t="s">
        <v>291</v>
      </c>
      <c r="E24" s="332" t="s">
        <v>17</v>
      </c>
      <c r="F24" s="169">
        <f>COUNTIF(T_Normal[[#This Row],[V3U Result]], "&lt;&gt;-") + COUNTIF(T_Normal[[#This Row],[S4 Result]], "&lt;&gt;-") + COUNTIF(T_Normal[[#This Row],[V4H Result]], "&lt;&gt;-") + COUNTIF(T_Normal[[#This Row],[S4SK MP Result]], "&lt;&gt;-")</f>
        <v>4</v>
      </c>
      <c r="G24" s="142" t="s">
        <v>300</v>
      </c>
      <c r="H24" s="142" t="s">
        <v>301</v>
      </c>
      <c r="I24" s="325" t="s">
        <v>302</v>
      </c>
      <c r="J24" s="330" t="s">
        <v>303</v>
      </c>
      <c r="K24" s="160"/>
      <c r="L24" s="154"/>
      <c r="M24" s="155"/>
      <c r="N24" s="155"/>
      <c r="O24" s="326"/>
      <c r="P24" s="326"/>
      <c r="Q24" s="326"/>
      <c r="R24" s="326"/>
      <c r="S24" s="326"/>
      <c r="T24" s="326"/>
      <c r="U24" s="326"/>
      <c r="V24" s="326"/>
      <c r="W24" s="170"/>
      <c r="X24" s="115"/>
      <c r="Y24" s="87"/>
      <c r="Z24" s="87"/>
      <c r="AA24" s="326"/>
      <c r="AB24" s="59" t="s">
        <v>215</v>
      </c>
      <c r="AC24" s="40"/>
    </row>
    <row r="25" spans="1:29" ht="75">
      <c r="A25" s="93"/>
      <c r="B25" s="320">
        <v>21</v>
      </c>
      <c r="C25" s="325"/>
      <c r="D25" s="144" t="s">
        <v>296</v>
      </c>
      <c r="E25" s="332" t="s">
        <v>17</v>
      </c>
      <c r="F25" s="169">
        <f>COUNTIF(T_Normal[[#This Row],[V3U Result]], "&lt;&gt;-") + COUNTIF(T_Normal[[#This Row],[S4 Result]], "&lt;&gt;-") + COUNTIF(T_Normal[[#This Row],[V4H Result]], "&lt;&gt;-") + COUNTIF(T_Normal[[#This Row],[S4SK MP Result]], "&lt;&gt;-")</f>
        <v>4</v>
      </c>
      <c r="G25" s="142" t="s">
        <v>304</v>
      </c>
      <c r="H25" s="142" t="s">
        <v>301</v>
      </c>
      <c r="I25" s="325" t="s">
        <v>305</v>
      </c>
      <c r="J25" s="330" t="s">
        <v>303</v>
      </c>
      <c r="K25" s="160"/>
      <c r="L25" s="333"/>
      <c r="M25" s="334"/>
      <c r="N25" s="334"/>
      <c r="O25" s="326"/>
      <c r="P25" s="326"/>
      <c r="Q25" s="326"/>
      <c r="R25" s="326"/>
      <c r="S25" s="326"/>
      <c r="T25" s="326"/>
      <c r="U25" s="326"/>
      <c r="V25" s="326"/>
      <c r="W25" s="170"/>
      <c r="X25" s="115"/>
      <c r="Y25" s="87"/>
      <c r="Z25" s="87"/>
      <c r="AA25" s="326"/>
      <c r="AB25" s="59" t="s">
        <v>215</v>
      </c>
    </row>
    <row r="27" spans="1:29">
      <c r="J27" s="61" t="s">
        <v>306</v>
      </c>
      <c r="L27" s="86">
        <f>COUNTIF(K:K, "OK")</f>
        <v>0</v>
      </c>
    </row>
    <row r="28" spans="1:29" ht="13.5" customHeight="1">
      <c r="J28" s="61" t="s">
        <v>307</v>
      </c>
      <c r="L28" s="86">
        <f>COUNTIF(K:K, "NG")</f>
        <v>0</v>
      </c>
    </row>
    <row r="29" spans="1:29">
      <c r="J29" s="61" t="s">
        <v>308</v>
      </c>
      <c r="L29" s="86">
        <f>COUNTIF(K:K, "NT")</f>
        <v>0</v>
      </c>
    </row>
    <row r="30" spans="1:29">
      <c r="J30" s="61" t="s">
        <v>309</v>
      </c>
      <c r="L30" s="86">
        <f>COUNTIF(K:K, "NA")</f>
        <v>0</v>
      </c>
    </row>
  </sheetData>
  <sheetProtection sheet="1" objects="1" scenarios="1"/>
  <protectedRanges>
    <protectedRange sqref="I1:I1048576" name="I"/>
    <protectedRange sqref="O4:R25" name="O"/>
  </protectedRanges>
  <phoneticPr fontId="17"/>
  <conditionalFormatting sqref="K4:K8">
    <cfRule type="cellIs" dxfId="145" priority="37" stopIfTrue="1" operator="equal">
      <formula>"NG"</formula>
    </cfRule>
    <cfRule type="cellIs" dxfId="144" priority="38" stopIfTrue="1" operator="equal">
      <formula>"NT"</formula>
    </cfRule>
  </conditionalFormatting>
  <conditionalFormatting sqref="K10:K25">
    <cfRule type="cellIs" dxfId="143" priority="14" stopIfTrue="1" operator="equal">
      <formula>"NT"</formula>
    </cfRule>
    <cfRule type="cellIs" dxfId="142" priority="13" stopIfTrue="1" operator="equal">
      <formula>"NG"</formula>
    </cfRule>
  </conditionalFormatting>
  <conditionalFormatting sqref="O4">
    <cfRule type="cellIs" dxfId="141" priority="11" stopIfTrue="1" operator="equal">
      <formula>"NG"</formula>
    </cfRule>
    <cfRule type="cellIs" dxfId="140" priority="12" stopIfTrue="1" operator="equal">
      <formula>"NT"</formula>
    </cfRule>
  </conditionalFormatting>
  <conditionalFormatting sqref="S4">
    <cfRule type="cellIs" dxfId="139" priority="9" stopIfTrue="1" operator="equal">
      <formula>"NG"</formula>
    </cfRule>
    <cfRule type="cellIs" dxfId="138" priority="10" stopIfTrue="1" operator="equal">
      <formula>"NT"</formula>
    </cfRule>
  </conditionalFormatting>
  <conditionalFormatting sqref="W4:W25">
    <cfRule type="cellIs" dxfId="137" priority="2" stopIfTrue="1" operator="equal">
      <formula>"NT"</formula>
    </cfRule>
    <cfRule type="cellIs" dxfId="136" priority="1" stopIfTrue="1" operator="equal">
      <formula>"NG"</formula>
    </cfRule>
  </conditionalFormatting>
  <dataValidations count="2">
    <dataValidation type="list" allowBlank="1" showInputMessage="1" showErrorMessage="1" sqref="K5:K8 K10:K25 W5:W25" xr:uid="{00000000-0002-0000-0600-000000000000}">
      <formula1>"-,OK,NG,NT,NA"</formula1>
    </dataValidation>
    <dataValidation type="list" allowBlank="1" showInputMessage="1" showErrorMessage="1" sqref="AB5:AB25" xr:uid="{00000000-0002-0000-0600-000001000000}">
      <formula1>"Macro,Script,Manual"</formula1>
    </dataValidation>
  </dataValidations>
  <pageMargins left="0.75" right="0.75" top="1" bottom="1" header="0.51180555555555496" footer="0.51180555555555496"/>
  <pageSetup paperSize="9" scale="18" firstPageNumber="0" fitToHeight="0" orientation="portrait" r:id="rId1"/>
  <rowBreaks count="1" manualBreakCount="1">
    <brk id="24" max="17" man="1"/>
  </row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1671"/>
  <sheetViews>
    <sheetView workbookViewId="0">
      <selection activeCell="Z57" sqref="Z57"/>
    </sheetView>
  </sheetViews>
  <sheetFormatPr defaultColWidth="4.75" defaultRowHeight="15" outlineLevelRow="1"/>
  <cols>
    <col min="1" max="16384" width="4.75" style="40"/>
  </cols>
  <sheetData>
    <row r="2" spans="2:19">
      <c r="B2" s="40" t="s">
        <v>310</v>
      </c>
    </row>
    <row r="4" spans="2:19">
      <c r="B4" s="92" t="s">
        <v>311</v>
      </c>
      <c r="E4" s="40" t="s">
        <v>312</v>
      </c>
    </row>
    <row r="5" spans="2:19">
      <c r="B5" s="92" t="s">
        <v>313</v>
      </c>
    </row>
    <row r="6" spans="2:19" hidden="1" outlineLevel="1">
      <c r="C6" s="40" t="s">
        <v>314</v>
      </c>
    </row>
    <row r="7" spans="2:19" hidden="1" outlineLevel="1">
      <c r="C7" s="40" t="s">
        <v>315</v>
      </c>
    </row>
    <row r="8" spans="2:19" hidden="1" outlineLevel="1">
      <c r="C8" s="40" t="s">
        <v>316</v>
      </c>
    </row>
    <row r="9" spans="2:19" hidden="1" outlineLevel="1">
      <c r="C9" s="40" t="s">
        <v>317</v>
      </c>
    </row>
    <row r="10" spans="2:19" hidden="1" outlineLevel="1">
      <c r="C10" s="40" t="s">
        <v>318</v>
      </c>
    </row>
    <row r="11" spans="2:19" hidden="1" outlineLevel="1">
      <c r="C11" s="40" t="s">
        <v>319</v>
      </c>
    </row>
    <row r="12" spans="2:19" hidden="1" outlineLevel="1">
      <c r="C12" s="40" t="s">
        <v>320</v>
      </c>
      <c r="S12" s="112" t="s">
        <v>321</v>
      </c>
    </row>
    <row r="13" spans="2:19" hidden="1" outlineLevel="1">
      <c r="C13" s="40" t="s">
        <v>322</v>
      </c>
    </row>
    <row r="14" spans="2:19" hidden="1" outlineLevel="1">
      <c r="C14" s="40" t="s">
        <v>323</v>
      </c>
    </row>
    <row r="15" spans="2:19" hidden="1" outlineLevel="1">
      <c r="C15" s="40" t="s">
        <v>324</v>
      </c>
    </row>
    <row r="16" spans="2:19" hidden="1" outlineLevel="1">
      <c r="C16" s="40" t="s">
        <v>325</v>
      </c>
    </row>
    <row r="17" spans="3:3" hidden="1" outlineLevel="1">
      <c r="C17" s="40" t="s">
        <v>326</v>
      </c>
    </row>
    <row r="18" spans="3:3" hidden="1" outlineLevel="1">
      <c r="C18" s="40" t="s">
        <v>327</v>
      </c>
    </row>
    <row r="19" spans="3:3" hidden="1" outlineLevel="1">
      <c r="C19" s="40" t="s">
        <v>328</v>
      </c>
    </row>
    <row r="20" spans="3:3" hidden="1" outlineLevel="1">
      <c r="C20" s="40" t="s">
        <v>329</v>
      </c>
    </row>
    <row r="21" spans="3:3" hidden="1" outlineLevel="1">
      <c r="C21" s="40" t="s">
        <v>330</v>
      </c>
    </row>
    <row r="22" spans="3:3" hidden="1" outlineLevel="1">
      <c r="C22" s="40" t="s">
        <v>331</v>
      </c>
    </row>
    <row r="23" spans="3:3" hidden="1" outlineLevel="1">
      <c r="C23" s="40" t="s">
        <v>332</v>
      </c>
    </row>
    <row r="24" spans="3:3" hidden="1" outlineLevel="1">
      <c r="C24" s="40" t="s">
        <v>333</v>
      </c>
    </row>
    <row r="25" spans="3:3" hidden="1" outlineLevel="1">
      <c r="C25" s="40" t="s">
        <v>334</v>
      </c>
    </row>
    <row r="26" spans="3:3" hidden="1" outlineLevel="1">
      <c r="C26" s="40" t="s">
        <v>335</v>
      </c>
    </row>
    <row r="27" spans="3:3" hidden="1" outlineLevel="1">
      <c r="C27" s="40" t="s">
        <v>336</v>
      </c>
    </row>
    <row r="28" spans="3:3" hidden="1" outlineLevel="1">
      <c r="C28" s="40" t="s">
        <v>337</v>
      </c>
    </row>
    <row r="29" spans="3:3" hidden="1" outlineLevel="1">
      <c r="C29" s="40" t="s">
        <v>338</v>
      </c>
    </row>
    <row r="30" spans="3:3" hidden="1" outlineLevel="1">
      <c r="C30" s="40" t="s">
        <v>339</v>
      </c>
    </row>
    <row r="31" spans="3:3" hidden="1" outlineLevel="1">
      <c r="C31" s="40" t="s">
        <v>340</v>
      </c>
    </row>
    <row r="32" spans="3:3" hidden="1" outlineLevel="1">
      <c r="C32" s="40" t="s">
        <v>341</v>
      </c>
    </row>
    <row r="33" spans="2:3" hidden="1" outlineLevel="1">
      <c r="C33" s="40" t="s">
        <v>342</v>
      </c>
    </row>
    <row r="34" spans="2:3" hidden="1" outlineLevel="1">
      <c r="C34" s="40" t="s">
        <v>343</v>
      </c>
    </row>
    <row r="35" spans="2:3" hidden="1" outlineLevel="1">
      <c r="C35" s="40" t="s">
        <v>344</v>
      </c>
    </row>
    <row r="36" spans="2:3" hidden="1" outlineLevel="1">
      <c r="C36" s="40" t="s">
        <v>345</v>
      </c>
    </row>
    <row r="37" spans="2:3" hidden="1" outlineLevel="1">
      <c r="C37" s="40" t="s">
        <v>346</v>
      </c>
    </row>
    <row r="38" spans="2:3" hidden="1" outlineLevel="1"/>
    <row r="39" spans="2:3" collapsed="1"/>
    <row r="41" spans="2:3">
      <c r="B41" s="113" t="s">
        <v>347</v>
      </c>
    </row>
    <row r="70" spans="2:3">
      <c r="B70" s="92" t="s">
        <v>348</v>
      </c>
    </row>
    <row r="71" spans="2:3" hidden="1" outlineLevel="1">
      <c r="C71" s="40" t="s">
        <v>349</v>
      </c>
    </row>
    <row r="72" spans="2:3" hidden="1" outlineLevel="1">
      <c r="C72" s="40" t="s">
        <v>350</v>
      </c>
    </row>
    <row r="73" spans="2:3" hidden="1" outlineLevel="1">
      <c r="C73" s="40" t="s">
        <v>351</v>
      </c>
    </row>
    <row r="74" spans="2:3" hidden="1" outlineLevel="1">
      <c r="C74" s="40" t="s">
        <v>352</v>
      </c>
    </row>
    <row r="75" spans="2:3" hidden="1" outlineLevel="1"/>
    <row r="76" spans="2:3" hidden="1" outlineLevel="1">
      <c r="C76" s="40" t="s">
        <v>353</v>
      </c>
    </row>
    <row r="77" spans="2:3" hidden="1" outlineLevel="1">
      <c r="C77" s="40" t="s">
        <v>354</v>
      </c>
    </row>
    <row r="78" spans="2:3" hidden="1" outlineLevel="1">
      <c r="C78" s="40" t="s">
        <v>351</v>
      </c>
    </row>
    <row r="79" spans="2:3" hidden="1" outlineLevel="1">
      <c r="C79" s="40" t="s">
        <v>352</v>
      </c>
    </row>
    <row r="80" spans="2:3" hidden="1" outlineLevel="1"/>
    <row r="81" spans="3:3" hidden="1" outlineLevel="1">
      <c r="C81" s="40" t="s">
        <v>355</v>
      </c>
    </row>
    <row r="82" spans="3:3" hidden="1" outlineLevel="1">
      <c r="C82" s="40" t="s">
        <v>356</v>
      </c>
    </row>
    <row r="83" spans="3:3" hidden="1" outlineLevel="1">
      <c r="C83" s="40" t="s">
        <v>357</v>
      </c>
    </row>
    <row r="84" spans="3:3" hidden="1" outlineLevel="1">
      <c r="C84" s="40" t="s">
        <v>352</v>
      </c>
    </row>
    <row r="85" spans="3:3" hidden="1" outlineLevel="1"/>
    <row r="86" spans="3:3" hidden="1" outlineLevel="1">
      <c r="C86" s="40" t="s">
        <v>358</v>
      </c>
    </row>
    <row r="87" spans="3:3" hidden="1" outlineLevel="1">
      <c r="C87" s="40" t="s">
        <v>359</v>
      </c>
    </row>
    <row r="88" spans="3:3" hidden="1" outlineLevel="1">
      <c r="C88" s="40" t="s">
        <v>357</v>
      </c>
    </row>
    <row r="89" spans="3:3" hidden="1" outlineLevel="1">
      <c r="C89" s="40" t="s">
        <v>352</v>
      </c>
    </row>
    <row r="90" spans="3:3" hidden="1" outlineLevel="1"/>
    <row r="91" spans="3:3" hidden="1" outlineLevel="1">
      <c r="C91" s="40" t="s">
        <v>360</v>
      </c>
    </row>
    <row r="92" spans="3:3" hidden="1" outlineLevel="1">
      <c r="C92" s="40" t="s">
        <v>361</v>
      </c>
    </row>
    <row r="93" spans="3:3" hidden="1" outlineLevel="1">
      <c r="C93" s="40" t="s">
        <v>362</v>
      </c>
    </row>
    <row r="94" spans="3:3" hidden="1" outlineLevel="1">
      <c r="C94" s="40" t="s">
        <v>352</v>
      </c>
    </row>
    <row r="95" spans="3:3" hidden="1" outlineLevel="1"/>
    <row r="96" spans="3:3" hidden="1" outlineLevel="1">
      <c r="C96" s="40" t="s">
        <v>363</v>
      </c>
    </row>
    <row r="97" spans="3:3" hidden="1" outlineLevel="1">
      <c r="C97" s="40" t="s">
        <v>364</v>
      </c>
    </row>
    <row r="98" spans="3:3" hidden="1" outlineLevel="1">
      <c r="C98" s="40" t="s">
        <v>362</v>
      </c>
    </row>
    <row r="99" spans="3:3" hidden="1" outlineLevel="1">
      <c r="C99" s="40" t="s">
        <v>352</v>
      </c>
    </row>
    <row r="100" spans="3:3" hidden="1" outlineLevel="1"/>
    <row r="101" spans="3:3" hidden="1" outlineLevel="1">
      <c r="C101" s="40" t="s">
        <v>365</v>
      </c>
    </row>
    <row r="102" spans="3:3" hidden="1" outlineLevel="1">
      <c r="C102" s="40" t="s">
        <v>366</v>
      </c>
    </row>
    <row r="103" spans="3:3" hidden="1" outlineLevel="1">
      <c r="C103" s="40" t="s">
        <v>367</v>
      </c>
    </row>
    <row r="104" spans="3:3" hidden="1" outlineLevel="1">
      <c r="C104" s="40" t="s">
        <v>352</v>
      </c>
    </row>
    <row r="105" spans="3:3" hidden="1" outlineLevel="1"/>
    <row r="106" spans="3:3" hidden="1" outlineLevel="1">
      <c r="C106" s="40" t="s">
        <v>368</v>
      </c>
    </row>
    <row r="107" spans="3:3" hidden="1" outlineLevel="1">
      <c r="C107" s="40" t="s">
        <v>369</v>
      </c>
    </row>
    <row r="108" spans="3:3" hidden="1" outlineLevel="1">
      <c r="C108" s="40" t="s">
        <v>367</v>
      </c>
    </row>
    <row r="109" spans="3:3" hidden="1" outlineLevel="1">
      <c r="C109" s="40" t="s">
        <v>352</v>
      </c>
    </row>
    <row r="110" spans="3:3" hidden="1" outlineLevel="1"/>
    <row r="111" spans="3:3" hidden="1" outlineLevel="1">
      <c r="C111" s="40" t="s">
        <v>370</v>
      </c>
    </row>
    <row r="112" spans="3:3" hidden="1" outlineLevel="1">
      <c r="C112" s="40" t="s">
        <v>371</v>
      </c>
    </row>
    <row r="113" spans="3:3" hidden="1" outlineLevel="1">
      <c r="C113" s="40" t="s">
        <v>372</v>
      </c>
    </row>
    <row r="114" spans="3:3" hidden="1" outlineLevel="1">
      <c r="C114" s="40" t="s">
        <v>352</v>
      </c>
    </row>
    <row r="115" spans="3:3" hidden="1" outlineLevel="1"/>
    <row r="116" spans="3:3" hidden="1" outlineLevel="1">
      <c r="C116" s="40" t="s">
        <v>373</v>
      </c>
    </row>
    <row r="117" spans="3:3" hidden="1" outlineLevel="1">
      <c r="C117" s="40" t="s">
        <v>374</v>
      </c>
    </row>
    <row r="118" spans="3:3" hidden="1" outlineLevel="1">
      <c r="C118" s="40" t="s">
        <v>372</v>
      </c>
    </row>
    <row r="119" spans="3:3" hidden="1" outlineLevel="1">
      <c r="C119" s="40" t="s">
        <v>352</v>
      </c>
    </row>
    <row r="120" spans="3:3" hidden="1" outlineLevel="1"/>
    <row r="121" spans="3:3" hidden="1" outlineLevel="1">
      <c r="C121" s="40" t="s">
        <v>375</v>
      </c>
    </row>
    <row r="122" spans="3:3" hidden="1" outlineLevel="1">
      <c r="C122" s="40" t="s">
        <v>376</v>
      </c>
    </row>
    <row r="123" spans="3:3" hidden="1" outlineLevel="1">
      <c r="C123" s="40" t="s">
        <v>377</v>
      </c>
    </row>
    <row r="124" spans="3:3" hidden="1" outlineLevel="1">
      <c r="C124" s="40" t="s">
        <v>352</v>
      </c>
    </row>
    <row r="125" spans="3:3" hidden="1" outlineLevel="1"/>
    <row r="126" spans="3:3" hidden="1" outlineLevel="1">
      <c r="C126" s="40" t="s">
        <v>378</v>
      </c>
    </row>
    <row r="127" spans="3:3" hidden="1" outlineLevel="1">
      <c r="C127" s="40" t="s">
        <v>379</v>
      </c>
    </row>
    <row r="128" spans="3:3" hidden="1" outlineLevel="1">
      <c r="C128" s="40" t="s">
        <v>377</v>
      </c>
    </row>
    <row r="129" spans="3:3" hidden="1" outlineLevel="1">
      <c r="C129" s="40" t="s">
        <v>352</v>
      </c>
    </row>
    <row r="130" spans="3:3" hidden="1" outlineLevel="1"/>
    <row r="131" spans="3:3" hidden="1" outlineLevel="1">
      <c r="C131" s="40" t="s">
        <v>380</v>
      </c>
    </row>
    <row r="132" spans="3:3" hidden="1" outlineLevel="1">
      <c r="C132" s="40" t="s">
        <v>381</v>
      </c>
    </row>
    <row r="133" spans="3:3" hidden="1" outlineLevel="1">
      <c r="C133" s="40" t="s">
        <v>382</v>
      </c>
    </row>
    <row r="134" spans="3:3" hidden="1" outlineLevel="1">
      <c r="C134" s="40" t="s">
        <v>352</v>
      </c>
    </row>
    <row r="135" spans="3:3" hidden="1" outlineLevel="1"/>
    <row r="136" spans="3:3" hidden="1" outlineLevel="1">
      <c r="C136" s="40" t="s">
        <v>383</v>
      </c>
    </row>
    <row r="137" spans="3:3" hidden="1" outlineLevel="1">
      <c r="C137" s="40" t="s">
        <v>384</v>
      </c>
    </row>
    <row r="138" spans="3:3" hidden="1" outlineLevel="1">
      <c r="C138" s="40" t="s">
        <v>382</v>
      </c>
    </row>
    <row r="139" spans="3:3" hidden="1" outlineLevel="1">
      <c r="C139" s="40" t="s">
        <v>352</v>
      </c>
    </row>
    <row r="140" spans="3:3" hidden="1" outlineLevel="1"/>
    <row r="141" spans="3:3" hidden="1" outlineLevel="1">
      <c r="C141" s="40" t="s">
        <v>385</v>
      </c>
    </row>
    <row r="142" spans="3:3" hidden="1" outlineLevel="1">
      <c r="C142" s="40" t="s">
        <v>386</v>
      </c>
    </row>
    <row r="143" spans="3:3" hidden="1" outlineLevel="1">
      <c r="C143" s="40" t="s">
        <v>387</v>
      </c>
    </row>
    <row r="144" spans="3:3" hidden="1" outlineLevel="1">
      <c r="C144" s="40" t="s">
        <v>352</v>
      </c>
    </row>
    <row r="145" spans="3:3" hidden="1" outlineLevel="1"/>
    <row r="146" spans="3:3" hidden="1" outlineLevel="1">
      <c r="C146" s="40" t="s">
        <v>388</v>
      </c>
    </row>
    <row r="147" spans="3:3" hidden="1" outlineLevel="1">
      <c r="C147" s="40" t="s">
        <v>389</v>
      </c>
    </row>
    <row r="148" spans="3:3" hidden="1" outlineLevel="1">
      <c r="C148" s="40" t="s">
        <v>387</v>
      </c>
    </row>
    <row r="149" spans="3:3" hidden="1" outlineLevel="1">
      <c r="C149" s="40" t="s">
        <v>352</v>
      </c>
    </row>
    <row r="150" spans="3:3" hidden="1" outlineLevel="1"/>
    <row r="151" spans="3:3" hidden="1" outlineLevel="1">
      <c r="C151" s="40" t="s">
        <v>390</v>
      </c>
    </row>
    <row r="152" spans="3:3" hidden="1" outlineLevel="1">
      <c r="C152" s="40" t="s">
        <v>391</v>
      </c>
    </row>
    <row r="153" spans="3:3" hidden="1" outlineLevel="1">
      <c r="C153" s="40" t="s">
        <v>392</v>
      </c>
    </row>
    <row r="154" spans="3:3" hidden="1" outlineLevel="1">
      <c r="C154" s="40" t="s">
        <v>352</v>
      </c>
    </row>
    <row r="155" spans="3:3" hidden="1" outlineLevel="1"/>
    <row r="156" spans="3:3" hidden="1" outlineLevel="1">
      <c r="C156" s="40" t="s">
        <v>393</v>
      </c>
    </row>
    <row r="157" spans="3:3" hidden="1" outlineLevel="1">
      <c r="C157" s="40" t="s">
        <v>394</v>
      </c>
    </row>
    <row r="158" spans="3:3" hidden="1" outlineLevel="1">
      <c r="C158" s="40" t="s">
        <v>395</v>
      </c>
    </row>
    <row r="159" spans="3:3" hidden="1" outlineLevel="1">
      <c r="C159" s="40" t="s">
        <v>352</v>
      </c>
    </row>
    <row r="160" spans="3:3" hidden="1" outlineLevel="1"/>
    <row r="161" spans="3:3" hidden="1" outlineLevel="1">
      <c r="C161" s="40" t="s">
        <v>396</v>
      </c>
    </row>
    <row r="162" spans="3:3" hidden="1" outlineLevel="1">
      <c r="C162" s="40" t="s">
        <v>397</v>
      </c>
    </row>
    <row r="163" spans="3:3" hidden="1" outlineLevel="1">
      <c r="C163" s="40" t="s">
        <v>398</v>
      </c>
    </row>
    <row r="164" spans="3:3" hidden="1" outlineLevel="1">
      <c r="C164" s="40" t="s">
        <v>352</v>
      </c>
    </row>
    <row r="165" spans="3:3" hidden="1" outlineLevel="1"/>
    <row r="166" spans="3:3" hidden="1" outlineLevel="1">
      <c r="C166" s="40" t="s">
        <v>399</v>
      </c>
    </row>
    <row r="167" spans="3:3" hidden="1" outlineLevel="1">
      <c r="C167" s="40" t="s">
        <v>400</v>
      </c>
    </row>
    <row r="168" spans="3:3" hidden="1" outlineLevel="1">
      <c r="C168" s="40" t="s">
        <v>401</v>
      </c>
    </row>
    <row r="169" spans="3:3" hidden="1" outlineLevel="1">
      <c r="C169" s="40" t="s">
        <v>352</v>
      </c>
    </row>
    <row r="170" spans="3:3" hidden="1" outlineLevel="1"/>
    <row r="171" spans="3:3" hidden="1" outlineLevel="1">
      <c r="C171" s="40" t="s">
        <v>402</v>
      </c>
    </row>
    <row r="172" spans="3:3" hidden="1" outlineLevel="1">
      <c r="C172" s="40" t="s">
        <v>403</v>
      </c>
    </row>
    <row r="173" spans="3:3" hidden="1" outlineLevel="1">
      <c r="C173" s="40" t="s">
        <v>404</v>
      </c>
    </row>
    <row r="174" spans="3:3" hidden="1" outlineLevel="1">
      <c r="C174" s="40" t="s">
        <v>352</v>
      </c>
    </row>
    <row r="175" spans="3:3" hidden="1" outlineLevel="1"/>
    <row r="176" spans="3:3" hidden="1" outlineLevel="1">
      <c r="C176" s="40" t="s">
        <v>405</v>
      </c>
    </row>
    <row r="177" spans="3:3" hidden="1" outlineLevel="1">
      <c r="C177" s="40" t="s">
        <v>406</v>
      </c>
    </row>
    <row r="178" spans="3:3" hidden="1" outlineLevel="1">
      <c r="C178" s="40" t="s">
        <v>407</v>
      </c>
    </row>
    <row r="179" spans="3:3" hidden="1" outlineLevel="1">
      <c r="C179" s="40" t="s">
        <v>352</v>
      </c>
    </row>
    <row r="180" spans="3:3" hidden="1" outlineLevel="1"/>
    <row r="181" spans="3:3" hidden="1" outlineLevel="1">
      <c r="C181" s="40" t="s">
        <v>408</v>
      </c>
    </row>
    <row r="182" spans="3:3" hidden="1" outlineLevel="1">
      <c r="C182" s="40" t="s">
        <v>409</v>
      </c>
    </row>
    <row r="183" spans="3:3" hidden="1" outlineLevel="1">
      <c r="C183" s="40" t="s">
        <v>410</v>
      </c>
    </row>
    <row r="184" spans="3:3" hidden="1" outlineLevel="1">
      <c r="C184" s="40" t="s">
        <v>352</v>
      </c>
    </row>
    <row r="185" spans="3:3" hidden="1" outlineLevel="1"/>
    <row r="186" spans="3:3" hidden="1" outlineLevel="1">
      <c r="C186" s="40" t="s">
        <v>411</v>
      </c>
    </row>
    <row r="187" spans="3:3" hidden="1" outlineLevel="1">
      <c r="C187" s="40" t="s">
        <v>412</v>
      </c>
    </row>
    <row r="188" spans="3:3" hidden="1" outlineLevel="1">
      <c r="C188" s="40" t="s">
        <v>410</v>
      </c>
    </row>
    <row r="189" spans="3:3" hidden="1" outlineLevel="1">
      <c r="C189" s="40" t="s">
        <v>352</v>
      </c>
    </row>
    <row r="190" spans="3:3" hidden="1" outlineLevel="1"/>
    <row r="191" spans="3:3" hidden="1" outlineLevel="1">
      <c r="C191" s="40" t="s">
        <v>413</v>
      </c>
    </row>
    <row r="192" spans="3:3" hidden="1" outlineLevel="1">
      <c r="C192" s="40" t="s">
        <v>414</v>
      </c>
    </row>
    <row r="193" spans="3:3" hidden="1" outlineLevel="1">
      <c r="C193" s="40" t="s">
        <v>415</v>
      </c>
    </row>
    <row r="194" spans="3:3" hidden="1" outlineLevel="1">
      <c r="C194" s="40" t="s">
        <v>416</v>
      </c>
    </row>
    <row r="195" spans="3:3" hidden="1" outlineLevel="1"/>
    <row r="196" spans="3:3" hidden="1" outlineLevel="1">
      <c r="C196" s="40" t="s">
        <v>417</v>
      </c>
    </row>
    <row r="197" spans="3:3" hidden="1" outlineLevel="1">
      <c r="C197" s="40" t="s">
        <v>418</v>
      </c>
    </row>
    <row r="198" spans="3:3" hidden="1" outlineLevel="1">
      <c r="C198" s="40" t="s">
        <v>419</v>
      </c>
    </row>
    <row r="199" spans="3:3" hidden="1" outlineLevel="1">
      <c r="C199" s="40" t="s">
        <v>352</v>
      </c>
    </row>
    <row r="200" spans="3:3" hidden="1" outlineLevel="1"/>
    <row r="201" spans="3:3" hidden="1" outlineLevel="1">
      <c r="C201" s="40" t="s">
        <v>420</v>
      </c>
    </row>
    <row r="202" spans="3:3" hidden="1" outlineLevel="1">
      <c r="C202" s="40" t="s">
        <v>421</v>
      </c>
    </row>
    <row r="203" spans="3:3" hidden="1" outlineLevel="1">
      <c r="C203" s="40" t="s">
        <v>422</v>
      </c>
    </row>
    <row r="204" spans="3:3" hidden="1" outlineLevel="1">
      <c r="C204" s="40" t="s">
        <v>416</v>
      </c>
    </row>
    <row r="205" spans="3:3" hidden="1" outlineLevel="1"/>
    <row r="206" spans="3:3" hidden="1" outlineLevel="1">
      <c r="C206" s="40" t="s">
        <v>423</v>
      </c>
    </row>
    <row r="207" spans="3:3" hidden="1" outlineLevel="1">
      <c r="C207" s="40" t="s">
        <v>424</v>
      </c>
    </row>
    <row r="208" spans="3:3" hidden="1" outlineLevel="1">
      <c r="C208" s="40" t="s">
        <v>425</v>
      </c>
    </row>
    <row r="209" spans="3:3" hidden="1" outlineLevel="1">
      <c r="C209" s="40" t="s">
        <v>352</v>
      </c>
    </row>
    <row r="210" spans="3:3" hidden="1" outlineLevel="1"/>
    <row r="211" spans="3:3" hidden="1" outlineLevel="1">
      <c r="C211" s="40" t="s">
        <v>426</v>
      </c>
    </row>
    <row r="212" spans="3:3" hidden="1" outlineLevel="1">
      <c r="C212" s="40" t="s">
        <v>427</v>
      </c>
    </row>
    <row r="213" spans="3:3" hidden="1" outlineLevel="1">
      <c r="C213" s="40" t="s">
        <v>428</v>
      </c>
    </row>
    <row r="214" spans="3:3" hidden="1" outlineLevel="1">
      <c r="C214" s="40" t="s">
        <v>416</v>
      </c>
    </row>
    <row r="215" spans="3:3" hidden="1" outlineLevel="1"/>
    <row r="216" spans="3:3" hidden="1" outlineLevel="1">
      <c r="C216" s="40" t="s">
        <v>429</v>
      </c>
    </row>
    <row r="217" spans="3:3" hidden="1" outlineLevel="1">
      <c r="C217" s="40" t="s">
        <v>430</v>
      </c>
    </row>
    <row r="218" spans="3:3" hidden="1" outlineLevel="1">
      <c r="C218" s="40" t="s">
        <v>431</v>
      </c>
    </row>
    <row r="219" spans="3:3" hidden="1" outlineLevel="1">
      <c r="C219" s="40" t="s">
        <v>352</v>
      </c>
    </row>
    <row r="220" spans="3:3" hidden="1" outlineLevel="1"/>
    <row r="221" spans="3:3" hidden="1" outlineLevel="1">
      <c r="C221" s="40" t="s">
        <v>432</v>
      </c>
    </row>
    <row r="222" spans="3:3" hidden="1" outlineLevel="1">
      <c r="C222" s="40" t="s">
        <v>433</v>
      </c>
    </row>
    <row r="223" spans="3:3" hidden="1" outlineLevel="1">
      <c r="C223" s="40" t="s">
        <v>434</v>
      </c>
    </row>
    <row r="224" spans="3:3" hidden="1" outlineLevel="1">
      <c r="C224" s="40" t="s">
        <v>416</v>
      </c>
    </row>
    <row r="225" spans="3:3" hidden="1" outlineLevel="1"/>
    <row r="226" spans="3:3" hidden="1" outlineLevel="1">
      <c r="C226" s="40" t="s">
        <v>435</v>
      </c>
    </row>
    <row r="227" spans="3:3" hidden="1" outlineLevel="1">
      <c r="C227" s="40" t="s">
        <v>436</v>
      </c>
    </row>
    <row r="228" spans="3:3" hidden="1" outlineLevel="1">
      <c r="C228" s="40" t="s">
        <v>437</v>
      </c>
    </row>
    <row r="229" spans="3:3" hidden="1" outlineLevel="1">
      <c r="C229" s="40" t="s">
        <v>352</v>
      </c>
    </row>
    <row r="230" spans="3:3" hidden="1" outlineLevel="1"/>
    <row r="231" spans="3:3" hidden="1" outlineLevel="1">
      <c r="C231" s="40" t="s">
        <v>438</v>
      </c>
    </row>
    <row r="232" spans="3:3" hidden="1" outlineLevel="1">
      <c r="C232" s="40" t="s">
        <v>439</v>
      </c>
    </row>
    <row r="233" spans="3:3" hidden="1" outlineLevel="1">
      <c r="C233" s="40" t="s">
        <v>440</v>
      </c>
    </row>
    <row r="234" spans="3:3" hidden="1" outlineLevel="1">
      <c r="C234" s="40" t="s">
        <v>441</v>
      </c>
    </row>
    <row r="235" spans="3:3" hidden="1" outlineLevel="1"/>
    <row r="236" spans="3:3" hidden="1" outlineLevel="1">
      <c r="C236" s="40" t="s">
        <v>442</v>
      </c>
    </row>
    <row r="237" spans="3:3" hidden="1" outlineLevel="1">
      <c r="C237" s="40" t="s">
        <v>443</v>
      </c>
    </row>
    <row r="238" spans="3:3" hidden="1" outlineLevel="1">
      <c r="C238" s="40" t="s">
        <v>444</v>
      </c>
    </row>
    <row r="239" spans="3:3" hidden="1" outlineLevel="1">
      <c r="C239" s="40" t="s">
        <v>445</v>
      </c>
    </row>
    <row r="240" spans="3:3" hidden="1" outlineLevel="1"/>
    <row r="241" spans="3:3" hidden="1" outlineLevel="1">
      <c r="C241" s="40" t="s">
        <v>446</v>
      </c>
    </row>
    <row r="242" spans="3:3" hidden="1" outlineLevel="1">
      <c r="C242" s="40" t="s">
        <v>447</v>
      </c>
    </row>
    <row r="243" spans="3:3" hidden="1" outlineLevel="1">
      <c r="C243" s="40" t="s">
        <v>444</v>
      </c>
    </row>
    <row r="244" spans="3:3" hidden="1" outlineLevel="1">
      <c r="C244" s="40" t="s">
        <v>445</v>
      </c>
    </row>
    <row r="245" spans="3:3" hidden="1" outlineLevel="1"/>
    <row r="246" spans="3:3" hidden="1" outlineLevel="1">
      <c r="C246" s="40" t="s">
        <v>448</v>
      </c>
    </row>
    <row r="247" spans="3:3" hidden="1" outlineLevel="1">
      <c r="C247" s="40" t="s">
        <v>449</v>
      </c>
    </row>
    <row r="248" spans="3:3" hidden="1" outlineLevel="1">
      <c r="C248" s="40" t="s">
        <v>444</v>
      </c>
    </row>
    <row r="249" spans="3:3" hidden="1" outlineLevel="1">
      <c r="C249" s="40" t="s">
        <v>445</v>
      </c>
    </row>
    <row r="250" spans="3:3" hidden="1" outlineLevel="1"/>
    <row r="251" spans="3:3" hidden="1" outlineLevel="1">
      <c r="C251" s="40" t="s">
        <v>450</v>
      </c>
    </row>
    <row r="252" spans="3:3" hidden="1" outlineLevel="1">
      <c r="C252" s="40" t="s">
        <v>451</v>
      </c>
    </row>
    <row r="253" spans="3:3" hidden="1" outlineLevel="1">
      <c r="C253" s="40" t="s">
        <v>444</v>
      </c>
    </row>
    <row r="254" spans="3:3" hidden="1" outlineLevel="1">
      <c r="C254" s="40" t="s">
        <v>445</v>
      </c>
    </row>
    <row r="255" spans="3:3" hidden="1" outlineLevel="1"/>
    <row r="256" spans="3:3" hidden="1" outlineLevel="1">
      <c r="C256" s="40" t="s">
        <v>452</v>
      </c>
    </row>
    <row r="257" spans="3:3" hidden="1" outlineLevel="1">
      <c r="C257" s="40" t="s">
        <v>453</v>
      </c>
    </row>
    <row r="258" spans="3:3" hidden="1" outlineLevel="1">
      <c r="C258" s="40" t="s">
        <v>444</v>
      </c>
    </row>
    <row r="259" spans="3:3" hidden="1" outlineLevel="1">
      <c r="C259" s="40" t="s">
        <v>445</v>
      </c>
    </row>
    <row r="260" spans="3:3" hidden="1" outlineLevel="1"/>
    <row r="261" spans="3:3" hidden="1" outlineLevel="1">
      <c r="C261" s="40" t="s">
        <v>454</v>
      </c>
    </row>
    <row r="262" spans="3:3" hidden="1" outlineLevel="1">
      <c r="C262" s="40" t="s">
        <v>455</v>
      </c>
    </row>
    <row r="263" spans="3:3" hidden="1" outlineLevel="1">
      <c r="C263" s="40" t="s">
        <v>444</v>
      </c>
    </row>
    <row r="264" spans="3:3" hidden="1" outlineLevel="1">
      <c r="C264" s="40" t="s">
        <v>445</v>
      </c>
    </row>
    <row r="265" spans="3:3" hidden="1" outlineLevel="1"/>
    <row r="266" spans="3:3" hidden="1" outlineLevel="1">
      <c r="C266" s="40" t="s">
        <v>456</v>
      </c>
    </row>
    <row r="267" spans="3:3" hidden="1" outlineLevel="1">
      <c r="C267" s="40" t="s">
        <v>457</v>
      </c>
    </row>
    <row r="268" spans="3:3" hidden="1" outlineLevel="1">
      <c r="C268" s="40" t="s">
        <v>444</v>
      </c>
    </row>
    <row r="269" spans="3:3" hidden="1" outlineLevel="1">
      <c r="C269" s="40" t="s">
        <v>445</v>
      </c>
    </row>
    <row r="270" spans="3:3" hidden="1" outlineLevel="1"/>
    <row r="271" spans="3:3" hidden="1" outlineLevel="1">
      <c r="C271" s="40" t="s">
        <v>458</v>
      </c>
    </row>
    <row r="272" spans="3:3" hidden="1" outlineLevel="1">
      <c r="C272" s="40" t="s">
        <v>459</v>
      </c>
    </row>
    <row r="273" spans="3:3" hidden="1" outlineLevel="1">
      <c r="C273" s="40" t="s">
        <v>460</v>
      </c>
    </row>
    <row r="274" spans="3:3" hidden="1" outlineLevel="1">
      <c r="C274" s="40" t="s">
        <v>416</v>
      </c>
    </row>
    <row r="275" spans="3:3" hidden="1" outlineLevel="1"/>
    <row r="276" spans="3:3" hidden="1" outlineLevel="1">
      <c r="C276" s="40" t="s">
        <v>461</v>
      </c>
    </row>
    <row r="277" spans="3:3" hidden="1" outlineLevel="1">
      <c r="C277" s="40" t="s">
        <v>462</v>
      </c>
    </row>
    <row r="278" spans="3:3" hidden="1" outlineLevel="1">
      <c r="C278" s="40" t="s">
        <v>463</v>
      </c>
    </row>
    <row r="279" spans="3:3" hidden="1" outlineLevel="1">
      <c r="C279" s="40" t="s">
        <v>416</v>
      </c>
    </row>
    <row r="280" spans="3:3" hidden="1" outlineLevel="1"/>
    <row r="281" spans="3:3" hidden="1" outlineLevel="1">
      <c r="C281" s="40" t="s">
        <v>464</v>
      </c>
    </row>
    <row r="282" spans="3:3" hidden="1" outlineLevel="1">
      <c r="C282" s="40" t="s">
        <v>465</v>
      </c>
    </row>
    <row r="283" spans="3:3" hidden="1" outlineLevel="1">
      <c r="C283" s="40" t="s">
        <v>466</v>
      </c>
    </row>
    <row r="284" spans="3:3" hidden="1" outlineLevel="1">
      <c r="C284" s="40" t="s">
        <v>416</v>
      </c>
    </row>
    <row r="285" spans="3:3" hidden="1" outlineLevel="1"/>
    <row r="286" spans="3:3" hidden="1" outlineLevel="1">
      <c r="C286" s="40" t="s">
        <v>467</v>
      </c>
    </row>
    <row r="287" spans="3:3" hidden="1" outlineLevel="1">
      <c r="C287" s="40" t="s">
        <v>468</v>
      </c>
    </row>
    <row r="288" spans="3:3" hidden="1" outlineLevel="1">
      <c r="C288" s="40" t="s">
        <v>469</v>
      </c>
    </row>
    <row r="289" spans="3:3" hidden="1" outlineLevel="1">
      <c r="C289" s="40" t="s">
        <v>416</v>
      </c>
    </row>
    <row r="290" spans="3:3" hidden="1" outlineLevel="1"/>
    <row r="291" spans="3:3" hidden="1" outlineLevel="1">
      <c r="C291" s="40" t="s">
        <v>470</v>
      </c>
    </row>
    <row r="292" spans="3:3" hidden="1" outlineLevel="1">
      <c r="C292" s="40" t="s">
        <v>471</v>
      </c>
    </row>
    <row r="293" spans="3:3" hidden="1" outlineLevel="1">
      <c r="C293" s="40" t="s">
        <v>472</v>
      </c>
    </row>
    <row r="294" spans="3:3" hidden="1" outlineLevel="1">
      <c r="C294" s="40" t="s">
        <v>352</v>
      </c>
    </row>
    <row r="295" spans="3:3" hidden="1" outlineLevel="1"/>
    <row r="296" spans="3:3" hidden="1" outlineLevel="1">
      <c r="C296" s="40" t="s">
        <v>473</v>
      </c>
    </row>
    <row r="297" spans="3:3" hidden="1" outlineLevel="1">
      <c r="C297" s="40" t="s">
        <v>474</v>
      </c>
    </row>
    <row r="298" spans="3:3" hidden="1" outlineLevel="1">
      <c r="C298" s="40" t="s">
        <v>475</v>
      </c>
    </row>
    <row r="299" spans="3:3" hidden="1" outlineLevel="1">
      <c r="C299" s="40" t="s">
        <v>352</v>
      </c>
    </row>
    <row r="300" spans="3:3" hidden="1" outlineLevel="1"/>
    <row r="301" spans="3:3" hidden="1" outlineLevel="1">
      <c r="C301" s="40" t="s">
        <v>476</v>
      </c>
    </row>
    <row r="302" spans="3:3" hidden="1" outlineLevel="1">
      <c r="C302" s="40" t="s">
        <v>477</v>
      </c>
    </row>
    <row r="303" spans="3:3" hidden="1" outlineLevel="1">
      <c r="C303" s="40" t="s">
        <v>478</v>
      </c>
    </row>
    <row r="304" spans="3:3" hidden="1" outlineLevel="1">
      <c r="C304" s="40" t="s">
        <v>352</v>
      </c>
    </row>
    <row r="305" spans="3:3" hidden="1" outlineLevel="1"/>
    <row r="306" spans="3:3" hidden="1" outlineLevel="1">
      <c r="C306" s="40" t="s">
        <v>479</v>
      </c>
    </row>
    <row r="307" spans="3:3" hidden="1" outlineLevel="1">
      <c r="C307" s="40" t="s">
        <v>480</v>
      </c>
    </row>
    <row r="308" spans="3:3" hidden="1" outlineLevel="1">
      <c r="C308" s="40" t="s">
        <v>481</v>
      </c>
    </row>
    <row r="309" spans="3:3" hidden="1" outlineLevel="1">
      <c r="C309" s="40" t="s">
        <v>352</v>
      </c>
    </row>
    <row r="310" spans="3:3" hidden="1" outlineLevel="1"/>
    <row r="311" spans="3:3" hidden="1" outlineLevel="1">
      <c r="C311" s="40" t="s">
        <v>482</v>
      </c>
    </row>
    <row r="312" spans="3:3" hidden="1" outlineLevel="1">
      <c r="C312" s="40" t="s">
        <v>483</v>
      </c>
    </row>
    <row r="313" spans="3:3" hidden="1" outlineLevel="1">
      <c r="C313" s="40" t="s">
        <v>484</v>
      </c>
    </row>
    <row r="314" spans="3:3" hidden="1" outlineLevel="1">
      <c r="C314" s="40" t="s">
        <v>352</v>
      </c>
    </row>
    <row r="315" spans="3:3" hidden="1" outlineLevel="1"/>
    <row r="316" spans="3:3" hidden="1" outlineLevel="1">
      <c r="C316" s="40" t="s">
        <v>485</v>
      </c>
    </row>
    <row r="317" spans="3:3" hidden="1" outlineLevel="1">
      <c r="C317" s="40" t="s">
        <v>486</v>
      </c>
    </row>
    <row r="318" spans="3:3" hidden="1" outlineLevel="1">
      <c r="C318" s="40" t="s">
        <v>487</v>
      </c>
    </row>
    <row r="319" spans="3:3" hidden="1" outlineLevel="1">
      <c r="C319" s="40" t="s">
        <v>352</v>
      </c>
    </row>
    <row r="320" spans="3:3" hidden="1" outlineLevel="1"/>
    <row r="321" spans="3:3" hidden="1" outlineLevel="1">
      <c r="C321" s="40" t="s">
        <v>488</v>
      </c>
    </row>
    <row r="322" spans="3:3" hidden="1" outlineLevel="1">
      <c r="C322" s="40" t="s">
        <v>489</v>
      </c>
    </row>
    <row r="323" spans="3:3" hidden="1" outlineLevel="1">
      <c r="C323" s="40" t="s">
        <v>490</v>
      </c>
    </row>
    <row r="324" spans="3:3" hidden="1" outlineLevel="1">
      <c r="C324" s="40" t="s">
        <v>352</v>
      </c>
    </row>
    <row r="325" spans="3:3" hidden="1" outlineLevel="1"/>
    <row r="326" spans="3:3" hidden="1" outlineLevel="1">
      <c r="C326" s="40" t="s">
        <v>491</v>
      </c>
    </row>
    <row r="327" spans="3:3" hidden="1" outlineLevel="1">
      <c r="C327" s="40" t="s">
        <v>492</v>
      </c>
    </row>
    <row r="328" spans="3:3" hidden="1" outlineLevel="1">
      <c r="C328" s="40" t="s">
        <v>493</v>
      </c>
    </row>
    <row r="329" spans="3:3" hidden="1" outlineLevel="1">
      <c r="C329" s="40" t="s">
        <v>352</v>
      </c>
    </row>
    <row r="330" spans="3:3" hidden="1" outlineLevel="1"/>
    <row r="331" spans="3:3" hidden="1" outlineLevel="1">
      <c r="C331" s="40" t="s">
        <v>494</v>
      </c>
    </row>
    <row r="332" spans="3:3" hidden="1" outlineLevel="1">
      <c r="C332" s="40" t="s">
        <v>495</v>
      </c>
    </row>
    <row r="333" spans="3:3" hidden="1" outlineLevel="1">
      <c r="C333" s="40" t="s">
        <v>496</v>
      </c>
    </row>
    <row r="334" spans="3:3" hidden="1" outlineLevel="1">
      <c r="C334" s="40" t="s">
        <v>497</v>
      </c>
    </row>
    <row r="335" spans="3:3" hidden="1" outlineLevel="1"/>
    <row r="336" spans="3:3" hidden="1" outlineLevel="1">
      <c r="C336" s="40" t="s">
        <v>498</v>
      </c>
    </row>
    <row r="337" spans="3:3" hidden="1" outlineLevel="1">
      <c r="C337" s="40" t="s">
        <v>499</v>
      </c>
    </row>
    <row r="338" spans="3:3" hidden="1" outlineLevel="1">
      <c r="C338" s="40" t="s">
        <v>500</v>
      </c>
    </row>
    <row r="339" spans="3:3" hidden="1" outlineLevel="1">
      <c r="C339" s="40" t="s">
        <v>497</v>
      </c>
    </row>
    <row r="340" spans="3:3" hidden="1" outlineLevel="1"/>
    <row r="341" spans="3:3" hidden="1" outlineLevel="1">
      <c r="C341" s="40" t="s">
        <v>501</v>
      </c>
    </row>
    <row r="342" spans="3:3" hidden="1" outlineLevel="1">
      <c r="C342" s="40" t="s">
        <v>502</v>
      </c>
    </row>
    <row r="343" spans="3:3" hidden="1" outlineLevel="1">
      <c r="C343" s="40" t="s">
        <v>503</v>
      </c>
    </row>
    <row r="344" spans="3:3" hidden="1" outlineLevel="1">
      <c r="C344" s="40" t="s">
        <v>497</v>
      </c>
    </row>
    <row r="345" spans="3:3" hidden="1" outlineLevel="1"/>
    <row r="346" spans="3:3" hidden="1" outlineLevel="1">
      <c r="C346" s="40" t="s">
        <v>504</v>
      </c>
    </row>
    <row r="347" spans="3:3" hidden="1" outlineLevel="1">
      <c r="C347" s="40" t="s">
        <v>505</v>
      </c>
    </row>
    <row r="348" spans="3:3" hidden="1" outlineLevel="1">
      <c r="C348" s="40" t="s">
        <v>506</v>
      </c>
    </row>
    <row r="349" spans="3:3" hidden="1" outlineLevel="1">
      <c r="C349" s="40" t="s">
        <v>497</v>
      </c>
    </row>
    <row r="350" spans="3:3" hidden="1" outlineLevel="1"/>
    <row r="351" spans="3:3" hidden="1" outlineLevel="1">
      <c r="C351" s="40" t="s">
        <v>507</v>
      </c>
    </row>
    <row r="352" spans="3:3" hidden="1" outlineLevel="1">
      <c r="C352" s="40" t="s">
        <v>508</v>
      </c>
    </row>
    <row r="353" spans="3:3" hidden="1" outlineLevel="1">
      <c r="C353" s="40" t="s">
        <v>509</v>
      </c>
    </row>
    <row r="354" spans="3:3" hidden="1" outlineLevel="1">
      <c r="C354" s="40" t="s">
        <v>445</v>
      </c>
    </row>
    <row r="355" spans="3:3" hidden="1" outlineLevel="1"/>
    <row r="356" spans="3:3" hidden="1" outlineLevel="1">
      <c r="C356" s="40" t="s">
        <v>510</v>
      </c>
    </row>
    <row r="357" spans="3:3" hidden="1" outlineLevel="1">
      <c r="C357" s="40" t="s">
        <v>511</v>
      </c>
    </row>
    <row r="358" spans="3:3" hidden="1" outlineLevel="1">
      <c r="C358" s="40" t="s">
        <v>512</v>
      </c>
    </row>
    <row r="359" spans="3:3" hidden="1" outlineLevel="1">
      <c r="C359" s="40" t="s">
        <v>445</v>
      </c>
    </row>
    <row r="360" spans="3:3" hidden="1" outlineLevel="1"/>
    <row r="361" spans="3:3" hidden="1" outlineLevel="1">
      <c r="C361" s="40" t="s">
        <v>513</v>
      </c>
    </row>
    <row r="362" spans="3:3" hidden="1" outlineLevel="1">
      <c r="C362" s="40" t="s">
        <v>514</v>
      </c>
    </row>
    <row r="363" spans="3:3" hidden="1" outlineLevel="1">
      <c r="C363" s="40" t="s">
        <v>515</v>
      </c>
    </row>
    <row r="364" spans="3:3" hidden="1" outlineLevel="1">
      <c r="C364" s="40" t="s">
        <v>352</v>
      </c>
    </row>
    <row r="365" spans="3:3" hidden="1" outlineLevel="1"/>
    <row r="366" spans="3:3" hidden="1" outlineLevel="1">
      <c r="C366" s="40" t="s">
        <v>516</v>
      </c>
    </row>
    <row r="367" spans="3:3" hidden="1" outlineLevel="1">
      <c r="C367" s="40" t="s">
        <v>517</v>
      </c>
    </row>
    <row r="368" spans="3:3" hidden="1" outlineLevel="1">
      <c r="C368" s="40" t="s">
        <v>518</v>
      </c>
    </row>
    <row r="369" spans="3:3" hidden="1" outlineLevel="1">
      <c r="C369" s="40" t="s">
        <v>352</v>
      </c>
    </row>
    <row r="370" spans="3:3" hidden="1" outlineLevel="1"/>
    <row r="371" spans="3:3" hidden="1" outlineLevel="1">
      <c r="C371" s="40" t="s">
        <v>519</v>
      </c>
    </row>
    <row r="372" spans="3:3" hidden="1" outlineLevel="1">
      <c r="C372" s="40" t="s">
        <v>520</v>
      </c>
    </row>
    <row r="373" spans="3:3" hidden="1" outlineLevel="1">
      <c r="C373" s="40" t="s">
        <v>521</v>
      </c>
    </row>
    <row r="374" spans="3:3" hidden="1" outlineLevel="1">
      <c r="C374" s="40" t="s">
        <v>352</v>
      </c>
    </row>
    <row r="375" spans="3:3" hidden="1" outlineLevel="1"/>
    <row r="376" spans="3:3" hidden="1" outlineLevel="1">
      <c r="C376" s="40" t="s">
        <v>522</v>
      </c>
    </row>
    <row r="377" spans="3:3" hidden="1" outlineLevel="1">
      <c r="C377" s="40" t="s">
        <v>523</v>
      </c>
    </row>
    <row r="378" spans="3:3" hidden="1" outlineLevel="1">
      <c r="C378" s="40" t="s">
        <v>524</v>
      </c>
    </row>
    <row r="379" spans="3:3" hidden="1" outlineLevel="1">
      <c r="C379" s="40" t="s">
        <v>525</v>
      </c>
    </row>
    <row r="380" spans="3:3" hidden="1" outlineLevel="1"/>
    <row r="381" spans="3:3" hidden="1" outlineLevel="1">
      <c r="C381" s="40" t="s">
        <v>526</v>
      </c>
    </row>
    <row r="382" spans="3:3" hidden="1" outlineLevel="1">
      <c r="C382" s="40" t="s">
        <v>527</v>
      </c>
    </row>
    <row r="383" spans="3:3" hidden="1" outlineLevel="1">
      <c r="C383" s="40" t="s">
        <v>528</v>
      </c>
    </row>
    <row r="384" spans="3:3" hidden="1" outlineLevel="1">
      <c r="C384" s="40" t="s">
        <v>445</v>
      </c>
    </row>
    <row r="385" spans="3:3" hidden="1" outlineLevel="1"/>
    <row r="386" spans="3:3" hidden="1" outlineLevel="1">
      <c r="C386" s="40" t="s">
        <v>529</v>
      </c>
    </row>
    <row r="387" spans="3:3" hidden="1" outlineLevel="1">
      <c r="C387" s="40" t="s">
        <v>530</v>
      </c>
    </row>
    <row r="388" spans="3:3" hidden="1" outlineLevel="1">
      <c r="C388" s="40" t="s">
        <v>531</v>
      </c>
    </row>
    <row r="389" spans="3:3" hidden="1" outlineLevel="1">
      <c r="C389" s="40" t="s">
        <v>525</v>
      </c>
    </row>
    <row r="390" spans="3:3" hidden="1" outlineLevel="1"/>
    <row r="391" spans="3:3" hidden="1" outlineLevel="1">
      <c r="C391" s="40" t="s">
        <v>532</v>
      </c>
    </row>
    <row r="392" spans="3:3" hidden="1" outlineLevel="1">
      <c r="C392" s="40" t="s">
        <v>533</v>
      </c>
    </row>
    <row r="393" spans="3:3" hidden="1" outlineLevel="1">
      <c r="C393" s="40" t="s">
        <v>534</v>
      </c>
    </row>
    <row r="394" spans="3:3" hidden="1" outlineLevel="1">
      <c r="C394" s="40" t="s">
        <v>445</v>
      </c>
    </row>
    <row r="395" spans="3:3" hidden="1" outlineLevel="1"/>
    <row r="396" spans="3:3" hidden="1" outlineLevel="1">
      <c r="C396" s="40" t="s">
        <v>535</v>
      </c>
    </row>
    <row r="397" spans="3:3" hidden="1" outlineLevel="1">
      <c r="C397" s="40" t="s">
        <v>536</v>
      </c>
    </row>
    <row r="398" spans="3:3" hidden="1" outlineLevel="1">
      <c r="C398" s="40" t="s">
        <v>537</v>
      </c>
    </row>
    <row r="399" spans="3:3" hidden="1" outlineLevel="1">
      <c r="C399" s="40" t="s">
        <v>538</v>
      </c>
    </row>
    <row r="400" spans="3:3" hidden="1" outlineLevel="1"/>
    <row r="401" spans="3:3" hidden="1" outlineLevel="1">
      <c r="C401" s="40" t="s">
        <v>539</v>
      </c>
    </row>
    <row r="402" spans="3:3" hidden="1" outlineLevel="1">
      <c r="C402" s="40" t="s">
        <v>540</v>
      </c>
    </row>
    <row r="403" spans="3:3" hidden="1" outlineLevel="1">
      <c r="C403" s="40" t="s">
        <v>541</v>
      </c>
    </row>
    <row r="404" spans="3:3" hidden="1" outlineLevel="1">
      <c r="C404" s="40" t="s">
        <v>445</v>
      </c>
    </row>
    <row r="405" spans="3:3" hidden="1" outlineLevel="1"/>
    <row r="406" spans="3:3" hidden="1" outlineLevel="1">
      <c r="C406" s="40" t="s">
        <v>542</v>
      </c>
    </row>
    <row r="407" spans="3:3" hidden="1" outlineLevel="1">
      <c r="C407" s="40" t="s">
        <v>543</v>
      </c>
    </row>
    <row r="408" spans="3:3" hidden="1" outlineLevel="1">
      <c r="C408" s="40" t="s">
        <v>544</v>
      </c>
    </row>
    <row r="409" spans="3:3" hidden="1" outlineLevel="1">
      <c r="C409" s="40" t="s">
        <v>538</v>
      </c>
    </row>
    <row r="410" spans="3:3" hidden="1" outlineLevel="1"/>
    <row r="411" spans="3:3" hidden="1" outlineLevel="1">
      <c r="C411" s="40" t="s">
        <v>545</v>
      </c>
    </row>
    <row r="412" spans="3:3" hidden="1" outlineLevel="1">
      <c r="C412" s="40" t="s">
        <v>546</v>
      </c>
    </row>
    <row r="413" spans="3:3" hidden="1" outlineLevel="1">
      <c r="C413" s="40" t="s">
        <v>547</v>
      </c>
    </row>
    <row r="414" spans="3:3" hidden="1" outlineLevel="1">
      <c r="C414" s="40" t="s">
        <v>445</v>
      </c>
    </row>
    <row r="415" spans="3:3" hidden="1" outlineLevel="1"/>
    <row r="416" spans="3:3" hidden="1" outlineLevel="1">
      <c r="C416" s="40" t="s">
        <v>548</v>
      </c>
    </row>
    <row r="417" spans="3:3" hidden="1" outlineLevel="1">
      <c r="C417" s="40" t="s">
        <v>549</v>
      </c>
    </row>
    <row r="418" spans="3:3" hidden="1" outlineLevel="1">
      <c r="C418" s="40" t="s">
        <v>550</v>
      </c>
    </row>
    <row r="419" spans="3:3" hidden="1" outlineLevel="1">
      <c r="C419" s="40" t="s">
        <v>538</v>
      </c>
    </row>
    <row r="420" spans="3:3" hidden="1" outlineLevel="1"/>
    <row r="421" spans="3:3" hidden="1" outlineLevel="1">
      <c r="C421" s="40" t="s">
        <v>551</v>
      </c>
    </row>
    <row r="422" spans="3:3" hidden="1" outlineLevel="1">
      <c r="C422" s="40" t="s">
        <v>552</v>
      </c>
    </row>
    <row r="423" spans="3:3" hidden="1" outlineLevel="1">
      <c r="C423" s="40" t="s">
        <v>553</v>
      </c>
    </row>
    <row r="424" spans="3:3" hidden="1" outlineLevel="1">
      <c r="C424" s="40" t="s">
        <v>445</v>
      </c>
    </row>
    <row r="425" spans="3:3" hidden="1" outlineLevel="1"/>
    <row r="426" spans="3:3" hidden="1" outlineLevel="1">
      <c r="C426" s="40" t="s">
        <v>554</v>
      </c>
    </row>
    <row r="427" spans="3:3" hidden="1" outlineLevel="1">
      <c r="C427" s="40" t="s">
        <v>555</v>
      </c>
    </row>
    <row r="428" spans="3:3" hidden="1" outlineLevel="1">
      <c r="C428" s="40" t="s">
        <v>556</v>
      </c>
    </row>
    <row r="429" spans="3:3" hidden="1" outlineLevel="1">
      <c r="C429" s="40" t="s">
        <v>445</v>
      </c>
    </row>
    <row r="430" spans="3:3" hidden="1" outlineLevel="1"/>
    <row r="431" spans="3:3" hidden="1" outlineLevel="1">
      <c r="C431" s="40" t="s">
        <v>557</v>
      </c>
    </row>
    <row r="432" spans="3:3" hidden="1" outlineLevel="1">
      <c r="C432" s="40" t="s">
        <v>558</v>
      </c>
    </row>
    <row r="433" spans="3:3" hidden="1" outlineLevel="1">
      <c r="C433" s="40" t="s">
        <v>559</v>
      </c>
    </row>
    <row r="434" spans="3:3" hidden="1" outlineLevel="1">
      <c r="C434" s="40" t="s">
        <v>560</v>
      </c>
    </row>
    <row r="435" spans="3:3" hidden="1" outlineLevel="1"/>
    <row r="436" spans="3:3" hidden="1" outlineLevel="1">
      <c r="C436" s="40" t="s">
        <v>561</v>
      </c>
    </row>
    <row r="437" spans="3:3" hidden="1" outlineLevel="1">
      <c r="C437" s="40" t="s">
        <v>562</v>
      </c>
    </row>
    <row r="438" spans="3:3" hidden="1" outlineLevel="1">
      <c r="C438" s="40" t="s">
        <v>563</v>
      </c>
    </row>
    <row r="439" spans="3:3" hidden="1" outlineLevel="1">
      <c r="C439" s="40" t="s">
        <v>560</v>
      </c>
    </row>
    <row r="440" spans="3:3" hidden="1" outlineLevel="1"/>
    <row r="441" spans="3:3" hidden="1" outlineLevel="1">
      <c r="C441" s="40" t="s">
        <v>564</v>
      </c>
    </row>
    <row r="442" spans="3:3" hidden="1" outlineLevel="1">
      <c r="C442" s="40" t="s">
        <v>565</v>
      </c>
    </row>
    <row r="443" spans="3:3" hidden="1" outlineLevel="1">
      <c r="C443" s="40" t="s">
        <v>566</v>
      </c>
    </row>
    <row r="444" spans="3:3" hidden="1" outlineLevel="1">
      <c r="C444" s="40" t="s">
        <v>560</v>
      </c>
    </row>
    <row r="445" spans="3:3" hidden="1" outlineLevel="1"/>
    <row r="446" spans="3:3" hidden="1" outlineLevel="1">
      <c r="C446" s="40" t="s">
        <v>567</v>
      </c>
    </row>
    <row r="447" spans="3:3" hidden="1" outlineLevel="1">
      <c r="C447" s="40" t="s">
        <v>568</v>
      </c>
    </row>
    <row r="448" spans="3:3" hidden="1" outlineLevel="1">
      <c r="C448" s="40" t="s">
        <v>569</v>
      </c>
    </row>
    <row r="449" spans="3:3" hidden="1" outlineLevel="1">
      <c r="C449" s="40" t="s">
        <v>560</v>
      </c>
    </row>
    <row r="450" spans="3:3" hidden="1" outlineLevel="1"/>
    <row r="451" spans="3:3" hidden="1" outlineLevel="1">
      <c r="C451" s="40" t="s">
        <v>570</v>
      </c>
    </row>
    <row r="452" spans="3:3" hidden="1" outlineLevel="1">
      <c r="C452" s="40" t="s">
        <v>571</v>
      </c>
    </row>
    <row r="453" spans="3:3" hidden="1" outlineLevel="1">
      <c r="C453" s="40" t="s">
        <v>572</v>
      </c>
    </row>
    <row r="454" spans="3:3" hidden="1" outlineLevel="1">
      <c r="C454" s="40" t="s">
        <v>497</v>
      </c>
    </row>
    <row r="455" spans="3:3" hidden="1" outlineLevel="1"/>
    <row r="456" spans="3:3" hidden="1" outlineLevel="1">
      <c r="C456" s="40" t="s">
        <v>573</v>
      </c>
    </row>
    <row r="457" spans="3:3" hidden="1" outlineLevel="1">
      <c r="C457" s="40" t="s">
        <v>574</v>
      </c>
    </row>
    <row r="458" spans="3:3" hidden="1" outlineLevel="1">
      <c r="C458" s="40" t="s">
        <v>575</v>
      </c>
    </row>
    <row r="459" spans="3:3" hidden="1" outlineLevel="1">
      <c r="C459" s="40" t="s">
        <v>497</v>
      </c>
    </row>
    <row r="460" spans="3:3" hidden="1" outlineLevel="1"/>
    <row r="461" spans="3:3" hidden="1" outlineLevel="1">
      <c r="C461" s="40" t="s">
        <v>576</v>
      </c>
    </row>
    <row r="462" spans="3:3" hidden="1" outlineLevel="1">
      <c r="C462" s="40" t="s">
        <v>577</v>
      </c>
    </row>
    <row r="463" spans="3:3" hidden="1" outlineLevel="1">
      <c r="C463" s="40" t="s">
        <v>578</v>
      </c>
    </row>
    <row r="464" spans="3:3" hidden="1" outlineLevel="1">
      <c r="C464" s="40" t="s">
        <v>497</v>
      </c>
    </row>
    <row r="465" spans="3:3" hidden="1" outlineLevel="1"/>
    <row r="466" spans="3:3" hidden="1" outlineLevel="1">
      <c r="C466" s="40" t="s">
        <v>579</v>
      </c>
    </row>
    <row r="467" spans="3:3" hidden="1" outlineLevel="1">
      <c r="C467" s="40" t="s">
        <v>580</v>
      </c>
    </row>
    <row r="468" spans="3:3" hidden="1" outlineLevel="1">
      <c r="C468" s="40" t="s">
        <v>581</v>
      </c>
    </row>
    <row r="469" spans="3:3" hidden="1" outlineLevel="1">
      <c r="C469" s="40" t="s">
        <v>497</v>
      </c>
    </row>
    <row r="470" spans="3:3" hidden="1" outlineLevel="1"/>
    <row r="471" spans="3:3" hidden="1" outlineLevel="1">
      <c r="C471" s="40" t="s">
        <v>582</v>
      </c>
    </row>
    <row r="472" spans="3:3" hidden="1" outlineLevel="1">
      <c r="C472" s="40" t="s">
        <v>583</v>
      </c>
    </row>
    <row r="473" spans="3:3" hidden="1" outlineLevel="1">
      <c r="C473" s="40" t="s">
        <v>584</v>
      </c>
    </row>
    <row r="474" spans="3:3" hidden="1" outlineLevel="1">
      <c r="C474" s="40" t="s">
        <v>497</v>
      </c>
    </row>
    <row r="475" spans="3:3" hidden="1" outlineLevel="1"/>
    <row r="476" spans="3:3" hidden="1" outlineLevel="1">
      <c r="C476" s="40" t="s">
        <v>585</v>
      </c>
    </row>
    <row r="477" spans="3:3" hidden="1" outlineLevel="1">
      <c r="C477" s="40" t="s">
        <v>586</v>
      </c>
    </row>
    <row r="478" spans="3:3" hidden="1" outlineLevel="1">
      <c r="C478" s="40" t="s">
        <v>587</v>
      </c>
    </row>
    <row r="479" spans="3:3" hidden="1" outlineLevel="1">
      <c r="C479" s="40" t="s">
        <v>497</v>
      </c>
    </row>
    <row r="480" spans="3:3" hidden="1" outlineLevel="1"/>
    <row r="481" spans="3:3" hidden="1" outlineLevel="1">
      <c r="C481" s="40" t="s">
        <v>588</v>
      </c>
    </row>
    <row r="482" spans="3:3" hidden="1" outlineLevel="1">
      <c r="C482" s="40" t="s">
        <v>589</v>
      </c>
    </row>
    <row r="483" spans="3:3" hidden="1" outlineLevel="1">
      <c r="C483" s="40" t="s">
        <v>590</v>
      </c>
    </row>
    <row r="484" spans="3:3" hidden="1" outlineLevel="1">
      <c r="C484" s="40" t="s">
        <v>497</v>
      </c>
    </row>
    <row r="485" spans="3:3" hidden="1" outlineLevel="1"/>
    <row r="486" spans="3:3" hidden="1" outlineLevel="1">
      <c r="C486" s="40" t="s">
        <v>591</v>
      </c>
    </row>
    <row r="487" spans="3:3" hidden="1" outlineLevel="1">
      <c r="C487" s="40" t="s">
        <v>592</v>
      </c>
    </row>
    <row r="488" spans="3:3" hidden="1" outlineLevel="1">
      <c r="C488" s="40" t="s">
        <v>593</v>
      </c>
    </row>
    <row r="489" spans="3:3" hidden="1" outlineLevel="1">
      <c r="C489" s="40" t="s">
        <v>497</v>
      </c>
    </row>
    <row r="490" spans="3:3" hidden="1" outlineLevel="1"/>
    <row r="491" spans="3:3" hidden="1" outlineLevel="1">
      <c r="C491" s="40" t="s">
        <v>594</v>
      </c>
    </row>
    <row r="492" spans="3:3" hidden="1" outlineLevel="1">
      <c r="C492" s="40" t="s">
        <v>595</v>
      </c>
    </row>
    <row r="493" spans="3:3" hidden="1" outlineLevel="1">
      <c r="C493" s="40" t="s">
        <v>596</v>
      </c>
    </row>
    <row r="494" spans="3:3" hidden="1" outlineLevel="1">
      <c r="C494" s="40" t="s">
        <v>497</v>
      </c>
    </row>
    <row r="495" spans="3:3" hidden="1" outlineLevel="1"/>
    <row r="496" spans="3:3" hidden="1" outlineLevel="1">
      <c r="C496" s="40" t="s">
        <v>597</v>
      </c>
    </row>
    <row r="497" spans="3:3" hidden="1" outlineLevel="1">
      <c r="C497" s="40" t="s">
        <v>598</v>
      </c>
    </row>
    <row r="498" spans="3:3" hidden="1" outlineLevel="1">
      <c r="C498" s="40" t="s">
        <v>599</v>
      </c>
    </row>
    <row r="499" spans="3:3" hidden="1" outlineLevel="1">
      <c r="C499" s="40" t="s">
        <v>497</v>
      </c>
    </row>
    <row r="500" spans="3:3" hidden="1" outlineLevel="1"/>
    <row r="501" spans="3:3" hidden="1" outlineLevel="1">
      <c r="C501" s="40" t="s">
        <v>600</v>
      </c>
    </row>
    <row r="502" spans="3:3" hidden="1" outlineLevel="1">
      <c r="C502" s="40" t="s">
        <v>601</v>
      </c>
    </row>
    <row r="503" spans="3:3" hidden="1" outlineLevel="1">
      <c r="C503" s="40" t="s">
        <v>602</v>
      </c>
    </row>
    <row r="504" spans="3:3" hidden="1" outlineLevel="1">
      <c r="C504" s="40" t="s">
        <v>497</v>
      </c>
    </row>
    <row r="505" spans="3:3" hidden="1" outlineLevel="1"/>
    <row r="506" spans="3:3" hidden="1" outlineLevel="1">
      <c r="C506" s="40" t="s">
        <v>603</v>
      </c>
    </row>
    <row r="507" spans="3:3" hidden="1" outlineLevel="1">
      <c r="C507" s="40" t="s">
        <v>604</v>
      </c>
    </row>
    <row r="508" spans="3:3" hidden="1" outlineLevel="1">
      <c r="C508" s="40" t="s">
        <v>605</v>
      </c>
    </row>
    <row r="509" spans="3:3" hidden="1" outlineLevel="1">
      <c r="C509" s="40" t="s">
        <v>606</v>
      </c>
    </row>
    <row r="510" spans="3:3" hidden="1" outlineLevel="1"/>
    <row r="511" spans="3:3" hidden="1" outlineLevel="1">
      <c r="C511" s="40" t="s">
        <v>607</v>
      </c>
    </row>
    <row r="512" spans="3:3" hidden="1" outlineLevel="1">
      <c r="C512" s="40" t="s">
        <v>608</v>
      </c>
    </row>
    <row r="513" spans="3:3" hidden="1" outlineLevel="1">
      <c r="C513" s="40" t="s">
        <v>605</v>
      </c>
    </row>
    <row r="514" spans="3:3" hidden="1" outlineLevel="1">
      <c r="C514" s="40" t="s">
        <v>606</v>
      </c>
    </row>
    <row r="515" spans="3:3" hidden="1" outlineLevel="1"/>
    <row r="516" spans="3:3" hidden="1" outlineLevel="1">
      <c r="C516" s="40" t="s">
        <v>609</v>
      </c>
    </row>
    <row r="517" spans="3:3" hidden="1" outlineLevel="1">
      <c r="C517" s="40" t="s">
        <v>610</v>
      </c>
    </row>
    <row r="518" spans="3:3" hidden="1" outlineLevel="1">
      <c r="C518" s="40" t="s">
        <v>605</v>
      </c>
    </row>
    <row r="519" spans="3:3" hidden="1" outlineLevel="1">
      <c r="C519" s="40" t="s">
        <v>606</v>
      </c>
    </row>
    <row r="520" spans="3:3" hidden="1" outlineLevel="1"/>
    <row r="521" spans="3:3" hidden="1" outlineLevel="1">
      <c r="C521" s="40" t="s">
        <v>611</v>
      </c>
    </row>
    <row r="522" spans="3:3" hidden="1" outlineLevel="1">
      <c r="C522" s="40" t="s">
        <v>612</v>
      </c>
    </row>
    <row r="523" spans="3:3" hidden="1" outlineLevel="1">
      <c r="C523" s="40" t="s">
        <v>605</v>
      </c>
    </row>
    <row r="524" spans="3:3" hidden="1" outlineLevel="1">
      <c r="C524" s="40" t="s">
        <v>606</v>
      </c>
    </row>
    <row r="525" spans="3:3" hidden="1" outlineLevel="1"/>
    <row r="526" spans="3:3" hidden="1" outlineLevel="1">
      <c r="C526" s="40" t="s">
        <v>613</v>
      </c>
    </row>
    <row r="527" spans="3:3" hidden="1" outlineLevel="1">
      <c r="C527" s="40" t="s">
        <v>614</v>
      </c>
    </row>
    <row r="528" spans="3:3" hidden="1" outlineLevel="1">
      <c r="C528" s="40" t="s">
        <v>605</v>
      </c>
    </row>
    <row r="529" spans="3:3" hidden="1" outlineLevel="1">
      <c r="C529" s="40" t="s">
        <v>606</v>
      </c>
    </row>
    <row r="530" spans="3:3" hidden="1" outlineLevel="1"/>
    <row r="531" spans="3:3" hidden="1" outlineLevel="1">
      <c r="C531" s="40" t="s">
        <v>615</v>
      </c>
    </row>
    <row r="532" spans="3:3" hidden="1" outlineLevel="1">
      <c r="C532" s="40" t="s">
        <v>616</v>
      </c>
    </row>
    <row r="533" spans="3:3" hidden="1" outlineLevel="1">
      <c r="C533" s="40" t="s">
        <v>605</v>
      </c>
    </row>
    <row r="534" spans="3:3" hidden="1" outlineLevel="1">
      <c r="C534" s="40" t="s">
        <v>606</v>
      </c>
    </row>
    <row r="535" spans="3:3" hidden="1" outlineLevel="1"/>
    <row r="536" spans="3:3" hidden="1" outlineLevel="1">
      <c r="C536" s="40" t="s">
        <v>617</v>
      </c>
    </row>
    <row r="537" spans="3:3" hidden="1" outlineLevel="1">
      <c r="C537" s="40" t="s">
        <v>618</v>
      </c>
    </row>
    <row r="538" spans="3:3" hidden="1" outlineLevel="1">
      <c r="C538" s="40" t="s">
        <v>605</v>
      </c>
    </row>
    <row r="539" spans="3:3" hidden="1" outlineLevel="1">
      <c r="C539" s="40" t="s">
        <v>606</v>
      </c>
    </row>
    <row r="540" spans="3:3" hidden="1" outlineLevel="1"/>
    <row r="541" spans="3:3" hidden="1" outlineLevel="1">
      <c r="C541" s="40" t="s">
        <v>619</v>
      </c>
    </row>
    <row r="542" spans="3:3" hidden="1" outlineLevel="1">
      <c r="C542" s="40" t="s">
        <v>620</v>
      </c>
    </row>
    <row r="543" spans="3:3" hidden="1" outlineLevel="1">
      <c r="C543" s="40" t="s">
        <v>605</v>
      </c>
    </row>
    <row r="544" spans="3:3" hidden="1" outlineLevel="1">
      <c r="C544" s="40" t="s">
        <v>606</v>
      </c>
    </row>
    <row r="545" spans="3:3" hidden="1" outlineLevel="1"/>
    <row r="546" spans="3:3" hidden="1" outlineLevel="1">
      <c r="C546" s="40" t="s">
        <v>621</v>
      </c>
    </row>
    <row r="547" spans="3:3" hidden="1" outlineLevel="1">
      <c r="C547" s="40" t="s">
        <v>622</v>
      </c>
    </row>
    <row r="548" spans="3:3" hidden="1" outlineLevel="1">
      <c r="C548" s="40" t="s">
        <v>605</v>
      </c>
    </row>
    <row r="549" spans="3:3" hidden="1" outlineLevel="1">
      <c r="C549" s="40" t="s">
        <v>606</v>
      </c>
    </row>
    <row r="550" spans="3:3" hidden="1" outlineLevel="1"/>
    <row r="551" spans="3:3" hidden="1" outlineLevel="1">
      <c r="C551" s="40" t="s">
        <v>623</v>
      </c>
    </row>
    <row r="552" spans="3:3" hidden="1" outlineLevel="1">
      <c r="C552" s="40" t="s">
        <v>624</v>
      </c>
    </row>
    <row r="553" spans="3:3" hidden="1" outlineLevel="1">
      <c r="C553" s="40" t="s">
        <v>605</v>
      </c>
    </row>
    <row r="554" spans="3:3" hidden="1" outlineLevel="1">
      <c r="C554" s="40" t="s">
        <v>606</v>
      </c>
    </row>
    <row r="555" spans="3:3" hidden="1" outlineLevel="1"/>
    <row r="556" spans="3:3" hidden="1" outlineLevel="1">
      <c r="C556" s="40" t="s">
        <v>625</v>
      </c>
    </row>
    <row r="557" spans="3:3" hidden="1" outlineLevel="1">
      <c r="C557" s="40" t="s">
        <v>626</v>
      </c>
    </row>
    <row r="558" spans="3:3" hidden="1" outlineLevel="1">
      <c r="C558" s="40" t="s">
        <v>605</v>
      </c>
    </row>
    <row r="559" spans="3:3" hidden="1" outlineLevel="1">
      <c r="C559" s="40" t="s">
        <v>606</v>
      </c>
    </row>
    <row r="560" spans="3:3" hidden="1" outlineLevel="1"/>
    <row r="561" spans="3:3" hidden="1" outlineLevel="1">
      <c r="C561" s="40" t="s">
        <v>627</v>
      </c>
    </row>
    <row r="562" spans="3:3" hidden="1" outlineLevel="1">
      <c r="C562" s="40" t="s">
        <v>628</v>
      </c>
    </row>
    <row r="563" spans="3:3" hidden="1" outlineLevel="1">
      <c r="C563" s="40" t="s">
        <v>605</v>
      </c>
    </row>
    <row r="564" spans="3:3" hidden="1" outlineLevel="1">
      <c r="C564" s="40" t="s">
        <v>606</v>
      </c>
    </row>
    <row r="565" spans="3:3" hidden="1" outlineLevel="1"/>
    <row r="566" spans="3:3" hidden="1" outlineLevel="1">
      <c r="C566" s="40" t="s">
        <v>629</v>
      </c>
    </row>
    <row r="567" spans="3:3" hidden="1" outlineLevel="1">
      <c r="C567" s="40" t="s">
        <v>630</v>
      </c>
    </row>
    <row r="568" spans="3:3" hidden="1" outlineLevel="1">
      <c r="C568" s="40" t="s">
        <v>605</v>
      </c>
    </row>
    <row r="569" spans="3:3" hidden="1" outlineLevel="1">
      <c r="C569" s="40" t="s">
        <v>606</v>
      </c>
    </row>
    <row r="570" spans="3:3" hidden="1" outlineLevel="1"/>
    <row r="571" spans="3:3" hidden="1" outlineLevel="1">
      <c r="C571" s="40" t="s">
        <v>631</v>
      </c>
    </row>
    <row r="572" spans="3:3" hidden="1" outlineLevel="1">
      <c r="C572" s="40" t="s">
        <v>632</v>
      </c>
    </row>
    <row r="573" spans="3:3" hidden="1" outlineLevel="1">
      <c r="C573" s="40" t="s">
        <v>605</v>
      </c>
    </row>
    <row r="574" spans="3:3" hidden="1" outlineLevel="1">
      <c r="C574" s="40" t="s">
        <v>606</v>
      </c>
    </row>
    <row r="575" spans="3:3" hidden="1" outlineLevel="1"/>
    <row r="576" spans="3:3" hidden="1" outlineLevel="1">
      <c r="C576" s="40" t="s">
        <v>633</v>
      </c>
    </row>
    <row r="577" spans="3:3" hidden="1" outlineLevel="1">
      <c r="C577" s="40" t="s">
        <v>634</v>
      </c>
    </row>
    <row r="578" spans="3:3" hidden="1" outlineLevel="1">
      <c r="C578" s="40" t="s">
        <v>605</v>
      </c>
    </row>
    <row r="579" spans="3:3" hidden="1" outlineLevel="1">
      <c r="C579" s="40" t="s">
        <v>606</v>
      </c>
    </row>
    <row r="580" spans="3:3" hidden="1" outlineLevel="1"/>
    <row r="581" spans="3:3" hidden="1" outlineLevel="1">
      <c r="C581" s="40" t="s">
        <v>635</v>
      </c>
    </row>
    <row r="582" spans="3:3" hidden="1" outlineLevel="1">
      <c r="C582" s="40" t="s">
        <v>636</v>
      </c>
    </row>
    <row r="583" spans="3:3" hidden="1" outlineLevel="1">
      <c r="C583" s="40" t="s">
        <v>605</v>
      </c>
    </row>
    <row r="584" spans="3:3" hidden="1" outlineLevel="1">
      <c r="C584" s="40" t="s">
        <v>606</v>
      </c>
    </row>
    <row r="585" spans="3:3" hidden="1" outlineLevel="1"/>
    <row r="586" spans="3:3" hidden="1" outlineLevel="1">
      <c r="C586" s="40" t="s">
        <v>637</v>
      </c>
    </row>
    <row r="587" spans="3:3" hidden="1" outlineLevel="1">
      <c r="C587" s="40" t="s">
        <v>638</v>
      </c>
    </row>
    <row r="588" spans="3:3" hidden="1" outlineLevel="1">
      <c r="C588" s="40" t="s">
        <v>605</v>
      </c>
    </row>
    <row r="589" spans="3:3" hidden="1" outlineLevel="1">
      <c r="C589" s="40" t="s">
        <v>606</v>
      </c>
    </row>
    <row r="590" spans="3:3" hidden="1" outlineLevel="1"/>
    <row r="591" spans="3:3" hidden="1" outlineLevel="1">
      <c r="C591" s="40" t="s">
        <v>639</v>
      </c>
    </row>
    <row r="592" spans="3:3" hidden="1" outlineLevel="1">
      <c r="C592" s="40" t="s">
        <v>640</v>
      </c>
    </row>
    <row r="593" spans="3:3" hidden="1" outlineLevel="1">
      <c r="C593" s="40" t="s">
        <v>641</v>
      </c>
    </row>
    <row r="594" spans="3:3" hidden="1" outlineLevel="1">
      <c r="C594" s="40" t="s">
        <v>606</v>
      </c>
    </row>
    <row r="595" spans="3:3" hidden="1" outlineLevel="1"/>
    <row r="596" spans="3:3" hidden="1" outlineLevel="1">
      <c r="C596" s="40" t="s">
        <v>642</v>
      </c>
    </row>
    <row r="597" spans="3:3" hidden="1" outlineLevel="1">
      <c r="C597" s="40" t="s">
        <v>643</v>
      </c>
    </row>
    <row r="598" spans="3:3" hidden="1" outlineLevel="1">
      <c r="C598" s="40" t="s">
        <v>641</v>
      </c>
    </row>
    <row r="599" spans="3:3" hidden="1" outlineLevel="1">
      <c r="C599" s="40" t="s">
        <v>606</v>
      </c>
    </row>
    <row r="600" spans="3:3" hidden="1" outlineLevel="1"/>
    <row r="601" spans="3:3" hidden="1" outlineLevel="1">
      <c r="C601" s="40" t="s">
        <v>644</v>
      </c>
    </row>
    <row r="602" spans="3:3" hidden="1" outlineLevel="1">
      <c r="C602" s="40" t="s">
        <v>645</v>
      </c>
    </row>
    <row r="603" spans="3:3" hidden="1" outlineLevel="1">
      <c r="C603" s="40" t="s">
        <v>641</v>
      </c>
    </row>
    <row r="604" spans="3:3" hidden="1" outlineLevel="1">
      <c r="C604" s="40" t="s">
        <v>606</v>
      </c>
    </row>
    <row r="605" spans="3:3" hidden="1" outlineLevel="1"/>
    <row r="606" spans="3:3" hidden="1" outlineLevel="1">
      <c r="C606" s="40" t="s">
        <v>646</v>
      </c>
    </row>
    <row r="607" spans="3:3" hidden="1" outlineLevel="1">
      <c r="C607" s="40" t="s">
        <v>647</v>
      </c>
    </row>
    <row r="608" spans="3:3" hidden="1" outlineLevel="1">
      <c r="C608" s="40" t="s">
        <v>641</v>
      </c>
    </row>
    <row r="609" spans="3:3" hidden="1" outlineLevel="1">
      <c r="C609" s="40" t="s">
        <v>606</v>
      </c>
    </row>
    <row r="610" spans="3:3" hidden="1" outlineLevel="1"/>
    <row r="611" spans="3:3" hidden="1" outlineLevel="1">
      <c r="C611" s="40" t="s">
        <v>648</v>
      </c>
    </row>
    <row r="612" spans="3:3" hidden="1" outlineLevel="1">
      <c r="C612" s="40" t="s">
        <v>649</v>
      </c>
    </row>
    <row r="613" spans="3:3" hidden="1" outlineLevel="1">
      <c r="C613" s="40" t="s">
        <v>641</v>
      </c>
    </row>
    <row r="614" spans="3:3" hidden="1" outlineLevel="1">
      <c r="C614" s="40" t="s">
        <v>606</v>
      </c>
    </row>
    <row r="615" spans="3:3" hidden="1" outlineLevel="1"/>
    <row r="616" spans="3:3" hidden="1" outlineLevel="1">
      <c r="C616" s="40" t="s">
        <v>650</v>
      </c>
    </row>
    <row r="617" spans="3:3" hidden="1" outlineLevel="1">
      <c r="C617" s="40" t="s">
        <v>651</v>
      </c>
    </row>
    <row r="618" spans="3:3" hidden="1" outlineLevel="1">
      <c r="C618" s="40" t="s">
        <v>641</v>
      </c>
    </row>
    <row r="619" spans="3:3" hidden="1" outlineLevel="1">
      <c r="C619" s="40" t="s">
        <v>606</v>
      </c>
    </row>
    <row r="620" spans="3:3" hidden="1" outlineLevel="1"/>
    <row r="621" spans="3:3" hidden="1" outlineLevel="1">
      <c r="C621" s="40" t="s">
        <v>652</v>
      </c>
    </row>
    <row r="622" spans="3:3" hidden="1" outlineLevel="1">
      <c r="C622" s="40" t="s">
        <v>653</v>
      </c>
    </row>
    <row r="623" spans="3:3" hidden="1" outlineLevel="1">
      <c r="C623" s="40" t="s">
        <v>641</v>
      </c>
    </row>
    <row r="624" spans="3:3" hidden="1" outlineLevel="1">
      <c r="C624" s="40" t="s">
        <v>606</v>
      </c>
    </row>
    <row r="625" spans="3:3" hidden="1" outlineLevel="1"/>
    <row r="626" spans="3:3" hidden="1" outlineLevel="1">
      <c r="C626" s="40" t="s">
        <v>654</v>
      </c>
    </row>
    <row r="627" spans="3:3" hidden="1" outlineLevel="1">
      <c r="C627" s="40" t="s">
        <v>655</v>
      </c>
    </row>
    <row r="628" spans="3:3" hidden="1" outlineLevel="1">
      <c r="C628" s="40" t="s">
        <v>641</v>
      </c>
    </row>
    <row r="629" spans="3:3" hidden="1" outlineLevel="1">
      <c r="C629" s="40" t="s">
        <v>606</v>
      </c>
    </row>
    <row r="630" spans="3:3" hidden="1" outlineLevel="1"/>
    <row r="631" spans="3:3" hidden="1" outlineLevel="1">
      <c r="C631" s="40" t="s">
        <v>656</v>
      </c>
    </row>
    <row r="632" spans="3:3" hidden="1" outlineLevel="1">
      <c r="C632" s="40" t="s">
        <v>657</v>
      </c>
    </row>
    <row r="633" spans="3:3" hidden="1" outlineLevel="1">
      <c r="C633" s="40" t="s">
        <v>641</v>
      </c>
    </row>
    <row r="634" spans="3:3" hidden="1" outlineLevel="1">
      <c r="C634" s="40" t="s">
        <v>606</v>
      </c>
    </row>
    <row r="635" spans="3:3" hidden="1" outlineLevel="1"/>
    <row r="636" spans="3:3" hidden="1" outlineLevel="1">
      <c r="C636" s="40" t="s">
        <v>658</v>
      </c>
    </row>
    <row r="637" spans="3:3" hidden="1" outlineLevel="1">
      <c r="C637" s="40" t="s">
        <v>659</v>
      </c>
    </row>
    <row r="638" spans="3:3" hidden="1" outlineLevel="1">
      <c r="C638" s="40" t="s">
        <v>641</v>
      </c>
    </row>
    <row r="639" spans="3:3" hidden="1" outlineLevel="1">
      <c r="C639" s="40" t="s">
        <v>606</v>
      </c>
    </row>
    <row r="640" spans="3:3" hidden="1" outlineLevel="1"/>
    <row r="641" spans="3:3" hidden="1" outlineLevel="1">
      <c r="C641" s="40" t="s">
        <v>660</v>
      </c>
    </row>
    <row r="642" spans="3:3" hidden="1" outlineLevel="1">
      <c r="C642" s="40" t="s">
        <v>661</v>
      </c>
    </row>
    <row r="643" spans="3:3" hidden="1" outlineLevel="1">
      <c r="C643" s="40" t="s">
        <v>641</v>
      </c>
    </row>
    <row r="644" spans="3:3" hidden="1" outlineLevel="1">
      <c r="C644" s="40" t="s">
        <v>606</v>
      </c>
    </row>
    <row r="645" spans="3:3" hidden="1" outlineLevel="1"/>
    <row r="646" spans="3:3" hidden="1" outlineLevel="1">
      <c r="C646" s="40" t="s">
        <v>662</v>
      </c>
    </row>
    <row r="647" spans="3:3" hidden="1" outlineLevel="1">
      <c r="C647" s="40" t="s">
        <v>663</v>
      </c>
    </row>
    <row r="648" spans="3:3" hidden="1" outlineLevel="1">
      <c r="C648" s="40" t="s">
        <v>641</v>
      </c>
    </row>
    <row r="649" spans="3:3" hidden="1" outlineLevel="1">
      <c r="C649" s="40" t="s">
        <v>606</v>
      </c>
    </row>
    <row r="650" spans="3:3" hidden="1" outlineLevel="1"/>
    <row r="651" spans="3:3" hidden="1" outlineLevel="1">
      <c r="C651" s="40" t="s">
        <v>664</v>
      </c>
    </row>
    <row r="652" spans="3:3" hidden="1" outlineLevel="1">
      <c r="C652" s="40" t="s">
        <v>665</v>
      </c>
    </row>
    <row r="653" spans="3:3" hidden="1" outlineLevel="1">
      <c r="C653" s="40" t="s">
        <v>641</v>
      </c>
    </row>
    <row r="654" spans="3:3" hidden="1" outlineLevel="1">
      <c r="C654" s="40" t="s">
        <v>606</v>
      </c>
    </row>
    <row r="655" spans="3:3" hidden="1" outlineLevel="1"/>
    <row r="656" spans="3:3" hidden="1" outlineLevel="1">
      <c r="C656" s="40" t="s">
        <v>666</v>
      </c>
    </row>
    <row r="657" spans="3:3" hidden="1" outlineLevel="1">
      <c r="C657" s="40" t="s">
        <v>667</v>
      </c>
    </row>
    <row r="658" spans="3:3" hidden="1" outlineLevel="1">
      <c r="C658" s="40" t="s">
        <v>641</v>
      </c>
    </row>
    <row r="659" spans="3:3" hidden="1" outlineLevel="1">
      <c r="C659" s="40" t="s">
        <v>606</v>
      </c>
    </row>
    <row r="660" spans="3:3" hidden="1" outlineLevel="1"/>
    <row r="661" spans="3:3" hidden="1" outlineLevel="1">
      <c r="C661" s="40" t="s">
        <v>668</v>
      </c>
    </row>
    <row r="662" spans="3:3" hidden="1" outlineLevel="1">
      <c r="C662" s="40" t="s">
        <v>669</v>
      </c>
    </row>
    <row r="663" spans="3:3" hidden="1" outlineLevel="1">
      <c r="C663" s="40" t="s">
        <v>641</v>
      </c>
    </row>
    <row r="664" spans="3:3" hidden="1" outlineLevel="1">
      <c r="C664" s="40" t="s">
        <v>606</v>
      </c>
    </row>
    <row r="665" spans="3:3" hidden="1" outlineLevel="1"/>
    <row r="666" spans="3:3" hidden="1" outlineLevel="1">
      <c r="C666" s="40" t="s">
        <v>670</v>
      </c>
    </row>
    <row r="667" spans="3:3" hidden="1" outlineLevel="1">
      <c r="C667" s="40" t="s">
        <v>671</v>
      </c>
    </row>
    <row r="668" spans="3:3" hidden="1" outlineLevel="1">
      <c r="C668" s="40" t="s">
        <v>641</v>
      </c>
    </row>
    <row r="669" spans="3:3" hidden="1" outlineLevel="1">
      <c r="C669" s="40" t="s">
        <v>606</v>
      </c>
    </row>
    <row r="670" spans="3:3" hidden="1" outlineLevel="1"/>
    <row r="671" spans="3:3" hidden="1" outlineLevel="1">
      <c r="C671" s="40" t="s">
        <v>672</v>
      </c>
    </row>
    <row r="672" spans="3:3" hidden="1" outlineLevel="1">
      <c r="C672" s="40" t="s">
        <v>673</v>
      </c>
    </row>
    <row r="673" spans="3:3" hidden="1" outlineLevel="1">
      <c r="C673" s="40" t="s">
        <v>641</v>
      </c>
    </row>
    <row r="674" spans="3:3" hidden="1" outlineLevel="1">
      <c r="C674" s="40" t="s">
        <v>606</v>
      </c>
    </row>
    <row r="675" spans="3:3" hidden="1" outlineLevel="1"/>
    <row r="676" spans="3:3" hidden="1" outlineLevel="1">
      <c r="C676" s="40" t="s">
        <v>674</v>
      </c>
    </row>
    <row r="677" spans="3:3" hidden="1" outlineLevel="1">
      <c r="C677" s="40" t="s">
        <v>675</v>
      </c>
    </row>
    <row r="678" spans="3:3" hidden="1" outlineLevel="1">
      <c r="C678" s="40" t="s">
        <v>605</v>
      </c>
    </row>
    <row r="679" spans="3:3" hidden="1" outlineLevel="1">
      <c r="C679" s="40" t="s">
        <v>606</v>
      </c>
    </row>
    <row r="680" spans="3:3" hidden="1" outlineLevel="1"/>
    <row r="681" spans="3:3" hidden="1" outlineLevel="1">
      <c r="C681" s="40" t="s">
        <v>676</v>
      </c>
    </row>
    <row r="682" spans="3:3" hidden="1" outlineLevel="1">
      <c r="C682" s="40" t="s">
        <v>677</v>
      </c>
    </row>
    <row r="683" spans="3:3" hidden="1" outlineLevel="1">
      <c r="C683" s="40" t="s">
        <v>641</v>
      </c>
    </row>
    <row r="684" spans="3:3" hidden="1" outlineLevel="1">
      <c r="C684" s="40" t="s">
        <v>606</v>
      </c>
    </row>
    <row r="685" spans="3:3" hidden="1" outlineLevel="1"/>
    <row r="686" spans="3:3" hidden="1" outlineLevel="1">
      <c r="C686" s="40" t="s">
        <v>678</v>
      </c>
    </row>
    <row r="687" spans="3:3" hidden="1" outlineLevel="1">
      <c r="C687" s="40" t="s">
        <v>679</v>
      </c>
    </row>
    <row r="688" spans="3:3" hidden="1" outlineLevel="1">
      <c r="C688" s="40" t="s">
        <v>680</v>
      </c>
    </row>
    <row r="689" spans="3:3" hidden="1" outlineLevel="1">
      <c r="C689" s="40" t="s">
        <v>497</v>
      </c>
    </row>
    <row r="690" spans="3:3" hidden="1" outlineLevel="1"/>
    <row r="691" spans="3:3" hidden="1" outlineLevel="1">
      <c r="C691" s="40" t="s">
        <v>681</v>
      </c>
    </row>
    <row r="692" spans="3:3" hidden="1" outlineLevel="1">
      <c r="C692" s="40" t="s">
        <v>682</v>
      </c>
    </row>
    <row r="693" spans="3:3" hidden="1" outlineLevel="1">
      <c r="C693" s="40" t="s">
        <v>680</v>
      </c>
    </row>
    <row r="694" spans="3:3" hidden="1" outlineLevel="1">
      <c r="C694" s="40" t="s">
        <v>497</v>
      </c>
    </row>
    <row r="695" spans="3:3" hidden="1" outlineLevel="1"/>
    <row r="696" spans="3:3" hidden="1" outlineLevel="1">
      <c r="C696" s="40" t="s">
        <v>683</v>
      </c>
    </row>
    <row r="697" spans="3:3" hidden="1" outlineLevel="1">
      <c r="C697" s="40" t="s">
        <v>684</v>
      </c>
    </row>
    <row r="698" spans="3:3" hidden="1" outlineLevel="1">
      <c r="C698" s="40" t="s">
        <v>685</v>
      </c>
    </row>
    <row r="699" spans="3:3" hidden="1" outlineLevel="1">
      <c r="C699" s="40" t="s">
        <v>352</v>
      </c>
    </row>
    <row r="700" spans="3:3" hidden="1" outlineLevel="1"/>
    <row r="701" spans="3:3" hidden="1" outlineLevel="1">
      <c r="C701" s="40" t="s">
        <v>686</v>
      </c>
    </row>
    <row r="702" spans="3:3" hidden="1" outlineLevel="1">
      <c r="C702" s="40" t="s">
        <v>687</v>
      </c>
    </row>
    <row r="703" spans="3:3" hidden="1" outlineLevel="1">
      <c r="C703" s="40" t="s">
        <v>685</v>
      </c>
    </row>
    <row r="704" spans="3:3" hidden="1" outlineLevel="1">
      <c r="C704" s="40" t="s">
        <v>352</v>
      </c>
    </row>
    <row r="705" spans="3:3" hidden="1" outlineLevel="1"/>
    <row r="706" spans="3:3" hidden="1" outlineLevel="1">
      <c r="C706" s="40" t="s">
        <v>688</v>
      </c>
    </row>
    <row r="707" spans="3:3" hidden="1" outlineLevel="1">
      <c r="C707" s="40" t="s">
        <v>689</v>
      </c>
    </row>
    <row r="708" spans="3:3" hidden="1" outlineLevel="1">
      <c r="C708" s="40" t="s">
        <v>690</v>
      </c>
    </row>
    <row r="709" spans="3:3" hidden="1" outlineLevel="1">
      <c r="C709" s="40" t="s">
        <v>497</v>
      </c>
    </row>
    <row r="710" spans="3:3" hidden="1" outlineLevel="1"/>
    <row r="711" spans="3:3" hidden="1" outlineLevel="1">
      <c r="C711" s="40" t="s">
        <v>691</v>
      </c>
    </row>
    <row r="712" spans="3:3" hidden="1" outlineLevel="1">
      <c r="C712" s="40" t="s">
        <v>692</v>
      </c>
    </row>
    <row r="713" spans="3:3" hidden="1" outlineLevel="1">
      <c r="C713" s="40" t="s">
        <v>693</v>
      </c>
    </row>
    <row r="714" spans="3:3" hidden="1" outlineLevel="1">
      <c r="C714" s="40" t="s">
        <v>497</v>
      </c>
    </row>
    <row r="715" spans="3:3" hidden="1" outlineLevel="1"/>
    <row r="716" spans="3:3" hidden="1" outlineLevel="1">
      <c r="C716" s="40" t="s">
        <v>694</v>
      </c>
    </row>
    <row r="717" spans="3:3" hidden="1" outlineLevel="1">
      <c r="C717" s="40" t="s">
        <v>695</v>
      </c>
    </row>
    <row r="718" spans="3:3" hidden="1" outlineLevel="1">
      <c r="C718" s="40" t="s">
        <v>696</v>
      </c>
    </row>
    <row r="719" spans="3:3" hidden="1" outlineLevel="1">
      <c r="C719" s="40" t="s">
        <v>497</v>
      </c>
    </row>
    <row r="720" spans="3:3" hidden="1" outlineLevel="1"/>
    <row r="721" spans="3:3" hidden="1" outlineLevel="1">
      <c r="C721" s="40" t="s">
        <v>697</v>
      </c>
    </row>
    <row r="722" spans="3:3" hidden="1" outlineLevel="1">
      <c r="C722" s="40" t="s">
        <v>698</v>
      </c>
    </row>
    <row r="723" spans="3:3" hidden="1" outlineLevel="1">
      <c r="C723" s="40" t="s">
        <v>699</v>
      </c>
    </row>
    <row r="724" spans="3:3" hidden="1" outlineLevel="1">
      <c r="C724" s="40" t="s">
        <v>497</v>
      </c>
    </row>
    <row r="725" spans="3:3" hidden="1" outlineLevel="1"/>
    <row r="726" spans="3:3" hidden="1" outlineLevel="1">
      <c r="C726" s="40" t="s">
        <v>700</v>
      </c>
    </row>
    <row r="727" spans="3:3" hidden="1" outlineLevel="1">
      <c r="C727" s="40" t="s">
        <v>701</v>
      </c>
    </row>
    <row r="728" spans="3:3" hidden="1" outlineLevel="1">
      <c r="C728" s="40" t="s">
        <v>702</v>
      </c>
    </row>
    <row r="729" spans="3:3" hidden="1" outlineLevel="1">
      <c r="C729" s="40" t="s">
        <v>497</v>
      </c>
    </row>
    <row r="730" spans="3:3" hidden="1" outlineLevel="1"/>
    <row r="731" spans="3:3" hidden="1" outlineLevel="1">
      <c r="C731" s="40" t="s">
        <v>703</v>
      </c>
    </row>
    <row r="732" spans="3:3" hidden="1" outlineLevel="1">
      <c r="C732" s="40" t="s">
        <v>704</v>
      </c>
    </row>
    <row r="733" spans="3:3" hidden="1" outlineLevel="1">
      <c r="C733" s="40" t="s">
        <v>705</v>
      </c>
    </row>
    <row r="734" spans="3:3" hidden="1" outlineLevel="1">
      <c r="C734" s="40" t="s">
        <v>497</v>
      </c>
    </row>
    <row r="735" spans="3:3" hidden="1" outlineLevel="1"/>
    <row r="736" spans="3:3" hidden="1" outlineLevel="1">
      <c r="C736" s="40" t="s">
        <v>706</v>
      </c>
    </row>
    <row r="737" spans="3:3" hidden="1" outlineLevel="1">
      <c r="C737" s="40" t="s">
        <v>707</v>
      </c>
    </row>
    <row r="738" spans="3:3" hidden="1" outlineLevel="1">
      <c r="C738" s="40" t="s">
        <v>708</v>
      </c>
    </row>
    <row r="739" spans="3:3" hidden="1" outlineLevel="1">
      <c r="C739" s="40" t="s">
        <v>497</v>
      </c>
    </row>
    <row r="740" spans="3:3" hidden="1" outlineLevel="1"/>
    <row r="741" spans="3:3" hidden="1" outlineLevel="1">
      <c r="C741" s="40" t="s">
        <v>709</v>
      </c>
    </row>
    <row r="742" spans="3:3" hidden="1" outlineLevel="1">
      <c r="C742" s="40" t="s">
        <v>710</v>
      </c>
    </row>
    <row r="743" spans="3:3" hidden="1" outlineLevel="1">
      <c r="C743" s="40" t="s">
        <v>711</v>
      </c>
    </row>
    <row r="744" spans="3:3" hidden="1" outlineLevel="1">
      <c r="C744" s="40" t="s">
        <v>497</v>
      </c>
    </row>
    <row r="745" spans="3:3" hidden="1" outlineLevel="1"/>
    <row r="746" spans="3:3" hidden="1" outlineLevel="1">
      <c r="C746" s="40" t="s">
        <v>712</v>
      </c>
    </row>
    <row r="747" spans="3:3" hidden="1" outlineLevel="1">
      <c r="C747" s="40" t="s">
        <v>713</v>
      </c>
    </row>
    <row r="748" spans="3:3" hidden="1" outlineLevel="1">
      <c r="C748" s="40" t="s">
        <v>714</v>
      </c>
    </row>
    <row r="749" spans="3:3" hidden="1" outlineLevel="1">
      <c r="C749" s="40" t="s">
        <v>497</v>
      </c>
    </row>
    <row r="750" spans="3:3" hidden="1" outlineLevel="1"/>
    <row r="751" spans="3:3" hidden="1" outlineLevel="1">
      <c r="C751" s="40" t="s">
        <v>715</v>
      </c>
    </row>
    <row r="752" spans="3:3" hidden="1" outlineLevel="1">
      <c r="C752" s="40" t="s">
        <v>716</v>
      </c>
    </row>
    <row r="753" spans="3:3" hidden="1" outlineLevel="1">
      <c r="C753" s="40" t="s">
        <v>717</v>
      </c>
    </row>
    <row r="754" spans="3:3" hidden="1" outlineLevel="1">
      <c r="C754" s="40" t="s">
        <v>497</v>
      </c>
    </row>
    <row r="755" spans="3:3" hidden="1" outlineLevel="1"/>
    <row r="756" spans="3:3" hidden="1" outlineLevel="1">
      <c r="C756" s="40" t="s">
        <v>718</v>
      </c>
    </row>
    <row r="757" spans="3:3" hidden="1" outlineLevel="1">
      <c r="C757" s="40" t="s">
        <v>719</v>
      </c>
    </row>
    <row r="758" spans="3:3" hidden="1" outlineLevel="1">
      <c r="C758" s="40" t="s">
        <v>720</v>
      </c>
    </row>
    <row r="759" spans="3:3" hidden="1" outlineLevel="1">
      <c r="C759" s="40" t="s">
        <v>497</v>
      </c>
    </row>
    <row r="760" spans="3:3" hidden="1" outlineLevel="1"/>
    <row r="761" spans="3:3" hidden="1" outlineLevel="1">
      <c r="C761" s="40" t="s">
        <v>721</v>
      </c>
    </row>
    <row r="762" spans="3:3" hidden="1" outlineLevel="1">
      <c r="C762" s="40" t="s">
        <v>722</v>
      </c>
    </row>
    <row r="763" spans="3:3" hidden="1" outlineLevel="1">
      <c r="C763" s="40" t="s">
        <v>723</v>
      </c>
    </row>
    <row r="764" spans="3:3" hidden="1" outlineLevel="1">
      <c r="C764" s="40" t="s">
        <v>497</v>
      </c>
    </row>
    <row r="765" spans="3:3" hidden="1" outlineLevel="1"/>
    <row r="766" spans="3:3" hidden="1" outlineLevel="1">
      <c r="C766" s="40" t="s">
        <v>724</v>
      </c>
    </row>
    <row r="767" spans="3:3" hidden="1" outlineLevel="1">
      <c r="C767" s="40" t="s">
        <v>725</v>
      </c>
    </row>
    <row r="768" spans="3:3" hidden="1" outlineLevel="1">
      <c r="C768" s="40" t="s">
        <v>726</v>
      </c>
    </row>
    <row r="769" spans="3:3" hidden="1" outlineLevel="1">
      <c r="C769" s="40" t="s">
        <v>497</v>
      </c>
    </row>
    <row r="770" spans="3:3" hidden="1" outlineLevel="1"/>
    <row r="771" spans="3:3" hidden="1" outlineLevel="1">
      <c r="C771" s="40" t="s">
        <v>727</v>
      </c>
    </row>
    <row r="772" spans="3:3" hidden="1" outlineLevel="1">
      <c r="C772" s="40" t="s">
        <v>728</v>
      </c>
    </row>
    <row r="773" spans="3:3" hidden="1" outlineLevel="1">
      <c r="C773" s="40" t="s">
        <v>729</v>
      </c>
    </row>
    <row r="774" spans="3:3" hidden="1" outlineLevel="1">
      <c r="C774" s="40" t="s">
        <v>497</v>
      </c>
    </row>
    <row r="775" spans="3:3" hidden="1" outlineLevel="1"/>
    <row r="776" spans="3:3" hidden="1" outlineLevel="1">
      <c r="C776" s="40" t="s">
        <v>730</v>
      </c>
    </row>
    <row r="777" spans="3:3" hidden="1" outlineLevel="1">
      <c r="C777" s="40" t="s">
        <v>731</v>
      </c>
    </row>
    <row r="778" spans="3:3" hidden="1" outlineLevel="1">
      <c r="C778" s="40" t="s">
        <v>732</v>
      </c>
    </row>
    <row r="779" spans="3:3" hidden="1" outlineLevel="1">
      <c r="C779" s="40" t="s">
        <v>497</v>
      </c>
    </row>
    <row r="780" spans="3:3" hidden="1" outlineLevel="1"/>
    <row r="781" spans="3:3" hidden="1" outlineLevel="1">
      <c r="C781" s="40" t="s">
        <v>733</v>
      </c>
    </row>
    <row r="782" spans="3:3" hidden="1" outlineLevel="1">
      <c r="C782" s="40" t="s">
        <v>734</v>
      </c>
    </row>
    <row r="783" spans="3:3" hidden="1" outlineLevel="1">
      <c r="C783" s="40" t="s">
        <v>735</v>
      </c>
    </row>
    <row r="784" spans="3:3" hidden="1" outlineLevel="1">
      <c r="C784" s="40" t="s">
        <v>497</v>
      </c>
    </row>
    <row r="785" spans="3:3" hidden="1" outlineLevel="1"/>
    <row r="786" spans="3:3" hidden="1" outlineLevel="1">
      <c r="C786" s="40" t="s">
        <v>736</v>
      </c>
    </row>
    <row r="787" spans="3:3" hidden="1" outlineLevel="1">
      <c r="C787" s="40" t="s">
        <v>737</v>
      </c>
    </row>
    <row r="788" spans="3:3" hidden="1" outlineLevel="1">
      <c r="C788" s="40" t="s">
        <v>738</v>
      </c>
    </row>
    <row r="789" spans="3:3" hidden="1" outlineLevel="1">
      <c r="C789" s="40" t="s">
        <v>497</v>
      </c>
    </row>
    <row r="790" spans="3:3" hidden="1" outlineLevel="1"/>
    <row r="791" spans="3:3" hidden="1" outlineLevel="1">
      <c r="C791" s="40" t="s">
        <v>739</v>
      </c>
    </row>
    <row r="792" spans="3:3" hidden="1" outlineLevel="1">
      <c r="C792" s="40" t="s">
        <v>740</v>
      </c>
    </row>
    <row r="793" spans="3:3" hidden="1" outlineLevel="1">
      <c r="C793" s="40" t="s">
        <v>741</v>
      </c>
    </row>
    <row r="794" spans="3:3" hidden="1" outlineLevel="1">
      <c r="C794" s="40" t="s">
        <v>497</v>
      </c>
    </row>
    <row r="795" spans="3:3" hidden="1" outlineLevel="1"/>
    <row r="796" spans="3:3" hidden="1" outlineLevel="1">
      <c r="C796" s="40" t="s">
        <v>742</v>
      </c>
    </row>
    <row r="797" spans="3:3" hidden="1" outlineLevel="1">
      <c r="C797" s="40" t="s">
        <v>743</v>
      </c>
    </row>
    <row r="798" spans="3:3" hidden="1" outlineLevel="1">
      <c r="C798" s="40" t="s">
        <v>744</v>
      </c>
    </row>
    <row r="799" spans="3:3" hidden="1" outlineLevel="1">
      <c r="C799" s="40" t="s">
        <v>497</v>
      </c>
    </row>
    <row r="800" spans="3:3" hidden="1" outlineLevel="1"/>
    <row r="801" spans="3:3" hidden="1" outlineLevel="1">
      <c r="C801" s="40" t="s">
        <v>745</v>
      </c>
    </row>
    <row r="802" spans="3:3" hidden="1" outlineLevel="1">
      <c r="C802" s="40" t="s">
        <v>746</v>
      </c>
    </row>
    <row r="803" spans="3:3" hidden="1" outlineLevel="1">
      <c r="C803" s="40" t="s">
        <v>747</v>
      </c>
    </row>
    <row r="804" spans="3:3" hidden="1" outlineLevel="1">
      <c r="C804" s="40" t="s">
        <v>497</v>
      </c>
    </row>
    <row r="805" spans="3:3" hidden="1" outlineLevel="1"/>
    <row r="806" spans="3:3" hidden="1" outlineLevel="1">
      <c r="C806" s="40" t="s">
        <v>748</v>
      </c>
    </row>
    <row r="807" spans="3:3" hidden="1" outlineLevel="1">
      <c r="C807" s="40" t="s">
        <v>749</v>
      </c>
    </row>
    <row r="808" spans="3:3" hidden="1" outlineLevel="1">
      <c r="C808" s="40" t="s">
        <v>750</v>
      </c>
    </row>
    <row r="809" spans="3:3" hidden="1" outlineLevel="1">
      <c r="C809" s="40" t="s">
        <v>497</v>
      </c>
    </row>
    <row r="810" spans="3:3" hidden="1" outlineLevel="1"/>
    <row r="811" spans="3:3" hidden="1" outlineLevel="1">
      <c r="C811" s="40" t="s">
        <v>751</v>
      </c>
    </row>
    <row r="812" spans="3:3" hidden="1" outlineLevel="1">
      <c r="C812" s="40" t="s">
        <v>752</v>
      </c>
    </row>
    <row r="813" spans="3:3" hidden="1" outlineLevel="1">
      <c r="C813" s="40" t="s">
        <v>753</v>
      </c>
    </row>
    <row r="814" spans="3:3" hidden="1" outlineLevel="1">
      <c r="C814" s="40" t="s">
        <v>497</v>
      </c>
    </row>
    <row r="815" spans="3:3" hidden="1" outlineLevel="1"/>
    <row r="816" spans="3:3" hidden="1" outlineLevel="1">
      <c r="C816" s="40" t="s">
        <v>754</v>
      </c>
    </row>
    <row r="817" spans="3:3" hidden="1" outlineLevel="1">
      <c r="C817" s="40" t="s">
        <v>755</v>
      </c>
    </row>
    <row r="818" spans="3:3" hidden="1" outlineLevel="1">
      <c r="C818" s="40" t="s">
        <v>756</v>
      </c>
    </row>
    <row r="819" spans="3:3" hidden="1" outlineLevel="1">
      <c r="C819" s="40" t="s">
        <v>497</v>
      </c>
    </row>
    <row r="820" spans="3:3" hidden="1" outlineLevel="1"/>
    <row r="821" spans="3:3" hidden="1" outlineLevel="1">
      <c r="C821" s="40" t="s">
        <v>757</v>
      </c>
    </row>
    <row r="822" spans="3:3" hidden="1" outlineLevel="1">
      <c r="C822" s="40" t="s">
        <v>758</v>
      </c>
    </row>
    <row r="823" spans="3:3" hidden="1" outlineLevel="1">
      <c r="C823" s="40" t="s">
        <v>759</v>
      </c>
    </row>
    <row r="824" spans="3:3" hidden="1" outlineLevel="1">
      <c r="C824" s="40" t="s">
        <v>497</v>
      </c>
    </row>
    <row r="825" spans="3:3" hidden="1" outlineLevel="1"/>
    <row r="826" spans="3:3" hidden="1" outlineLevel="1">
      <c r="C826" s="40" t="s">
        <v>760</v>
      </c>
    </row>
    <row r="827" spans="3:3" hidden="1" outlineLevel="1">
      <c r="C827" s="40" t="s">
        <v>761</v>
      </c>
    </row>
    <row r="828" spans="3:3" hidden="1" outlineLevel="1">
      <c r="C828" s="40" t="s">
        <v>762</v>
      </c>
    </row>
    <row r="829" spans="3:3" hidden="1" outlineLevel="1">
      <c r="C829" s="40" t="s">
        <v>497</v>
      </c>
    </row>
    <row r="830" spans="3:3" hidden="1" outlineLevel="1"/>
    <row r="831" spans="3:3" hidden="1" outlineLevel="1">
      <c r="C831" s="40" t="s">
        <v>763</v>
      </c>
    </row>
    <row r="832" spans="3:3" hidden="1" outlineLevel="1">
      <c r="C832" s="40" t="s">
        <v>764</v>
      </c>
    </row>
    <row r="833" spans="3:3" hidden="1" outlineLevel="1">
      <c r="C833" s="40" t="s">
        <v>765</v>
      </c>
    </row>
    <row r="834" spans="3:3" hidden="1" outlineLevel="1">
      <c r="C834" s="40" t="s">
        <v>497</v>
      </c>
    </row>
    <row r="835" spans="3:3" hidden="1" outlineLevel="1"/>
    <row r="836" spans="3:3" hidden="1" outlineLevel="1">
      <c r="C836" s="40" t="s">
        <v>766</v>
      </c>
    </row>
    <row r="837" spans="3:3" hidden="1" outlineLevel="1">
      <c r="C837" s="40" t="s">
        <v>767</v>
      </c>
    </row>
    <row r="838" spans="3:3" hidden="1" outlineLevel="1">
      <c r="C838" s="40" t="s">
        <v>768</v>
      </c>
    </row>
    <row r="839" spans="3:3" hidden="1" outlineLevel="1">
      <c r="C839" s="40" t="s">
        <v>497</v>
      </c>
    </row>
    <row r="840" spans="3:3" hidden="1" outlineLevel="1"/>
    <row r="841" spans="3:3" hidden="1" outlineLevel="1">
      <c r="C841" s="40" t="s">
        <v>769</v>
      </c>
    </row>
    <row r="842" spans="3:3" hidden="1" outlineLevel="1">
      <c r="C842" s="40" t="s">
        <v>770</v>
      </c>
    </row>
    <row r="843" spans="3:3" hidden="1" outlineLevel="1">
      <c r="C843" s="40" t="s">
        <v>771</v>
      </c>
    </row>
    <row r="844" spans="3:3" hidden="1" outlineLevel="1">
      <c r="C844" s="40" t="s">
        <v>497</v>
      </c>
    </row>
    <row r="845" spans="3:3" hidden="1" outlineLevel="1"/>
    <row r="846" spans="3:3" hidden="1" outlineLevel="1">
      <c r="C846" s="40" t="s">
        <v>772</v>
      </c>
    </row>
    <row r="847" spans="3:3" hidden="1" outlineLevel="1">
      <c r="C847" s="40" t="s">
        <v>773</v>
      </c>
    </row>
    <row r="848" spans="3:3" hidden="1" outlineLevel="1">
      <c r="C848" s="40" t="s">
        <v>774</v>
      </c>
    </row>
    <row r="849" spans="3:3" hidden="1" outlineLevel="1">
      <c r="C849" s="40" t="s">
        <v>497</v>
      </c>
    </row>
    <row r="850" spans="3:3" hidden="1" outlineLevel="1"/>
    <row r="851" spans="3:3" hidden="1" outlineLevel="1">
      <c r="C851" s="40" t="s">
        <v>775</v>
      </c>
    </row>
    <row r="852" spans="3:3" hidden="1" outlineLevel="1">
      <c r="C852" s="40" t="s">
        <v>776</v>
      </c>
    </row>
    <row r="853" spans="3:3" hidden="1" outlineLevel="1">
      <c r="C853" s="40" t="s">
        <v>777</v>
      </c>
    </row>
    <row r="854" spans="3:3" hidden="1" outlineLevel="1">
      <c r="C854" s="40" t="s">
        <v>497</v>
      </c>
    </row>
    <row r="855" spans="3:3" hidden="1" outlineLevel="1"/>
    <row r="856" spans="3:3" hidden="1" outlineLevel="1">
      <c r="C856" s="40" t="s">
        <v>778</v>
      </c>
    </row>
    <row r="857" spans="3:3" hidden="1" outlineLevel="1">
      <c r="C857" s="40" t="s">
        <v>779</v>
      </c>
    </row>
    <row r="858" spans="3:3" hidden="1" outlineLevel="1">
      <c r="C858" s="40" t="s">
        <v>780</v>
      </c>
    </row>
    <row r="859" spans="3:3" hidden="1" outlineLevel="1">
      <c r="C859" s="40" t="s">
        <v>497</v>
      </c>
    </row>
    <row r="860" spans="3:3" hidden="1" outlineLevel="1"/>
    <row r="861" spans="3:3" hidden="1" outlineLevel="1">
      <c r="C861" s="40" t="s">
        <v>781</v>
      </c>
    </row>
    <row r="862" spans="3:3" hidden="1" outlineLevel="1">
      <c r="C862" s="40" t="s">
        <v>782</v>
      </c>
    </row>
    <row r="863" spans="3:3" hidden="1" outlineLevel="1">
      <c r="C863" s="40" t="s">
        <v>783</v>
      </c>
    </row>
    <row r="864" spans="3:3" hidden="1" outlineLevel="1">
      <c r="C864" s="40" t="s">
        <v>497</v>
      </c>
    </row>
    <row r="865" spans="3:3" hidden="1" outlineLevel="1"/>
    <row r="866" spans="3:3" hidden="1" outlineLevel="1">
      <c r="C866" s="40" t="s">
        <v>784</v>
      </c>
    </row>
    <row r="867" spans="3:3" hidden="1" outlineLevel="1">
      <c r="C867" s="40" t="s">
        <v>785</v>
      </c>
    </row>
    <row r="868" spans="3:3" hidden="1" outlineLevel="1">
      <c r="C868" s="40" t="s">
        <v>786</v>
      </c>
    </row>
    <row r="869" spans="3:3" hidden="1" outlineLevel="1">
      <c r="C869" s="40" t="s">
        <v>497</v>
      </c>
    </row>
    <row r="870" spans="3:3" hidden="1" outlineLevel="1"/>
    <row r="871" spans="3:3" hidden="1" outlineLevel="1">
      <c r="C871" s="40" t="s">
        <v>787</v>
      </c>
    </row>
    <row r="872" spans="3:3" hidden="1" outlineLevel="1">
      <c r="C872" s="40" t="s">
        <v>788</v>
      </c>
    </row>
    <row r="873" spans="3:3" hidden="1" outlineLevel="1">
      <c r="C873" s="40" t="s">
        <v>789</v>
      </c>
    </row>
    <row r="874" spans="3:3" hidden="1" outlineLevel="1">
      <c r="C874" s="40" t="s">
        <v>497</v>
      </c>
    </row>
    <row r="875" spans="3:3" hidden="1" outlineLevel="1"/>
    <row r="876" spans="3:3" hidden="1" outlineLevel="1">
      <c r="C876" s="40" t="s">
        <v>790</v>
      </c>
    </row>
    <row r="877" spans="3:3" hidden="1" outlineLevel="1">
      <c r="C877" s="40" t="s">
        <v>791</v>
      </c>
    </row>
    <row r="878" spans="3:3" hidden="1" outlineLevel="1">
      <c r="C878" s="40" t="s">
        <v>792</v>
      </c>
    </row>
    <row r="879" spans="3:3" hidden="1" outlineLevel="1">
      <c r="C879" s="40" t="s">
        <v>497</v>
      </c>
    </row>
    <row r="880" spans="3:3" hidden="1" outlineLevel="1"/>
    <row r="881" spans="3:3" hidden="1" outlineLevel="1">
      <c r="C881" s="40" t="s">
        <v>793</v>
      </c>
    </row>
    <row r="882" spans="3:3" hidden="1" outlineLevel="1">
      <c r="C882" s="40" t="s">
        <v>794</v>
      </c>
    </row>
    <row r="883" spans="3:3" hidden="1" outlineLevel="1">
      <c r="C883" s="40" t="s">
        <v>795</v>
      </c>
    </row>
    <row r="884" spans="3:3" hidden="1" outlineLevel="1">
      <c r="C884" s="40" t="s">
        <v>497</v>
      </c>
    </row>
    <row r="885" spans="3:3" hidden="1" outlineLevel="1"/>
    <row r="886" spans="3:3" hidden="1" outlineLevel="1">
      <c r="C886" s="40" t="s">
        <v>796</v>
      </c>
    </row>
    <row r="887" spans="3:3" hidden="1" outlineLevel="1">
      <c r="C887" s="40" t="s">
        <v>797</v>
      </c>
    </row>
    <row r="888" spans="3:3" hidden="1" outlineLevel="1">
      <c r="C888" s="40" t="s">
        <v>798</v>
      </c>
    </row>
    <row r="889" spans="3:3" hidden="1" outlineLevel="1">
      <c r="C889" s="40" t="s">
        <v>497</v>
      </c>
    </row>
    <row r="890" spans="3:3" hidden="1" outlineLevel="1"/>
    <row r="891" spans="3:3" hidden="1" outlineLevel="1">
      <c r="C891" s="40" t="s">
        <v>799</v>
      </c>
    </row>
    <row r="892" spans="3:3" hidden="1" outlineLevel="1">
      <c r="C892" s="40" t="s">
        <v>800</v>
      </c>
    </row>
    <row r="893" spans="3:3" hidden="1" outlineLevel="1">
      <c r="C893" s="40" t="s">
        <v>801</v>
      </c>
    </row>
    <row r="894" spans="3:3" hidden="1" outlineLevel="1">
      <c r="C894" s="40" t="s">
        <v>497</v>
      </c>
    </row>
    <row r="895" spans="3:3" hidden="1" outlineLevel="1"/>
    <row r="896" spans="3:3" hidden="1" outlineLevel="1">
      <c r="C896" s="40" t="s">
        <v>802</v>
      </c>
    </row>
    <row r="897" spans="3:3" hidden="1" outlineLevel="1">
      <c r="C897" s="40" t="s">
        <v>803</v>
      </c>
    </row>
    <row r="898" spans="3:3" hidden="1" outlineLevel="1">
      <c r="C898" s="40" t="s">
        <v>804</v>
      </c>
    </row>
    <row r="899" spans="3:3" hidden="1" outlineLevel="1">
      <c r="C899" s="40" t="s">
        <v>497</v>
      </c>
    </row>
    <row r="900" spans="3:3" hidden="1" outlineLevel="1"/>
    <row r="901" spans="3:3" hidden="1" outlineLevel="1">
      <c r="C901" s="40" t="s">
        <v>805</v>
      </c>
    </row>
    <row r="902" spans="3:3" hidden="1" outlineLevel="1">
      <c r="C902" s="40" t="s">
        <v>806</v>
      </c>
    </row>
    <row r="903" spans="3:3" hidden="1" outlineLevel="1">
      <c r="C903" s="40" t="s">
        <v>807</v>
      </c>
    </row>
    <row r="904" spans="3:3" hidden="1" outlineLevel="1">
      <c r="C904" s="40" t="s">
        <v>497</v>
      </c>
    </row>
    <row r="905" spans="3:3" hidden="1" outlineLevel="1"/>
    <row r="906" spans="3:3" hidden="1" outlineLevel="1">
      <c r="C906" s="40" t="s">
        <v>808</v>
      </c>
    </row>
    <row r="907" spans="3:3" hidden="1" outlineLevel="1">
      <c r="C907" s="40" t="s">
        <v>809</v>
      </c>
    </row>
    <row r="908" spans="3:3" hidden="1" outlineLevel="1">
      <c r="C908" s="40" t="s">
        <v>810</v>
      </c>
    </row>
    <row r="909" spans="3:3" hidden="1" outlineLevel="1">
      <c r="C909" s="40" t="s">
        <v>497</v>
      </c>
    </row>
    <row r="910" spans="3:3" hidden="1" outlineLevel="1"/>
    <row r="911" spans="3:3" hidden="1" outlineLevel="1">
      <c r="C911" s="40" t="s">
        <v>811</v>
      </c>
    </row>
    <row r="912" spans="3:3" hidden="1" outlineLevel="1">
      <c r="C912" s="40" t="s">
        <v>812</v>
      </c>
    </row>
    <row r="913" spans="3:3" hidden="1" outlineLevel="1">
      <c r="C913" s="40" t="s">
        <v>813</v>
      </c>
    </row>
    <row r="914" spans="3:3" hidden="1" outlineLevel="1">
      <c r="C914" s="40" t="s">
        <v>497</v>
      </c>
    </row>
    <row r="915" spans="3:3" hidden="1" outlineLevel="1"/>
    <row r="916" spans="3:3" hidden="1" outlineLevel="1">
      <c r="C916" s="40" t="s">
        <v>814</v>
      </c>
    </row>
    <row r="917" spans="3:3" hidden="1" outlineLevel="1">
      <c r="C917" s="40" t="s">
        <v>815</v>
      </c>
    </row>
    <row r="918" spans="3:3" hidden="1" outlineLevel="1">
      <c r="C918" s="40" t="s">
        <v>816</v>
      </c>
    </row>
    <row r="919" spans="3:3" hidden="1" outlineLevel="1">
      <c r="C919" s="40" t="s">
        <v>497</v>
      </c>
    </row>
    <row r="920" spans="3:3" hidden="1" outlineLevel="1"/>
    <row r="921" spans="3:3" hidden="1" outlineLevel="1">
      <c r="C921" s="40" t="s">
        <v>817</v>
      </c>
    </row>
    <row r="922" spans="3:3" hidden="1" outlineLevel="1">
      <c r="C922" s="40" t="s">
        <v>818</v>
      </c>
    </row>
    <row r="923" spans="3:3" hidden="1" outlineLevel="1">
      <c r="C923" s="40" t="s">
        <v>819</v>
      </c>
    </row>
    <row r="924" spans="3:3" hidden="1" outlineLevel="1">
      <c r="C924" s="40" t="s">
        <v>497</v>
      </c>
    </row>
    <row r="925" spans="3:3" hidden="1" outlineLevel="1"/>
    <row r="926" spans="3:3" hidden="1" outlineLevel="1">
      <c r="C926" s="40" t="s">
        <v>820</v>
      </c>
    </row>
    <row r="927" spans="3:3" hidden="1" outlineLevel="1">
      <c r="C927" s="40" t="s">
        <v>821</v>
      </c>
    </row>
    <row r="928" spans="3:3" hidden="1" outlineLevel="1">
      <c r="C928" s="40" t="s">
        <v>822</v>
      </c>
    </row>
    <row r="929" spans="3:3" hidden="1" outlineLevel="1">
      <c r="C929" s="40" t="s">
        <v>497</v>
      </c>
    </row>
    <row r="930" spans="3:3" hidden="1" outlineLevel="1"/>
    <row r="931" spans="3:3" hidden="1" outlineLevel="1">
      <c r="C931" s="40" t="s">
        <v>823</v>
      </c>
    </row>
    <row r="932" spans="3:3" hidden="1" outlineLevel="1">
      <c r="C932" s="40" t="s">
        <v>824</v>
      </c>
    </row>
    <row r="933" spans="3:3" hidden="1" outlineLevel="1">
      <c r="C933" s="40" t="s">
        <v>825</v>
      </c>
    </row>
    <row r="934" spans="3:3" hidden="1" outlineLevel="1">
      <c r="C934" s="40" t="s">
        <v>497</v>
      </c>
    </row>
    <row r="935" spans="3:3" hidden="1" outlineLevel="1"/>
    <row r="936" spans="3:3" hidden="1" outlineLevel="1">
      <c r="C936" s="40" t="s">
        <v>826</v>
      </c>
    </row>
    <row r="937" spans="3:3" hidden="1" outlineLevel="1">
      <c r="C937" s="40" t="s">
        <v>827</v>
      </c>
    </row>
    <row r="938" spans="3:3" hidden="1" outlineLevel="1">
      <c r="C938" s="40" t="s">
        <v>828</v>
      </c>
    </row>
    <row r="939" spans="3:3" hidden="1" outlineLevel="1">
      <c r="C939" s="40" t="s">
        <v>497</v>
      </c>
    </row>
    <row r="940" spans="3:3" hidden="1" outlineLevel="1"/>
    <row r="941" spans="3:3" hidden="1" outlineLevel="1">
      <c r="C941" s="40" t="s">
        <v>829</v>
      </c>
    </row>
    <row r="942" spans="3:3" hidden="1" outlineLevel="1">
      <c r="C942" s="40" t="s">
        <v>830</v>
      </c>
    </row>
    <row r="943" spans="3:3" hidden="1" outlineLevel="1">
      <c r="C943" s="40" t="s">
        <v>831</v>
      </c>
    </row>
    <row r="944" spans="3:3" hidden="1" outlineLevel="1">
      <c r="C944" s="40" t="s">
        <v>497</v>
      </c>
    </row>
    <row r="945" spans="3:3" hidden="1" outlineLevel="1"/>
    <row r="946" spans="3:3" hidden="1" outlineLevel="1">
      <c r="C946" s="40" t="s">
        <v>832</v>
      </c>
    </row>
    <row r="947" spans="3:3" hidden="1" outlineLevel="1">
      <c r="C947" s="40" t="s">
        <v>833</v>
      </c>
    </row>
    <row r="948" spans="3:3" hidden="1" outlineLevel="1">
      <c r="C948" s="40" t="s">
        <v>834</v>
      </c>
    </row>
    <row r="949" spans="3:3" hidden="1" outlineLevel="1">
      <c r="C949" s="40" t="s">
        <v>497</v>
      </c>
    </row>
    <row r="950" spans="3:3" hidden="1" outlineLevel="1"/>
    <row r="951" spans="3:3" hidden="1" outlineLevel="1">
      <c r="C951" s="40" t="s">
        <v>835</v>
      </c>
    </row>
    <row r="952" spans="3:3" hidden="1" outlineLevel="1">
      <c r="C952" s="40" t="s">
        <v>836</v>
      </c>
    </row>
    <row r="953" spans="3:3" hidden="1" outlineLevel="1">
      <c r="C953" s="40" t="s">
        <v>837</v>
      </c>
    </row>
    <row r="954" spans="3:3" hidden="1" outlineLevel="1">
      <c r="C954" s="40" t="s">
        <v>497</v>
      </c>
    </row>
    <row r="955" spans="3:3" hidden="1" outlineLevel="1"/>
    <row r="956" spans="3:3" hidden="1" outlineLevel="1">
      <c r="C956" s="40" t="s">
        <v>838</v>
      </c>
    </row>
    <row r="957" spans="3:3" hidden="1" outlineLevel="1">
      <c r="C957" s="40" t="s">
        <v>839</v>
      </c>
    </row>
    <row r="958" spans="3:3" hidden="1" outlineLevel="1">
      <c r="C958" s="40" t="s">
        <v>840</v>
      </c>
    </row>
    <row r="959" spans="3:3" hidden="1" outlineLevel="1">
      <c r="C959" s="40" t="s">
        <v>497</v>
      </c>
    </row>
    <row r="960" spans="3:3" hidden="1" outlineLevel="1"/>
    <row r="961" spans="3:3" hidden="1" outlineLevel="1">
      <c r="C961" s="40" t="s">
        <v>841</v>
      </c>
    </row>
    <row r="962" spans="3:3" hidden="1" outlineLevel="1">
      <c r="C962" s="40" t="s">
        <v>842</v>
      </c>
    </row>
    <row r="963" spans="3:3" hidden="1" outlineLevel="1">
      <c r="C963" s="40" t="s">
        <v>843</v>
      </c>
    </row>
    <row r="964" spans="3:3" hidden="1" outlineLevel="1">
      <c r="C964" s="40" t="s">
        <v>497</v>
      </c>
    </row>
    <row r="965" spans="3:3" hidden="1" outlineLevel="1"/>
    <row r="966" spans="3:3" hidden="1" outlineLevel="1">
      <c r="C966" s="40" t="s">
        <v>844</v>
      </c>
    </row>
    <row r="967" spans="3:3" hidden="1" outlineLevel="1">
      <c r="C967" s="40" t="s">
        <v>845</v>
      </c>
    </row>
    <row r="968" spans="3:3" hidden="1" outlineLevel="1">
      <c r="C968" s="40" t="s">
        <v>846</v>
      </c>
    </row>
    <row r="969" spans="3:3" hidden="1" outlineLevel="1">
      <c r="C969" s="40" t="s">
        <v>497</v>
      </c>
    </row>
    <row r="970" spans="3:3" hidden="1" outlineLevel="1"/>
    <row r="971" spans="3:3" hidden="1" outlineLevel="1">
      <c r="C971" s="40" t="s">
        <v>847</v>
      </c>
    </row>
    <row r="972" spans="3:3" hidden="1" outlineLevel="1">
      <c r="C972" s="40" t="s">
        <v>848</v>
      </c>
    </row>
    <row r="973" spans="3:3" hidden="1" outlineLevel="1">
      <c r="C973" s="40" t="s">
        <v>849</v>
      </c>
    </row>
    <row r="974" spans="3:3" hidden="1" outlineLevel="1">
      <c r="C974" s="40" t="s">
        <v>497</v>
      </c>
    </row>
    <row r="975" spans="3:3" hidden="1" outlineLevel="1"/>
    <row r="976" spans="3:3" hidden="1" outlineLevel="1">
      <c r="C976" s="40" t="s">
        <v>850</v>
      </c>
    </row>
    <row r="977" spans="3:3" hidden="1" outlineLevel="1">
      <c r="C977" s="40" t="s">
        <v>851</v>
      </c>
    </row>
    <row r="978" spans="3:3" hidden="1" outlineLevel="1">
      <c r="C978" s="40" t="s">
        <v>852</v>
      </c>
    </row>
    <row r="979" spans="3:3" hidden="1" outlineLevel="1">
      <c r="C979" s="40" t="s">
        <v>497</v>
      </c>
    </row>
    <row r="980" spans="3:3" hidden="1" outlineLevel="1"/>
    <row r="981" spans="3:3" hidden="1" outlineLevel="1">
      <c r="C981" s="40" t="s">
        <v>853</v>
      </c>
    </row>
    <row r="982" spans="3:3" hidden="1" outlineLevel="1">
      <c r="C982" s="40" t="s">
        <v>854</v>
      </c>
    </row>
    <row r="983" spans="3:3" hidden="1" outlineLevel="1">
      <c r="C983" s="40" t="s">
        <v>855</v>
      </c>
    </row>
    <row r="984" spans="3:3" hidden="1" outlineLevel="1">
      <c r="C984" s="40" t="s">
        <v>497</v>
      </c>
    </row>
    <row r="985" spans="3:3" hidden="1" outlineLevel="1"/>
    <row r="986" spans="3:3" hidden="1" outlineLevel="1">
      <c r="C986" s="40" t="s">
        <v>856</v>
      </c>
    </row>
    <row r="987" spans="3:3" hidden="1" outlineLevel="1">
      <c r="C987" s="40" t="s">
        <v>857</v>
      </c>
    </row>
    <row r="988" spans="3:3" hidden="1" outlineLevel="1">
      <c r="C988" s="40" t="s">
        <v>858</v>
      </c>
    </row>
    <row r="989" spans="3:3" hidden="1" outlineLevel="1">
      <c r="C989" s="40" t="s">
        <v>497</v>
      </c>
    </row>
    <row r="990" spans="3:3" hidden="1" outlineLevel="1"/>
    <row r="991" spans="3:3" hidden="1" outlineLevel="1">
      <c r="C991" s="40" t="s">
        <v>859</v>
      </c>
    </row>
    <row r="992" spans="3:3" hidden="1" outlineLevel="1">
      <c r="C992" s="40" t="s">
        <v>860</v>
      </c>
    </row>
    <row r="993" spans="3:3" hidden="1" outlineLevel="1">
      <c r="C993" s="40" t="s">
        <v>861</v>
      </c>
    </row>
    <row r="994" spans="3:3" hidden="1" outlineLevel="1">
      <c r="C994" s="40" t="s">
        <v>497</v>
      </c>
    </row>
    <row r="995" spans="3:3" hidden="1" outlineLevel="1"/>
    <row r="996" spans="3:3" hidden="1" outlineLevel="1">
      <c r="C996" s="40" t="s">
        <v>862</v>
      </c>
    </row>
    <row r="997" spans="3:3" hidden="1" outlineLevel="1">
      <c r="C997" s="40" t="s">
        <v>863</v>
      </c>
    </row>
    <row r="998" spans="3:3" hidden="1" outlineLevel="1">
      <c r="C998" s="40" t="s">
        <v>864</v>
      </c>
    </row>
    <row r="999" spans="3:3" hidden="1" outlineLevel="1">
      <c r="C999" s="40" t="s">
        <v>497</v>
      </c>
    </row>
    <row r="1000" spans="3:3" hidden="1" outlineLevel="1"/>
    <row r="1001" spans="3:3" hidden="1" outlineLevel="1">
      <c r="C1001" s="40" t="s">
        <v>865</v>
      </c>
    </row>
    <row r="1002" spans="3:3" hidden="1" outlineLevel="1">
      <c r="C1002" s="40" t="s">
        <v>866</v>
      </c>
    </row>
    <row r="1003" spans="3:3" hidden="1" outlineLevel="1">
      <c r="C1003" s="40" t="s">
        <v>867</v>
      </c>
    </row>
    <row r="1004" spans="3:3" hidden="1" outlineLevel="1">
      <c r="C1004" s="40" t="s">
        <v>497</v>
      </c>
    </row>
    <row r="1005" spans="3:3" hidden="1" outlineLevel="1"/>
    <row r="1006" spans="3:3" hidden="1" outlineLevel="1">
      <c r="C1006" s="40" t="s">
        <v>868</v>
      </c>
    </row>
    <row r="1007" spans="3:3" hidden="1" outlineLevel="1">
      <c r="C1007" s="40" t="s">
        <v>869</v>
      </c>
    </row>
    <row r="1008" spans="3:3" hidden="1" outlineLevel="1">
      <c r="C1008" s="40" t="s">
        <v>870</v>
      </c>
    </row>
    <row r="1009" spans="3:3" hidden="1" outlineLevel="1">
      <c r="C1009" s="40" t="s">
        <v>497</v>
      </c>
    </row>
    <row r="1010" spans="3:3" hidden="1" outlineLevel="1"/>
    <row r="1011" spans="3:3" hidden="1" outlineLevel="1">
      <c r="C1011" s="40" t="s">
        <v>871</v>
      </c>
    </row>
    <row r="1012" spans="3:3" hidden="1" outlineLevel="1">
      <c r="C1012" s="40" t="s">
        <v>872</v>
      </c>
    </row>
    <row r="1013" spans="3:3" hidden="1" outlineLevel="1">
      <c r="C1013" s="40" t="s">
        <v>873</v>
      </c>
    </row>
    <row r="1014" spans="3:3" hidden="1" outlineLevel="1">
      <c r="C1014" s="40" t="s">
        <v>497</v>
      </c>
    </row>
    <row r="1015" spans="3:3" hidden="1" outlineLevel="1"/>
    <row r="1016" spans="3:3" hidden="1" outlineLevel="1">
      <c r="C1016" s="40" t="s">
        <v>874</v>
      </c>
    </row>
    <row r="1017" spans="3:3" hidden="1" outlineLevel="1">
      <c r="C1017" s="40" t="s">
        <v>875</v>
      </c>
    </row>
    <row r="1018" spans="3:3" hidden="1" outlineLevel="1">
      <c r="C1018" s="40" t="s">
        <v>876</v>
      </c>
    </row>
    <row r="1019" spans="3:3" hidden="1" outlineLevel="1">
      <c r="C1019" s="40" t="s">
        <v>497</v>
      </c>
    </row>
    <row r="1020" spans="3:3" hidden="1" outlineLevel="1"/>
    <row r="1021" spans="3:3" hidden="1" outlineLevel="1">
      <c r="C1021" s="40" t="s">
        <v>877</v>
      </c>
    </row>
    <row r="1022" spans="3:3" hidden="1" outlineLevel="1">
      <c r="C1022" s="40" t="s">
        <v>878</v>
      </c>
    </row>
    <row r="1023" spans="3:3" hidden="1" outlineLevel="1">
      <c r="C1023" s="40" t="s">
        <v>879</v>
      </c>
    </row>
    <row r="1024" spans="3:3" hidden="1" outlineLevel="1">
      <c r="C1024" s="40" t="s">
        <v>497</v>
      </c>
    </row>
    <row r="1025" spans="3:3" hidden="1" outlineLevel="1"/>
    <row r="1026" spans="3:3" hidden="1" outlineLevel="1">
      <c r="C1026" s="40" t="s">
        <v>880</v>
      </c>
    </row>
    <row r="1027" spans="3:3" hidden="1" outlineLevel="1">
      <c r="C1027" s="40" t="s">
        <v>881</v>
      </c>
    </row>
    <row r="1028" spans="3:3" hidden="1" outlineLevel="1">
      <c r="C1028" s="40" t="s">
        <v>882</v>
      </c>
    </row>
    <row r="1029" spans="3:3" hidden="1" outlineLevel="1">
      <c r="C1029" s="40" t="s">
        <v>497</v>
      </c>
    </row>
    <row r="1030" spans="3:3" hidden="1" outlineLevel="1"/>
    <row r="1031" spans="3:3" hidden="1" outlineLevel="1">
      <c r="C1031" s="40" t="s">
        <v>883</v>
      </c>
    </row>
    <row r="1032" spans="3:3" hidden="1" outlineLevel="1">
      <c r="C1032" s="40" t="s">
        <v>884</v>
      </c>
    </row>
    <row r="1033" spans="3:3" hidden="1" outlineLevel="1">
      <c r="C1033" s="40" t="s">
        <v>885</v>
      </c>
    </row>
    <row r="1034" spans="3:3" hidden="1" outlineLevel="1">
      <c r="C1034" s="40" t="s">
        <v>497</v>
      </c>
    </row>
    <row r="1035" spans="3:3" hidden="1" outlineLevel="1"/>
    <row r="1036" spans="3:3" hidden="1" outlineLevel="1">
      <c r="C1036" s="40" t="s">
        <v>886</v>
      </c>
    </row>
    <row r="1037" spans="3:3" hidden="1" outlineLevel="1">
      <c r="C1037" s="40" t="s">
        <v>887</v>
      </c>
    </row>
    <row r="1038" spans="3:3" hidden="1" outlineLevel="1">
      <c r="C1038" s="40" t="s">
        <v>888</v>
      </c>
    </row>
    <row r="1039" spans="3:3" hidden="1" outlineLevel="1">
      <c r="C1039" s="40" t="s">
        <v>497</v>
      </c>
    </row>
    <row r="1040" spans="3:3" hidden="1" outlineLevel="1"/>
    <row r="1041" spans="3:3" hidden="1" outlineLevel="1">
      <c r="C1041" s="40" t="s">
        <v>889</v>
      </c>
    </row>
    <row r="1042" spans="3:3" hidden="1" outlineLevel="1">
      <c r="C1042" s="40" t="s">
        <v>890</v>
      </c>
    </row>
    <row r="1043" spans="3:3" hidden="1" outlineLevel="1">
      <c r="C1043" s="40" t="s">
        <v>891</v>
      </c>
    </row>
    <row r="1044" spans="3:3" hidden="1" outlineLevel="1">
      <c r="C1044" s="40" t="s">
        <v>497</v>
      </c>
    </row>
    <row r="1045" spans="3:3" hidden="1" outlineLevel="1"/>
    <row r="1046" spans="3:3" hidden="1" outlineLevel="1">
      <c r="C1046" s="40" t="s">
        <v>892</v>
      </c>
    </row>
    <row r="1047" spans="3:3" hidden="1" outlineLevel="1">
      <c r="C1047" s="40" t="s">
        <v>893</v>
      </c>
    </row>
    <row r="1048" spans="3:3" hidden="1" outlineLevel="1">
      <c r="C1048" s="40" t="s">
        <v>894</v>
      </c>
    </row>
    <row r="1049" spans="3:3" hidden="1" outlineLevel="1">
      <c r="C1049" s="40" t="s">
        <v>497</v>
      </c>
    </row>
    <row r="1050" spans="3:3" hidden="1" outlineLevel="1"/>
    <row r="1051" spans="3:3" hidden="1" outlineLevel="1">
      <c r="C1051" s="40" t="s">
        <v>895</v>
      </c>
    </row>
    <row r="1052" spans="3:3" hidden="1" outlineLevel="1">
      <c r="C1052" s="40" t="s">
        <v>896</v>
      </c>
    </row>
    <row r="1053" spans="3:3" hidden="1" outlineLevel="1">
      <c r="C1053" s="40" t="s">
        <v>897</v>
      </c>
    </row>
    <row r="1054" spans="3:3" hidden="1" outlineLevel="1">
      <c r="C1054" s="40" t="s">
        <v>497</v>
      </c>
    </row>
    <row r="1055" spans="3:3" hidden="1" outlineLevel="1"/>
    <row r="1056" spans="3:3" hidden="1" outlineLevel="1">
      <c r="C1056" s="40" t="s">
        <v>898</v>
      </c>
    </row>
    <row r="1057" spans="3:3" hidden="1" outlineLevel="1">
      <c r="C1057" s="40" t="s">
        <v>899</v>
      </c>
    </row>
    <row r="1058" spans="3:3" hidden="1" outlineLevel="1">
      <c r="C1058" s="40" t="s">
        <v>900</v>
      </c>
    </row>
    <row r="1059" spans="3:3" hidden="1" outlineLevel="1">
      <c r="C1059" s="40" t="s">
        <v>497</v>
      </c>
    </row>
    <row r="1060" spans="3:3" hidden="1" outlineLevel="1"/>
    <row r="1061" spans="3:3" hidden="1" outlineLevel="1">
      <c r="C1061" s="40" t="s">
        <v>901</v>
      </c>
    </row>
    <row r="1062" spans="3:3" hidden="1" outlineLevel="1">
      <c r="C1062" s="40" t="s">
        <v>902</v>
      </c>
    </row>
    <row r="1063" spans="3:3" hidden="1" outlineLevel="1">
      <c r="C1063" s="40" t="s">
        <v>903</v>
      </c>
    </row>
    <row r="1064" spans="3:3" hidden="1" outlineLevel="1">
      <c r="C1064" s="40" t="s">
        <v>497</v>
      </c>
    </row>
    <row r="1065" spans="3:3" hidden="1" outlineLevel="1"/>
    <row r="1066" spans="3:3" hidden="1" outlineLevel="1">
      <c r="C1066" s="40" t="s">
        <v>904</v>
      </c>
    </row>
    <row r="1067" spans="3:3" hidden="1" outlineLevel="1">
      <c r="C1067" s="40" t="s">
        <v>905</v>
      </c>
    </row>
    <row r="1068" spans="3:3" hidden="1" outlineLevel="1">
      <c r="C1068" s="40" t="s">
        <v>906</v>
      </c>
    </row>
    <row r="1069" spans="3:3" hidden="1" outlineLevel="1">
      <c r="C1069" s="40" t="s">
        <v>497</v>
      </c>
    </row>
    <row r="1070" spans="3:3" hidden="1" outlineLevel="1"/>
    <row r="1071" spans="3:3" hidden="1" outlineLevel="1">
      <c r="C1071" s="40" t="s">
        <v>907</v>
      </c>
    </row>
    <row r="1072" spans="3:3" hidden="1" outlineLevel="1">
      <c r="C1072" s="40" t="s">
        <v>908</v>
      </c>
    </row>
    <row r="1073" spans="3:3" hidden="1" outlineLevel="1">
      <c r="C1073" s="40" t="s">
        <v>909</v>
      </c>
    </row>
    <row r="1074" spans="3:3" hidden="1" outlineLevel="1">
      <c r="C1074" s="40" t="s">
        <v>497</v>
      </c>
    </row>
    <row r="1075" spans="3:3" hidden="1" outlineLevel="1"/>
    <row r="1076" spans="3:3" hidden="1" outlineLevel="1">
      <c r="C1076" s="40" t="s">
        <v>910</v>
      </c>
    </row>
    <row r="1077" spans="3:3" hidden="1" outlineLevel="1">
      <c r="C1077" s="40" t="s">
        <v>911</v>
      </c>
    </row>
    <row r="1078" spans="3:3" hidden="1" outlineLevel="1">
      <c r="C1078" s="40" t="s">
        <v>912</v>
      </c>
    </row>
    <row r="1079" spans="3:3" hidden="1" outlineLevel="1">
      <c r="C1079" s="40" t="s">
        <v>497</v>
      </c>
    </row>
    <row r="1080" spans="3:3" hidden="1" outlineLevel="1"/>
    <row r="1081" spans="3:3" hidden="1" outlineLevel="1">
      <c r="C1081" s="40" t="s">
        <v>913</v>
      </c>
    </row>
    <row r="1082" spans="3:3" hidden="1" outlineLevel="1">
      <c r="C1082" s="40" t="s">
        <v>914</v>
      </c>
    </row>
    <row r="1083" spans="3:3" hidden="1" outlineLevel="1">
      <c r="C1083" s="40" t="s">
        <v>915</v>
      </c>
    </row>
    <row r="1084" spans="3:3" hidden="1" outlineLevel="1">
      <c r="C1084" s="40" t="s">
        <v>497</v>
      </c>
    </row>
    <row r="1085" spans="3:3" hidden="1" outlineLevel="1"/>
    <row r="1086" spans="3:3" hidden="1" outlineLevel="1">
      <c r="C1086" s="40" t="s">
        <v>916</v>
      </c>
    </row>
    <row r="1087" spans="3:3" hidden="1" outlineLevel="1">
      <c r="C1087" s="40" t="s">
        <v>917</v>
      </c>
    </row>
    <row r="1088" spans="3:3" hidden="1" outlineLevel="1">
      <c r="C1088" s="40" t="s">
        <v>918</v>
      </c>
    </row>
    <row r="1089" spans="3:3" hidden="1" outlineLevel="1">
      <c r="C1089" s="40" t="s">
        <v>497</v>
      </c>
    </row>
    <row r="1090" spans="3:3" hidden="1" outlineLevel="1"/>
    <row r="1091" spans="3:3" hidden="1" outlineLevel="1">
      <c r="C1091" s="40" t="s">
        <v>919</v>
      </c>
    </row>
    <row r="1092" spans="3:3" hidden="1" outlineLevel="1">
      <c r="C1092" s="40" t="s">
        <v>920</v>
      </c>
    </row>
    <row r="1093" spans="3:3" hidden="1" outlineLevel="1">
      <c r="C1093" s="40" t="s">
        <v>921</v>
      </c>
    </row>
    <row r="1094" spans="3:3" hidden="1" outlineLevel="1">
      <c r="C1094" s="40" t="s">
        <v>497</v>
      </c>
    </row>
    <row r="1095" spans="3:3" hidden="1" outlineLevel="1"/>
    <row r="1096" spans="3:3" hidden="1" outlineLevel="1">
      <c r="C1096" s="40" t="s">
        <v>922</v>
      </c>
    </row>
    <row r="1097" spans="3:3" hidden="1" outlineLevel="1">
      <c r="C1097" s="40" t="s">
        <v>923</v>
      </c>
    </row>
    <row r="1098" spans="3:3" hidden="1" outlineLevel="1">
      <c r="C1098" s="40" t="s">
        <v>924</v>
      </c>
    </row>
    <row r="1099" spans="3:3" hidden="1" outlineLevel="1">
      <c r="C1099" s="40" t="s">
        <v>497</v>
      </c>
    </row>
    <row r="1100" spans="3:3" hidden="1" outlineLevel="1"/>
    <row r="1101" spans="3:3" hidden="1" outlineLevel="1">
      <c r="C1101" s="40" t="s">
        <v>925</v>
      </c>
    </row>
    <row r="1102" spans="3:3" hidden="1" outlineLevel="1">
      <c r="C1102" s="40" t="s">
        <v>926</v>
      </c>
    </row>
    <row r="1103" spans="3:3" hidden="1" outlineLevel="1">
      <c r="C1103" s="40" t="s">
        <v>927</v>
      </c>
    </row>
    <row r="1104" spans="3:3" hidden="1" outlineLevel="1">
      <c r="C1104" s="40" t="s">
        <v>497</v>
      </c>
    </row>
    <row r="1105" spans="3:3" hidden="1" outlineLevel="1"/>
    <row r="1106" spans="3:3" hidden="1" outlineLevel="1">
      <c r="C1106" s="40" t="s">
        <v>928</v>
      </c>
    </row>
    <row r="1107" spans="3:3" hidden="1" outlineLevel="1">
      <c r="C1107" s="40" t="s">
        <v>929</v>
      </c>
    </row>
    <row r="1108" spans="3:3" hidden="1" outlineLevel="1">
      <c r="C1108" s="40" t="s">
        <v>930</v>
      </c>
    </row>
    <row r="1109" spans="3:3" hidden="1" outlineLevel="1">
      <c r="C1109" s="40" t="s">
        <v>497</v>
      </c>
    </row>
    <row r="1110" spans="3:3" hidden="1" outlineLevel="1"/>
    <row r="1111" spans="3:3" hidden="1" outlineLevel="1">
      <c r="C1111" s="40" t="s">
        <v>931</v>
      </c>
    </row>
    <row r="1112" spans="3:3" hidden="1" outlineLevel="1">
      <c r="C1112" s="40" t="s">
        <v>932</v>
      </c>
    </row>
    <row r="1113" spans="3:3" hidden="1" outlineLevel="1">
      <c r="C1113" s="40" t="s">
        <v>933</v>
      </c>
    </row>
    <row r="1114" spans="3:3" hidden="1" outlineLevel="1">
      <c r="C1114" s="40" t="s">
        <v>497</v>
      </c>
    </row>
    <row r="1115" spans="3:3" hidden="1" outlineLevel="1"/>
    <row r="1116" spans="3:3" hidden="1" outlineLevel="1">
      <c r="C1116" s="40" t="s">
        <v>934</v>
      </c>
    </row>
    <row r="1117" spans="3:3" hidden="1" outlineLevel="1">
      <c r="C1117" s="40" t="s">
        <v>935</v>
      </c>
    </row>
    <row r="1118" spans="3:3" hidden="1" outlineLevel="1">
      <c r="C1118" s="40" t="s">
        <v>936</v>
      </c>
    </row>
    <row r="1119" spans="3:3" hidden="1" outlineLevel="1">
      <c r="C1119" s="40" t="s">
        <v>497</v>
      </c>
    </row>
    <row r="1120" spans="3:3" hidden="1" outlineLevel="1"/>
    <row r="1121" spans="3:3" hidden="1" outlineLevel="1">
      <c r="C1121" s="40" t="s">
        <v>937</v>
      </c>
    </row>
    <row r="1122" spans="3:3" hidden="1" outlineLevel="1">
      <c r="C1122" s="40" t="s">
        <v>938</v>
      </c>
    </row>
    <row r="1123" spans="3:3" hidden="1" outlineLevel="1">
      <c r="C1123" s="40" t="s">
        <v>939</v>
      </c>
    </row>
    <row r="1124" spans="3:3" hidden="1" outlineLevel="1">
      <c r="C1124" s="40" t="s">
        <v>497</v>
      </c>
    </row>
    <row r="1125" spans="3:3" hidden="1" outlineLevel="1"/>
    <row r="1126" spans="3:3" hidden="1" outlineLevel="1">
      <c r="C1126" s="40" t="s">
        <v>940</v>
      </c>
    </row>
    <row r="1127" spans="3:3" hidden="1" outlineLevel="1">
      <c r="C1127" s="40" t="s">
        <v>941</v>
      </c>
    </row>
    <row r="1128" spans="3:3" hidden="1" outlineLevel="1">
      <c r="C1128" s="40" t="s">
        <v>942</v>
      </c>
    </row>
    <row r="1129" spans="3:3" hidden="1" outlineLevel="1">
      <c r="C1129" s="40" t="s">
        <v>497</v>
      </c>
    </row>
    <row r="1130" spans="3:3" hidden="1" outlineLevel="1"/>
    <row r="1131" spans="3:3" hidden="1" outlineLevel="1">
      <c r="C1131" s="40" t="s">
        <v>943</v>
      </c>
    </row>
    <row r="1132" spans="3:3" hidden="1" outlineLevel="1">
      <c r="C1132" s="40" t="s">
        <v>944</v>
      </c>
    </row>
    <row r="1133" spans="3:3" hidden="1" outlineLevel="1">
      <c r="C1133" s="40" t="s">
        <v>945</v>
      </c>
    </row>
    <row r="1134" spans="3:3" hidden="1" outlineLevel="1">
      <c r="C1134" s="40" t="s">
        <v>497</v>
      </c>
    </row>
    <row r="1135" spans="3:3" hidden="1" outlineLevel="1"/>
    <row r="1136" spans="3:3" hidden="1" outlineLevel="1">
      <c r="C1136" s="40" t="s">
        <v>946</v>
      </c>
    </row>
    <row r="1137" spans="3:3" hidden="1" outlineLevel="1">
      <c r="C1137" s="40" t="s">
        <v>947</v>
      </c>
    </row>
    <row r="1138" spans="3:3" hidden="1" outlineLevel="1">
      <c r="C1138" s="40" t="s">
        <v>948</v>
      </c>
    </row>
    <row r="1139" spans="3:3" hidden="1" outlineLevel="1">
      <c r="C1139" s="40" t="s">
        <v>497</v>
      </c>
    </row>
    <row r="1140" spans="3:3" hidden="1" outlineLevel="1"/>
    <row r="1141" spans="3:3" hidden="1" outlineLevel="1">
      <c r="C1141" s="40" t="s">
        <v>949</v>
      </c>
    </row>
    <row r="1142" spans="3:3" hidden="1" outlineLevel="1">
      <c r="C1142" s="40" t="s">
        <v>950</v>
      </c>
    </row>
    <row r="1143" spans="3:3" hidden="1" outlineLevel="1">
      <c r="C1143" s="40" t="s">
        <v>951</v>
      </c>
    </row>
    <row r="1144" spans="3:3" hidden="1" outlineLevel="1">
      <c r="C1144" s="40" t="s">
        <v>497</v>
      </c>
    </row>
    <row r="1145" spans="3:3" hidden="1" outlineLevel="1"/>
    <row r="1146" spans="3:3" hidden="1" outlineLevel="1">
      <c r="C1146" s="40" t="s">
        <v>952</v>
      </c>
    </row>
    <row r="1147" spans="3:3" hidden="1" outlineLevel="1">
      <c r="C1147" s="40" t="s">
        <v>953</v>
      </c>
    </row>
    <row r="1148" spans="3:3" hidden="1" outlineLevel="1">
      <c r="C1148" s="40" t="s">
        <v>954</v>
      </c>
    </row>
    <row r="1149" spans="3:3" hidden="1" outlineLevel="1">
      <c r="C1149" s="40" t="s">
        <v>497</v>
      </c>
    </row>
    <row r="1150" spans="3:3" hidden="1" outlineLevel="1"/>
    <row r="1151" spans="3:3" hidden="1" outlineLevel="1">
      <c r="C1151" s="40" t="s">
        <v>955</v>
      </c>
    </row>
    <row r="1152" spans="3:3" hidden="1" outlineLevel="1">
      <c r="C1152" s="40" t="s">
        <v>956</v>
      </c>
    </row>
    <row r="1153" spans="3:3" hidden="1" outlineLevel="1">
      <c r="C1153" s="40" t="s">
        <v>954</v>
      </c>
    </row>
    <row r="1154" spans="3:3" hidden="1" outlineLevel="1">
      <c r="C1154" s="40" t="s">
        <v>497</v>
      </c>
    </row>
    <row r="1155" spans="3:3" hidden="1" outlineLevel="1"/>
    <row r="1156" spans="3:3" hidden="1" outlineLevel="1">
      <c r="C1156" s="40" t="s">
        <v>957</v>
      </c>
    </row>
    <row r="1157" spans="3:3" hidden="1" outlineLevel="1">
      <c r="C1157" s="40" t="s">
        <v>958</v>
      </c>
    </row>
    <row r="1158" spans="3:3" hidden="1" outlineLevel="1">
      <c r="C1158" s="40" t="s">
        <v>954</v>
      </c>
    </row>
    <row r="1159" spans="3:3" hidden="1" outlineLevel="1">
      <c r="C1159" s="40" t="s">
        <v>497</v>
      </c>
    </row>
    <row r="1160" spans="3:3" hidden="1" outlineLevel="1"/>
    <row r="1161" spans="3:3" hidden="1" outlineLevel="1">
      <c r="C1161" s="40" t="s">
        <v>959</v>
      </c>
    </row>
    <row r="1162" spans="3:3" hidden="1" outlineLevel="1">
      <c r="C1162" s="40" t="s">
        <v>960</v>
      </c>
    </row>
    <row r="1163" spans="3:3" hidden="1" outlineLevel="1">
      <c r="C1163" s="40" t="s">
        <v>954</v>
      </c>
    </row>
    <row r="1164" spans="3:3" hidden="1" outlineLevel="1">
      <c r="C1164" s="40" t="s">
        <v>497</v>
      </c>
    </row>
    <row r="1165" spans="3:3" hidden="1" outlineLevel="1"/>
    <row r="1166" spans="3:3" hidden="1" outlineLevel="1">
      <c r="C1166" s="40" t="s">
        <v>961</v>
      </c>
    </row>
    <row r="1167" spans="3:3" hidden="1" outlineLevel="1">
      <c r="C1167" s="40" t="s">
        <v>962</v>
      </c>
    </row>
    <row r="1168" spans="3:3" hidden="1" outlineLevel="1">
      <c r="C1168" s="40" t="s">
        <v>954</v>
      </c>
    </row>
    <row r="1169" spans="3:3" hidden="1" outlineLevel="1">
      <c r="C1169" s="40" t="s">
        <v>497</v>
      </c>
    </row>
    <row r="1170" spans="3:3" hidden="1" outlineLevel="1"/>
    <row r="1171" spans="3:3" hidden="1" outlineLevel="1">
      <c r="C1171" s="40" t="s">
        <v>963</v>
      </c>
    </row>
    <row r="1172" spans="3:3" hidden="1" outlineLevel="1">
      <c r="C1172" s="40" t="s">
        <v>964</v>
      </c>
    </row>
    <row r="1173" spans="3:3" hidden="1" outlineLevel="1">
      <c r="C1173" s="40" t="s">
        <v>954</v>
      </c>
    </row>
    <row r="1174" spans="3:3" hidden="1" outlineLevel="1">
      <c r="C1174" s="40" t="s">
        <v>497</v>
      </c>
    </row>
    <row r="1175" spans="3:3" hidden="1" outlineLevel="1"/>
    <row r="1176" spans="3:3" hidden="1" outlineLevel="1">
      <c r="C1176" s="40" t="s">
        <v>965</v>
      </c>
    </row>
    <row r="1177" spans="3:3" hidden="1" outlineLevel="1">
      <c r="C1177" s="40" t="s">
        <v>966</v>
      </c>
    </row>
    <row r="1178" spans="3:3" hidden="1" outlineLevel="1">
      <c r="C1178" s="40" t="s">
        <v>954</v>
      </c>
    </row>
    <row r="1179" spans="3:3" hidden="1" outlineLevel="1">
      <c r="C1179" s="40" t="s">
        <v>497</v>
      </c>
    </row>
    <row r="1180" spans="3:3" hidden="1" outlineLevel="1"/>
    <row r="1181" spans="3:3" hidden="1" outlineLevel="1">
      <c r="C1181" s="40" t="s">
        <v>967</v>
      </c>
    </row>
    <row r="1182" spans="3:3" hidden="1" outlineLevel="1">
      <c r="C1182" s="40" t="s">
        <v>968</v>
      </c>
    </row>
    <row r="1183" spans="3:3" hidden="1" outlineLevel="1">
      <c r="C1183" s="40" t="s">
        <v>954</v>
      </c>
    </row>
    <row r="1184" spans="3:3" hidden="1" outlineLevel="1">
      <c r="C1184" s="40" t="s">
        <v>497</v>
      </c>
    </row>
    <row r="1185" spans="3:3" hidden="1" outlineLevel="1"/>
    <row r="1186" spans="3:3" hidden="1" outlineLevel="1">
      <c r="C1186" s="40" t="s">
        <v>969</v>
      </c>
    </row>
    <row r="1187" spans="3:3" hidden="1" outlineLevel="1">
      <c r="C1187" s="40" t="s">
        <v>970</v>
      </c>
    </row>
    <row r="1188" spans="3:3" hidden="1" outlineLevel="1">
      <c r="C1188" s="40" t="s">
        <v>971</v>
      </c>
    </row>
    <row r="1189" spans="3:3" hidden="1" outlineLevel="1">
      <c r="C1189" s="40" t="s">
        <v>352</v>
      </c>
    </row>
    <row r="1190" spans="3:3" hidden="1" outlineLevel="1"/>
    <row r="1191" spans="3:3" hidden="1" outlineLevel="1">
      <c r="C1191" s="40" t="s">
        <v>972</v>
      </c>
    </row>
    <row r="1192" spans="3:3" hidden="1" outlineLevel="1">
      <c r="C1192" s="40" t="s">
        <v>973</v>
      </c>
    </row>
    <row r="1193" spans="3:3" hidden="1" outlineLevel="1">
      <c r="C1193" s="40" t="s">
        <v>971</v>
      </c>
    </row>
    <row r="1194" spans="3:3" hidden="1" outlineLevel="1">
      <c r="C1194" s="40" t="s">
        <v>352</v>
      </c>
    </row>
    <row r="1195" spans="3:3" hidden="1" outlineLevel="1"/>
    <row r="1196" spans="3:3" hidden="1" outlineLevel="1">
      <c r="C1196" s="40" t="s">
        <v>974</v>
      </c>
    </row>
    <row r="1197" spans="3:3" hidden="1" outlineLevel="1">
      <c r="C1197" s="40" t="s">
        <v>975</v>
      </c>
    </row>
    <row r="1198" spans="3:3" hidden="1" outlineLevel="1">
      <c r="C1198" s="40" t="s">
        <v>976</v>
      </c>
    </row>
    <row r="1199" spans="3:3" hidden="1" outlineLevel="1">
      <c r="C1199" s="40" t="s">
        <v>352</v>
      </c>
    </row>
    <row r="1200" spans="3:3" hidden="1" outlineLevel="1"/>
    <row r="1201" spans="3:3" hidden="1" outlineLevel="1">
      <c r="C1201" s="40" t="s">
        <v>977</v>
      </c>
    </row>
    <row r="1202" spans="3:3" hidden="1" outlineLevel="1">
      <c r="C1202" s="40" t="s">
        <v>978</v>
      </c>
    </row>
    <row r="1203" spans="3:3" hidden="1" outlineLevel="1">
      <c r="C1203" s="40" t="s">
        <v>976</v>
      </c>
    </row>
    <row r="1204" spans="3:3" hidden="1" outlineLevel="1">
      <c r="C1204" s="40" t="s">
        <v>352</v>
      </c>
    </row>
    <row r="1205" spans="3:3" hidden="1" outlineLevel="1"/>
    <row r="1206" spans="3:3" hidden="1" outlineLevel="1">
      <c r="C1206" s="40" t="s">
        <v>979</v>
      </c>
    </row>
    <row r="1207" spans="3:3" hidden="1" outlineLevel="1">
      <c r="C1207" s="40" t="s">
        <v>980</v>
      </c>
    </row>
    <row r="1208" spans="3:3" hidden="1" outlineLevel="1">
      <c r="C1208" s="40" t="s">
        <v>981</v>
      </c>
    </row>
    <row r="1209" spans="3:3" hidden="1" outlineLevel="1">
      <c r="C1209" s="40" t="s">
        <v>352</v>
      </c>
    </row>
    <row r="1210" spans="3:3" hidden="1" outlineLevel="1"/>
    <row r="1211" spans="3:3" hidden="1" outlineLevel="1">
      <c r="C1211" s="40" t="s">
        <v>982</v>
      </c>
    </row>
    <row r="1212" spans="3:3" hidden="1" outlineLevel="1">
      <c r="C1212" s="40" t="s">
        <v>983</v>
      </c>
    </row>
    <row r="1213" spans="3:3" hidden="1" outlineLevel="1">
      <c r="C1213" s="40" t="s">
        <v>981</v>
      </c>
    </row>
    <row r="1214" spans="3:3" hidden="1" outlineLevel="1">
      <c r="C1214" s="40" t="s">
        <v>352</v>
      </c>
    </row>
    <row r="1215" spans="3:3" hidden="1" outlineLevel="1"/>
    <row r="1216" spans="3:3" hidden="1" outlineLevel="1">
      <c r="C1216" s="40" t="s">
        <v>984</v>
      </c>
    </row>
    <row r="1217" spans="3:3" hidden="1" outlineLevel="1">
      <c r="C1217" s="40" t="s">
        <v>985</v>
      </c>
    </row>
    <row r="1218" spans="3:3" hidden="1" outlineLevel="1">
      <c r="C1218" s="40" t="s">
        <v>986</v>
      </c>
    </row>
    <row r="1219" spans="3:3" hidden="1" outlineLevel="1">
      <c r="C1219" s="40" t="s">
        <v>352</v>
      </c>
    </row>
    <row r="1220" spans="3:3" hidden="1" outlineLevel="1"/>
    <row r="1221" spans="3:3" hidden="1" outlineLevel="1">
      <c r="C1221" s="40" t="s">
        <v>987</v>
      </c>
    </row>
    <row r="1222" spans="3:3" hidden="1" outlineLevel="1">
      <c r="C1222" s="40" t="s">
        <v>988</v>
      </c>
    </row>
    <row r="1223" spans="3:3" hidden="1" outlineLevel="1">
      <c r="C1223" s="40" t="s">
        <v>986</v>
      </c>
    </row>
    <row r="1224" spans="3:3" hidden="1" outlineLevel="1">
      <c r="C1224" s="40" t="s">
        <v>352</v>
      </c>
    </row>
    <row r="1225" spans="3:3" hidden="1" outlineLevel="1"/>
    <row r="1226" spans="3:3" hidden="1" outlineLevel="1">
      <c r="C1226" s="40" t="s">
        <v>989</v>
      </c>
    </row>
    <row r="1227" spans="3:3" hidden="1" outlineLevel="1">
      <c r="C1227" s="40" t="s">
        <v>990</v>
      </c>
    </row>
    <row r="1228" spans="3:3" hidden="1" outlineLevel="1">
      <c r="C1228" s="40" t="s">
        <v>991</v>
      </c>
    </row>
    <row r="1229" spans="3:3" hidden="1" outlineLevel="1">
      <c r="C1229" s="40" t="s">
        <v>352</v>
      </c>
    </row>
    <row r="1230" spans="3:3" hidden="1" outlineLevel="1"/>
    <row r="1231" spans="3:3" hidden="1" outlineLevel="1">
      <c r="C1231" s="40" t="s">
        <v>992</v>
      </c>
    </row>
    <row r="1232" spans="3:3" hidden="1" outlineLevel="1">
      <c r="C1232" s="40" t="s">
        <v>993</v>
      </c>
    </row>
    <row r="1233" spans="3:3" hidden="1" outlineLevel="1">
      <c r="C1233" s="40" t="s">
        <v>991</v>
      </c>
    </row>
    <row r="1234" spans="3:3" hidden="1" outlineLevel="1">
      <c r="C1234" s="40" t="s">
        <v>352</v>
      </c>
    </row>
    <row r="1235" spans="3:3" hidden="1" outlineLevel="1"/>
    <row r="1236" spans="3:3" hidden="1" outlineLevel="1">
      <c r="C1236" s="40" t="s">
        <v>994</v>
      </c>
    </row>
    <row r="1237" spans="3:3" hidden="1" outlineLevel="1">
      <c r="C1237" s="40" t="s">
        <v>995</v>
      </c>
    </row>
    <row r="1238" spans="3:3" hidden="1" outlineLevel="1">
      <c r="C1238" s="40" t="s">
        <v>996</v>
      </c>
    </row>
    <row r="1239" spans="3:3" hidden="1" outlineLevel="1">
      <c r="C1239" s="40" t="s">
        <v>352</v>
      </c>
    </row>
    <row r="1240" spans="3:3" hidden="1" outlineLevel="1"/>
    <row r="1241" spans="3:3" hidden="1" outlineLevel="1">
      <c r="C1241" s="40" t="s">
        <v>997</v>
      </c>
    </row>
    <row r="1242" spans="3:3" hidden="1" outlineLevel="1">
      <c r="C1242" s="40" t="s">
        <v>998</v>
      </c>
    </row>
    <row r="1243" spans="3:3" hidden="1" outlineLevel="1">
      <c r="C1243" s="40" t="s">
        <v>996</v>
      </c>
    </row>
    <row r="1244" spans="3:3" hidden="1" outlineLevel="1">
      <c r="C1244" s="40" t="s">
        <v>352</v>
      </c>
    </row>
    <row r="1245" spans="3:3" hidden="1" outlineLevel="1"/>
    <row r="1246" spans="3:3" hidden="1" outlineLevel="1">
      <c r="C1246" s="40" t="s">
        <v>999</v>
      </c>
    </row>
    <row r="1247" spans="3:3" hidden="1" outlineLevel="1">
      <c r="C1247" s="40" t="s">
        <v>1000</v>
      </c>
    </row>
    <row r="1248" spans="3:3" hidden="1" outlineLevel="1">
      <c r="C1248" s="40" t="s">
        <v>1001</v>
      </c>
    </row>
    <row r="1249" spans="3:3" hidden="1" outlineLevel="1">
      <c r="C1249" s="40" t="s">
        <v>352</v>
      </c>
    </row>
    <row r="1250" spans="3:3" hidden="1" outlineLevel="1"/>
    <row r="1251" spans="3:3" hidden="1" outlineLevel="1">
      <c r="C1251" s="40" t="s">
        <v>1002</v>
      </c>
    </row>
    <row r="1252" spans="3:3" hidden="1" outlineLevel="1">
      <c r="C1252" s="40" t="s">
        <v>1003</v>
      </c>
    </row>
    <row r="1253" spans="3:3" hidden="1" outlineLevel="1">
      <c r="C1253" s="40" t="s">
        <v>1001</v>
      </c>
    </row>
    <row r="1254" spans="3:3" hidden="1" outlineLevel="1">
      <c r="C1254" s="40" t="s">
        <v>352</v>
      </c>
    </row>
    <row r="1255" spans="3:3" hidden="1" outlineLevel="1"/>
    <row r="1256" spans="3:3" hidden="1" outlineLevel="1">
      <c r="C1256" s="40" t="s">
        <v>1004</v>
      </c>
    </row>
    <row r="1257" spans="3:3" hidden="1" outlineLevel="1">
      <c r="C1257" s="40" t="s">
        <v>1005</v>
      </c>
    </row>
    <row r="1258" spans="3:3" hidden="1" outlineLevel="1">
      <c r="C1258" s="40" t="s">
        <v>1006</v>
      </c>
    </row>
    <row r="1259" spans="3:3" hidden="1" outlineLevel="1">
      <c r="C1259" s="40" t="s">
        <v>352</v>
      </c>
    </row>
    <row r="1260" spans="3:3" hidden="1" outlineLevel="1"/>
    <row r="1261" spans="3:3" hidden="1" outlineLevel="1">
      <c r="C1261" s="40" t="s">
        <v>1007</v>
      </c>
    </row>
    <row r="1262" spans="3:3" hidden="1" outlineLevel="1">
      <c r="C1262" s="40" t="s">
        <v>1008</v>
      </c>
    </row>
    <row r="1263" spans="3:3" hidden="1" outlineLevel="1">
      <c r="C1263" s="40" t="s">
        <v>1006</v>
      </c>
    </row>
    <row r="1264" spans="3:3" hidden="1" outlineLevel="1">
      <c r="C1264" s="40" t="s">
        <v>352</v>
      </c>
    </row>
    <row r="1265" spans="3:3" hidden="1" outlineLevel="1"/>
    <row r="1266" spans="3:3" hidden="1" outlineLevel="1">
      <c r="C1266" s="40" t="s">
        <v>1009</v>
      </c>
    </row>
    <row r="1267" spans="3:3" hidden="1" outlineLevel="1">
      <c r="C1267" s="40" t="s">
        <v>1010</v>
      </c>
    </row>
    <row r="1268" spans="3:3" hidden="1" outlineLevel="1">
      <c r="C1268" s="40" t="s">
        <v>1011</v>
      </c>
    </row>
    <row r="1269" spans="3:3" hidden="1" outlineLevel="1">
      <c r="C1269" s="40" t="s">
        <v>352</v>
      </c>
    </row>
    <row r="1270" spans="3:3" hidden="1" outlineLevel="1"/>
    <row r="1271" spans="3:3" hidden="1" outlineLevel="1">
      <c r="C1271" s="40" t="s">
        <v>1012</v>
      </c>
    </row>
    <row r="1272" spans="3:3" hidden="1" outlineLevel="1">
      <c r="C1272" s="40" t="s">
        <v>1013</v>
      </c>
    </row>
    <row r="1273" spans="3:3" hidden="1" outlineLevel="1">
      <c r="C1273" s="40" t="s">
        <v>1011</v>
      </c>
    </row>
    <row r="1274" spans="3:3" hidden="1" outlineLevel="1">
      <c r="C1274" s="40" t="s">
        <v>352</v>
      </c>
    </row>
    <row r="1275" spans="3:3" hidden="1" outlineLevel="1"/>
    <row r="1276" spans="3:3" hidden="1" outlineLevel="1">
      <c r="C1276" s="40" t="s">
        <v>1014</v>
      </c>
    </row>
    <row r="1277" spans="3:3" hidden="1" outlineLevel="1">
      <c r="C1277" s="40" t="s">
        <v>1015</v>
      </c>
    </row>
    <row r="1278" spans="3:3" hidden="1" outlineLevel="1">
      <c r="C1278" s="40" t="s">
        <v>1016</v>
      </c>
    </row>
    <row r="1279" spans="3:3" hidden="1" outlineLevel="1">
      <c r="C1279" s="40" t="s">
        <v>352</v>
      </c>
    </row>
    <row r="1280" spans="3:3" hidden="1" outlineLevel="1"/>
    <row r="1281" spans="2:13" hidden="1" outlineLevel="1">
      <c r="C1281" s="40" t="s">
        <v>1017</v>
      </c>
    </row>
    <row r="1282" spans="2:13" hidden="1" outlineLevel="1">
      <c r="C1282" s="40" t="s">
        <v>1018</v>
      </c>
    </row>
    <row r="1283" spans="2:13" hidden="1" outlineLevel="1">
      <c r="C1283" s="40" t="s">
        <v>1016</v>
      </c>
    </row>
    <row r="1284" spans="2:13" hidden="1" outlineLevel="1">
      <c r="C1284" s="40" t="s">
        <v>352</v>
      </c>
    </row>
    <row r="1285" spans="2:13" hidden="1" outlineLevel="1"/>
    <row r="1286" spans="2:13" collapsed="1"/>
    <row r="1288" spans="2:13">
      <c r="B1288" s="92" t="s">
        <v>1019</v>
      </c>
    </row>
    <row r="1289" spans="2:13">
      <c r="B1289" s="92"/>
      <c r="C1289" s="40" t="s">
        <v>1020</v>
      </c>
    </row>
    <row r="1290" spans="2:13" hidden="1" outlineLevel="1">
      <c r="B1290" s="92"/>
      <c r="C1290" s="114" t="s">
        <v>1021</v>
      </c>
      <c r="D1290" s="114"/>
      <c r="E1290" s="114"/>
      <c r="F1290" s="114"/>
      <c r="G1290" s="114"/>
      <c r="H1290" s="114"/>
      <c r="I1290" s="114"/>
      <c r="J1290" s="114"/>
      <c r="K1290" s="114"/>
      <c r="L1290" s="114"/>
      <c r="M1290" s="114"/>
    </row>
    <row r="1291" spans="2:13" hidden="1" outlineLevel="1">
      <c r="B1291" s="92"/>
      <c r="C1291" s="114" t="s">
        <v>1022</v>
      </c>
      <c r="D1291" s="114"/>
      <c r="E1291" s="114"/>
      <c r="F1291" s="114"/>
      <c r="G1291" s="114"/>
      <c r="H1291" s="114"/>
      <c r="I1291" s="114"/>
      <c r="J1291" s="114"/>
      <c r="K1291" s="114"/>
      <c r="L1291" s="114"/>
      <c r="M1291" s="114"/>
    </row>
    <row r="1292" spans="2:13" hidden="1" outlineLevel="1">
      <c r="B1292" s="92"/>
      <c r="C1292" s="114" t="s">
        <v>1023</v>
      </c>
      <c r="D1292" s="114"/>
      <c r="E1292" s="114"/>
      <c r="F1292" s="114"/>
      <c r="G1292" s="114"/>
      <c r="H1292" s="114"/>
      <c r="I1292" s="114"/>
      <c r="J1292" s="114"/>
      <c r="K1292" s="114"/>
      <c r="L1292" s="114"/>
      <c r="M1292" s="114"/>
    </row>
    <row r="1293" spans="2:13" hidden="1" outlineLevel="1">
      <c r="B1293" s="92"/>
      <c r="C1293" s="114" t="s">
        <v>1024</v>
      </c>
      <c r="D1293" s="114"/>
      <c r="E1293" s="114"/>
      <c r="F1293" s="114"/>
      <c r="G1293" s="114"/>
      <c r="H1293" s="114"/>
      <c r="I1293" s="114"/>
      <c r="J1293" s="114"/>
      <c r="K1293" s="114"/>
      <c r="L1293" s="114"/>
      <c r="M1293" s="114"/>
    </row>
    <row r="1294" spans="2:13" hidden="1" outlineLevel="1">
      <c r="B1294" s="92"/>
      <c r="C1294" s="114" t="s">
        <v>1025</v>
      </c>
      <c r="D1294" s="114"/>
      <c r="E1294" s="114"/>
      <c r="F1294" s="114"/>
      <c r="G1294" s="114"/>
      <c r="H1294" s="114"/>
      <c r="I1294" s="114"/>
      <c r="J1294" s="114"/>
      <c r="K1294" s="114"/>
      <c r="L1294" s="114"/>
      <c r="M1294" s="114"/>
    </row>
    <row r="1295" spans="2:13" hidden="1" outlineLevel="1">
      <c r="B1295" s="92"/>
      <c r="C1295" s="114" t="s">
        <v>1026</v>
      </c>
      <c r="D1295" s="114"/>
      <c r="E1295" s="114"/>
      <c r="F1295" s="114"/>
      <c r="G1295" s="114"/>
      <c r="H1295" s="114"/>
      <c r="I1295" s="114"/>
      <c r="J1295" s="114"/>
      <c r="K1295" s="114"/>
      <c r="L1295" s="114"/>
      <c r="M1295" s="114"/>
    </row>
    <row r="1296" spans="2:13" hidden="1" outlineLevel="1">
      <c r="B1296" s="92"/>
      <c r="C1296" s="114" t="s">
        <v>1027</v>
      </c>
      <c r="D1296" s="114"/>
      <c r="E1296" s="114"/>
      <c r="F1296" s="114"/>
      <c r="G1296" s="114"/>
      <c r="H1296" s="114"/>
      <c r="I1296" s="114"/>
      <c r="J1296" s="114"/>
      <c r="K1296" s="114"/>
      <c r="L1296" s="114"/>
      <c r="M1296" s="114"/>
    </row>
    <row r="1297" spans="2:13" hidden="1" outlineLevel="1">
      <c r="B1297" s="92"/>
      <c r="C1297" s="114" t="s">
        <v>1028</v>
      </c>
      <c r="D1297" s="114"/>
      <c r="E1297" s="114"/>
      <c r="F1297" s="114"/>
      <c r="G1297" s="114"/>
      <c r="H1297" s="114"/>
      <c r="I1297" s="114"/>
      <c r="J1297" s="114"/>
      <c r="K1297" s="114"/>
      <c r="L1297" s="114"/>
      <c r="M1297" s="114"/>
    </row>
    <row r="1298" spans="2:13" hidden="1" outlineLevel="1">
      <c r="B1298" s="92"/>
      <c r="C1298" s="114" t="s">
        <v>1029</v>
      </c>
      <c r="D1298" s="114"/>
      <c r="E1298" s="114"/>
      <c r="F1298" s="114"/>
      <c r="G1298" s="114"/>
      <c r="H1298" s="114"/>
      <c r="I1298" s="114"/>
      <c r="J1298" s="114"/>
      <c r="K1298" s="114"/>
      <c r="L1298" s="114"/>
      <c r="M1298" s="114"/>
    </row>
    <row r="1299" spans="2:13" hidden="1" outlineLevel="1">
      <c r="B1299" s="92"/>
      <c r="C1299" s="114" t="s">
        <v>1030</v>
      </c>
      <c r="D1299" s="114"/>
      <c r="E1299" s="114"/>
      <c r="F1299" s="114"/>
      <c r="G1299" s="114"/>
      <c r="H1299" s="114"/>
      <c r="I1299" s="114"/>
      <c r="J1299" s="114"/>
      <c r="K1299" s="114"/>
      <c r="L1299" s="114"/>
      <c r="M1299" s="114"/>
    </row>
    <row r="1300" spans="2:13" hidden="1" outlineLevel="1">
      <c r="B1300" s="92"/>
      <c r="C1300" s="114" t="s">
        <v>1031</v>
      </c>
      <c r="D1300" s="114"/>
      <c r="E1300" s="114"/>
      <c r="F1300" s="114"/>
      <c r="G1300" s="114"/>
      <c r="H1300" s="114"/>
      <c r="I1300" s="114"/>
      <c r="J1300" s="114"/>
      <c r="K1300" s="114"/>
      <c r="L1300" s="114"/>
      <c r="M1300" s="114"/>
    </row>
    <row r="1301" spans="2:13" hidden="1" outlineLevel="1">
      <c r="B1301" s="92"/>
      <c r="C1301" s="114" t="s">
        <v>1032</v>
      </c>
      <c r="D1301" s="114"/>
      <c r="E1301" s="114"/>
      <c r="F1301" s="114"/>
      <c r="G1301" s="114"/>
      <c r="H1301" s="114"/>
      <c r="I1301" s="114"/>
      <c r="J1301" s="114"/>
      <c r="K1301" s="114"/>
      <c r="L1301" s="114"/>
      <c r="M1301" s="114"/>
    </row>
    <row r="1302" spans="2:13" hidden="1" outlineLevel="1">
      <c r="B1302" s="92"/>
      <c r="C1302" s="114" t="s">
        <v>1033</v>
      </c>
      <c r="D1302" s="114"/>
      <c r="E1302" s="114"/>
      <c r="F1302" s="114"/>
      <c r="G1302" s="114"/>
      <c r="H1302" s="114"/>
      <c r="I1302" s="114"/>
      <c r="J1302" s="114"/>
      <c r="K1302" s="114"/>
      <c r="L1302" s="114"/>
      <c r="M1302" s="114"/>
    </row>
    <row r="1303" spans="2:13" hidden="1" outlineLevel="1">
      <c r="B1303" s="92"/>
      <c r="C1303" s="114" t="s">
        <v>1034</v>
      </c>
      <c r="D1303" s="114"/>
      <c r="E1303" s="114"/>
      <c r="F1303" s="114"/>
      <c r="G1303" s="114"/>
      <c r="H1303" s="114"/>
      <c r="I1303" s="114"/>
      <c r="J1303" s="114"/>
      <c r="K1303" s="114"/>
      <c r="L1303" s="114"/>
      <c r="M1303" s="114"/>
    </row>
    <row r="1304" spans="2:13" hidden="1" outlineLevel="1">
      <c r="B1304" s="92"/>
      <c r="C1304" s="114" t="s">
        <v>1035</v>
      </c>
      <c r="D1304" s="114"/>
      <c r="E1304" s="114"/>
      <c r="F1304" s="114"/>
      <c r="G1304" s="114"/>
      <c r="H1304" s="114"/>
      <c r="I1304" s="114"/>
      <c r="J1304" s="114"/>
      <c r="K1304" s="114"/>
      <c r="L1304" s="114"/>
      <c r="M1304" s="114"/>
    </row>
    <row r="1305" spans="2:13" hidden="1" outlineLevel="1">
      <c r="B1305" s="92"/>
      <c r="C1305" s="114" t="s">
        <v>1036</v>
      </c>
      <c r="D1305" s="114"/>
      <c r="E1305" s="114"/>
      <c r="F1305" s="114"/>
      <c r="G1305" s="114"/>
      <c r="H1305" s="114"/>
      <c r="I1305" s="114"/>
      <c r="J1305" s="114"/>
      <c r="K1305" s="114"/>
      <c r="L1305" s="114"/>
      <c r="M1305" s="114"/>
    </row>
    <row r="1306" spans="2:13" hidden="1" outlineLevel="1">
      <c r="B1306" s="92"/>
      <c r="C1306" s="114" t="s">
        <v>1037</v>
      </c>
      <c r="D1306" s="114"/>
      <c r="E1306" s="114"/>
      <c r="F1306" s="114"/>
      <c r="G1306" s="114"/>
      <c r="H1306" s="114"/>
      <c r="I1306" s="114"/>
      <c r="J1306" s="114"/>
      <c r="K1306" s="114"/>
      <c r="L1306" s="114"/>
      <c r="M1306" s="114"/>
    </row>
    <row r="1307" spans="2:13" hidden="1" outlineLevel="1">
      <c r="B1307" s="92"/>
      <c r="C1307" s="114" t="s">
        <v>1038</v>
      </c>
      <c r="D1307" s="114"/>
      <c r="E1307" s="114"/>
      <c r="F1307" s="114"/>
      <c r="G1307" s="114"/>
      <c r="H1307" s="114"/>
      <c r="I1307" s="114"/>
      <c r="J1307" s="114"/>
      <c r="K1307" s="114"/>
      <c r="L1307" s="114"/>
      <c r="M1307" s="114"/>
    </row>
    <row r="1308" spans="2:13" hidden="1" outlineLevel="1">
      <c r="B1308" s="92"/>
      <c r="C1308" s="114" t="s">
        <v>1039</v>
      </c>
      <c r="D1308" s="114"/>
      <c r="E1308" s="114"/>
      <c r="F1308" s="114"/>
      <c r="G1308" s="114"/>
      <c r="H1308" s="114"/>
      <c r="I1308" s="114"/>
      <c r="J1308" s="114"/>
      <c r="K1308" s="114"/>
      <c r="L1308" s="114"/>
      <c r="M1308" s="114"/>
    </row>
    <row r="1309" spans="2:13" hidden="1" outlineLevel="1">
      <c r="B1309" s="92"/>
      <c r="C1309" s="114" t="s">
        <v>1040</v>
      </c>
      <c r="D1309" s="114"/>
      <c r="E1309" s="114"/>
      <c r="F1309" s="114"/>
      <c r="G1309" s="114"/>
      <c r="H1309" s="114"/>
      <c r="I1309" s="114"/>
      <c r="J1309" s="114"/>
      <c r="K1309" s="114"/>
      <c r="L1309" s="114"/>
      <c r="M1309" s="114"/>
    </row>
    <row r="1310" spans="2:13" hidden="1" outlineLevel="1">
      <c r="B1310" s="92"/>
      <c r="C1310" s="114" t="s">
        <v>1041</v>
      </c>
      <c r="D1310" s="114"/>
      <c r="E1310" s="114"/>
      <c r="F1310" s="114"/>
      <c r="G1310" s="114"/>
      <c r="H1310" s="114"/>
      <c r="I1310" s="114"/>
      <c r="J1310" s="114"/>
      <c r="K1310" s="114"/>
      <c r="L1310" s="114"/>
      <c r="M1310" s="114"/>
    </row>
    <row r="1311" spans="2:13" hidden="1" outlineLevel="1">
      <c r="B1311" s="92"/>
      <c r="C1311" s="114" t="s">
        <v>1042</v>
      </c>
      <c r="D1311" s="114"/>
      <c r="E1311" s="114"/>
      <c r="F1311" s="114"/>
      <c r="G1311" s="114"/>
      <c r="H1311" s="114"/>
      <c r="I1311" s="114"/>
      <c r="J1311" s="114"/>
      <c r="K1311" s="114"/>
      <c r="L1311" s="114"/>
      <c r="M1311" s="114"/>
    </row>
    <row r="1312" spans="2:13" hidden="1" outlineLevel="1">
      <c r="B1312" s="92"/>
      <c r="C1312" s="114" t="s">
        <v>1043</v>
      </c>
      <c r="D1312" s="114"/>
      <c r="E1312" s="114"/>
      <c r="F1312" s="114"/>
      <c r="G1312" s="114"/>
      <c r="H1312" s="114"/>
      <c r="I1312" s="114"/>
      <c r="J1312" s="114"/>
      <c r="K1312" s="114"/>
      <c r="L1312" s="114"/>
      <c r="M1312" s="114"/>
    </row>
    <row r="1313" spans="2:13" hidden="1" outlineLevel="1">
      <c r="B1313" s="92"/>
      <c r="C1313" s="114" t="s">
        <v>1044</v>
      </c>
      <c r="D1313" s="114"/>
      <c r="E1313" s="114"/>
      <c r="F1313" s="114"/>
      <c r="G1313" s="114"/>
      <c r="H1313" s="114"/>
      <c r="I1313" s="114"/>
      <c r="J1313" s="114"/>
      <c r="K1313" s="114"/>
      <c r="L1313" s="114"/>
      <c r="M1313" s="114"/>
    </row>
    <row r="1314" spans="2:13" hidden="1" outlineLevel="1">
      <c r="B1314" s="92"/>
      <c r="C1314" s="114" t="s">
        <v>1045</v>
      </c>
      <c r="D1314" s="114"/>
      <c r="E1314" s="114"/>
      <c r="F1314" s="114"/>
      <c r="G1314" s="114"/>
      <c r="H1314" s="114"/>
      <c r="I1314" s="114"/>
      <c r="J1314" s="114"/>
      <c r="K1314" s="114"/>
      <c r="L1314" s="114"/>
      <c r="M1314" s="114"/>
    </row>
    <row r="1315" spans="2:13" hidden="1" outlineLevel="1">
      <c r="B1315" s="92"/>
      <c r="C1315" s="114" t="s">
        <v>1046</v>
      </c>
      <c r="D1315" s="114"/>
      <c r="E1315" s="114"/>
      <c r="F1315" s="114"/>
      <c r="G1315" s="114"/>
      <c r="H1315" s="114"/>
      <c r="I1315" s="114"/>
      <c r="J1315" s="114"/>
      <c r="K1315" s="114"/>
      <c r="L1315" s="114"/>
      <c r="M1315" s="114"/>
    </row>
    <row r="1316" spans="2:13" hidden="1" outlineLevel="1">
      <c r="B1316" s="92"/>
      <c r="C1316" s="114" t="s">
        <v>1047</v>
      </c>
      <c r="D1316" s="114"/>
      <c r="E1316" s="114"/>
      <c r="F1316" s="114"/>
      <c r="G1316" s="114"/>
      <c r="H1316" s="114"/>
      <c r="I1316" s="114"/>
      <c r="J1316" s="114"/>
      <c r="K1316" s="114"/>
      <c r="L1316" s="114"/>
      <c r="M1316" s="114"/>
    </row>
    <row r="1317" spans="2:13" hidden="1" outlineLevel="1">
      <c r="B1317" s="92"/>
      <c r="C1317" s="114" t="s">
        <v>1048</v>
      </c>
      <c r="D1317" s="114"/>
      <c r="E1317" s="114"/>
      <c r="F1317" s="114"/>
      <c r="G1317" s="114"/>
      <c r="H1317" s="114"/>
      <c r="I1317" s="114"/>
      <c r="J1317" s="114"/>
      <c r="K1317" s="114"/>
      <c r="L1317" s="114"/>
      <c r="M1317" s="114"/>
    </row>
    <row r="1318" spans="2:13" hidden="1" outlineLevel="1">
      <c r="B1318" s="92"/>
      <c r="C1318" s="114" t="s">
        <v>1049</v>
      </c>
      <c r="D1318" s="114"/>
      <c r="E1318" s="114"/>
      <c r="F1318" s="114"/>
      <c r="G1318" s="114"/>
      <c r="H1318" s="114"/>
      <c r="I1318" s="114"/>
      <c r="J1318" s="114"/>
      <c r="K1318" s="114"/>
      <c r="L1318" s="114"/>
      <c r="M1318" s="114"/>
    </row>
    <row r="1319" spans="2:13" hidden="1" outlineLevel="1">
      <c r="B1319" s="92"/>
      <c r="C1319" s="114" t="s">
        <v>1050</v>
      </c>
      <c r="D1319" s="114"/>
      <c r="E1319" s="114"/>
      <c r="F1319" s="114"/>
      <c r="G1319" s="114"/>
      <c r="H1319" s="114"/>
      <c r="I1319" s="114"/>
      <c r="J1319" s="114"/>
      <c r="K1319" s="114"/>
      <c r="L1319" s="114"/>
      <c r="M1319" s="114"/>
    </row>
    <row r="1320" spans="2:13" hidden="1" outlineLevel="1">
      <c r="B1320" s="92"/>
      <c r="C1320" s="114" t="s">
        <v>1051</v>
      </c>
      <c r="D1320" s="114"/>
      <c r="E1320" s="114"/>
      <c r="F1320" s="114"/>
      <c r="G1320" s="114"/>
      <c r="H1320" s="114"/>
      <c r="I1320" s="114"/>
      <c r="J1320" s="114"/>
      <c r="K1320" s="114"/>
      <c r="L1320" s="114"/>
      <c r="M1320" s="114"/>
    </row>
    <row r="1321" spans="2:13" hidden="1" outlineLevel="1">
      <c r="B1321" s="92"/>
      <c r="C1321" s="114" t="s">
        <v>1052</v>
      </c>
      <c r="D1321" s="114"/>
      <c r="E1321" s="114"/>
      <c r="F1321" s="114"/>
      <c r="G1321" s="114"/>
      <c r="H1321" s="114"/>
      <c r="I1321" s="114"/>
      <c r="J1321" s="114"/>
      <c r="K1321" s="114"/>
      <c r="L1321" s="114"/>
      <c r="M1321" s="114"/>
    </row>
    <row r="1322" spans="2:13" hidden="1" outlineLevel="1">
      <c r="B1322" s="92"/>
      <c r="C1322" s="114" t="s">
        <v>1053</v>
      </c>
      <c r="D1322" s="114"/>
      <c r="E1322" s="114"/>
      <c r="F1322" s="114"/>
      <c r="G1322" s="114"/>
      <c r="H1322" s="114"/>
      <c r="I1322" s="114"/>
      <c r="J1322" s="114"/>
      <c r="K1322" s="114"/>
      <c r="L1322" s="114"/>
      <c r="M1322" s="114"/>
    </row>
    <row r="1323" spans="2:13" hidden="1" outlineLevel="1">
      <c r="B1323" s="92"/>
      <c r="C1323" s="114" t="s">
        <v>1054</v>
      </c>
      <c r="D1323" s="114"/>
      <c r="E1323" s="114"/>
      <c r="F1323" s="114"/>
      <c r="G1323" s="114"/>
      <c r="H1323" s="114"/>
      <c r="I1323" s="114"/>
      <c r="J1323" s="114"/>
      <c r="K1323" s="114"/>
      <c r="L1323" s="114"/>
      <c r="M1323" s="114"/>
    </row>
    <row r="1324" spans="2:13" hidden="1" outlineLevel="1">
      <c r="B1324" s="92"/>
      <c r="C1324" s="114" t="s">
        <v>1055</v>
      </c>
      <c r="D1324" s="114"/>
      <c r="E1324" s="114"/>
      <c r="F1324" s="114"/>
      <c r="G1324" s="114"/>
      <c r="H1324" s="114"/>
      <c r="I1324" s="114"/>
      <c r="J1324" s="114"/>
      <c r="K1324" s="114"/>
      <c r="L1324" s="114"/>
      <c r="M1324" s="114"/>
    </row>
    <row r="1325" spans="2:13" hidden="1" outlineLevel="1">
      <c r="B1325" s="92"/>
      <c r="C1325" s="114" t="s">
        <v>1056</v>
      </c>
      <c r="D1325" s="114"/>
      <c r="E1325" s="114"/>
      <c r="F1325" s="114"/>
      <c r="G1325" s="114"/>
      <c r="H1325" s="114"/>
      <c r="I1325" s="114"/>
      <c r="J1325" s="114"/>
      <c r="K1325" s="114"/>
      <c r="L1325" s="114"/>
      <c r="M1325" s="114"/>
    </row>
    <row r="1326" spans="2:13" hidden="1" outlineLevel="1">
      <c r="B1326" s="92"/>
      <c r="C1326" s="114" t="s">
        <v>1057</v>
      </c>
      <c r="D1326" s="114"/>
      <c r="E1326" s="114"/>
      <c r="F1326" s="114"/>
      <c r="G1326" s="114"/>
      <c r="H1326" s="114"/>
      <c r="I1326" s="114"/>
      <c r="J1326" s="114"/>
      <c r="K1326" s="114"/>
      <c r="L1326" s="114"/>
      <c r="M1326" s="114"/>
    </row>
    <row r="1327" spans="2:13" hidden="1" outlineLevel="1">
      <c r="B1327" s="92"/>
      <c r="C1327" s="114" t="s">
        <v>1058</v>
      </c>
      <c r="D1327" s="114"/>
      <c r="E1327" s="114"/>
      <c r="F1327" s="114"/>
      <c r="G1327" s="114"/>
      <c r="H1327" s="114"/>
      <c r="I1327" s="114"/>
      <c r="J1327" s="114"/>
      <c r="K1327" s="114"/>
      <c r="L1327" s="114"/>
      <c r="M1327" s="114"/>
    </row>
    <row r="1328" spans="2:13" hidden="1" outlineLevel="1">
      <c r="B1328" s="92"/>
      <c r="C1328" s="114" t="s">
        <v>1059</v>
      </c>
      <c r="D1328" s="114"/>
      <c r="E1328" s="114"/>
      <c r="F1328" s="114"/>
      <c r="G1328" s="114"/>
      <c r="H1328" s="114"/>
      <c r="I1328" s="114"/>
      <c r="J1328" s="114"/>
      <c r="K1328" s="114"/>
      <c r="L1328" s="114"/>
      <c r="M1328" s="114"/>
    </row>
    <row r="1329" spans="2:13" hidden="1" outlineLevel="1">
      <c r="B1329" s="92"/>
      <c r="C1329" s="114" t="s">
        <v>1060</v>
      </c>
      <c r="D1329" s="114"/>
      <c r="E1329" s="114"/>
      <c r="F1329" s="114"/>
      <c r="G1329" s="114"/>
      <c r="H1329" s="114"/>
      <c r="I1329" s="114"/>
      <c r="J1329" s="114"/>
      <c r="K1329" s="114"/>
      <c r="L1329" s="114"/>
      <c r="M1329" s="114"/>
    </row>
    <row r="1330" spans="2:13" hidden="1" outlineLevel="1">
      <c r="B1330" s="92"/>
      <c r="C1330" s="114" t="s">
        <v>1061</v>
      </c>
      <c r="D1330" s="114"/>
      <c r="E1330" s="114"/>
      <c r="F1330" s="114"/>
      <c r="G1330" s="114"/>
      <c r="H1330" s="114"/>
      <c r="I1330" s="114"/>
      <c r="J1330" s="114"/>
      <c r="K1330" s="114"/>
      <c r="L1330" s="114"/>
      <c r="M1330" s="114"/>
    </row>
    <row r="1331" spans="2:13" hidden="1" outlineLevel="1">
      <c r="B1331" s="92"/>
      <c r="C1331" s="114" t="s">
        <v>1062</v>
      </c>
      <c r="D1331" s="114"/>
      <c r="E1331" s="114"/>
      <c r="F1331" s="114"/>
      <c r="G1331" s="114"/>
      <c r="H1331" s="114"/>
      <c r="I1331" s="114"/>
      <c r="J1331" s="114"/>
      <c r="K1331" s="114"/>
      <c r="L1331" s="114"/>
      <c r="M1331" s="114"/>
    </row>
    <row r="1332" spans="2:13" hidden="1" outlineLevel="1">
      <c r="B1332" s="92"/>
      <c r="C1332" s="114" t="s">
        <v>1063</v>
      </c>
      <c r="D1332" s="114"/>
      <c r="E1332" s="114"/>
      <c r="F1332" s="114"/>
      <c r="G1332" s="114"/>
      <c r="H1332" s="114"/>
      <c r="I1332" s="114"/>
      <c r="J1332" s="114"/>
      <c r="K1332" s="114"/>
      <c r="L1332" s="114"/>
      <c r="M1332" s="114"/>
    </row>
    <row r="1333" spans="2:13" hidden="1" outlineLevel="1">
      <c r="B1333" s="92"/>
      <c r="C1333" s="114" t="s">
        <v>1064</v>
      </c>
      <c r="D1333" s="114"/>
      <c r="E1333" s="114"/>
      <c r="F1333" s="114"/>
      <c r="G1333" s="114"/>
      <c r="H1333" s="114"/>
      <c r="I1333" s="114"/>
      <c r="J1333" s="114"/>
      <c r="K1333" s="114"/>
      <c r="L1333" s="114"/>
      <c r="M1333" s="114"/>
    </row>
    <row r="1334" spans="2:13" hidden="1" outlineLevel="1">
      <c r="B1334" s="92"/>
      <c r="C1334" s="114" t="s">
        <v>1065</v>
      </c>
      <c r="D1334" s="114"/>
      <c r="E1334" s="114"/>
      <c r="F1334" s="114"/>
      <c r="G1334" s="114"/>
      <c r="H1334" s="114"/>
      <c r="I1334" s="114"/>
      <c r="J1334" s="114"/>
      <c r="K1334" s="114"/>
      <c r="L1334" s="114"/>
      <c r="M1334" s="114"/>
    </row>
    <row r="1335" spans="2:13" hidden="1" outlineLevel="1">
      <c r="B1335" s="92"/>
      <c r="C1335" s="114" t="s">
        <v>1066</v>
      </c>
      <c r="D1335" s="114"/>
      <c r="E1335" s="114"/>
      <c r="F1335" s="114"/>
      <c r="G1335" s="114"/>
      <c r="H1335" s="114"/>
      <c r="I1335" s="114"/>
      <c r="J1335" s="114"/>
      <c r="K1335" s="114"/>
      <c r="L1335" s="114"/>
      <c r="M1335" s="114"/>
    </row>
    <row r="1336" spans="2:13" hidden="1" outlineLevel="1">
      <c r="B1336" s="92"/>
      <c r="C1336" s="114" t="s">
        <v>1067</v>
      </c>
      <c r="D1336" s="114"/>
      <c r="E1336" s="114"/>
      <c r="F1336" s="114"/>
      <c r="G1336" s="114"/>
      <c r="H1336" s="114"/>
      <c r="I1336" s="114"/>
      <c r="J1336" s="114"/>
      <c r="K1336" s="114"/>
      <c r="L1336" s="114"/>
      <c r="M1336" s="114"/>
    </row>
    <row r="1337" spans="2:13" hidden="1" outlineLevel="1">
      <c r="B1337" s="92"/>
      <c r="C1337" s="114" t="s">
        <v>1068</v>
      </c>
      <c r="D1337" s="114"/>
      <c r="E1337" s="114"/>
      <c r="F1337" s="114"/>
      <c r="G1337" s="114"/>
      <c r="H1337" s="114"/>
      <c r="I1337" s="114"/>
      <c r="J1337" s="114"/>
      <c r="K1337" s="114"/>
      <c r="L1337" s="114"/>
      <c r="M1337" s="114"/>
    </row>
    <row r="1338" spans="2:13" hidden="1" outlineLevel="1">
      <c r="B1338" s="92"/>
      <c r="C1338" s="114" t="s">
        <v>1069</v>
      </c>
      <c r="D1338" s="114"/>
      <c r="E1338" s="114"/>
      <c r="F1338" s="114"/>
      <c r="G1338" s="114"/>
      <c r="H1338" s="114"/>
      <c r="I1338" s="114"/>
      <c r="J1338" s="114"/>
      <c r="K1338" s="114"/>
      <c r="L1338" s="114"/>
      <c r="M1338" s="114"/>
    </row>
    <row r="1339" spans="2:13" hidden="1" outlineLevel="1">
      <c r="B1339" s="92"/>
      <c r="C1339" s="114" t="s">
        <v>1070</v>
      </c>
      <c r="D1339" s="114"/>
      <c r="E1339" s="114"/>
      <c r="F1339" s="114"/>
      <c r="G1339" s="114"/>
      <c r="H1339" s="114"/>
      <c r="I1339" s="114"/>
      <c r="J1339" s="114"/>
      <c r="K1339" s="114"/>
      <c r="L1339" s="114"/>
      <c r="M1339" s="114"/>
    </row>
    <row r="1340" spans="2:13" hidden="1" outlineLevel="1">
      <c r="B1340" s="92"/>
      <c r="C1340" s="114" t="s">
        <v>1071</v>
      </c>
      <c r="D1340" s="114"/>
      <c r="E1340" s="114"/>
      <c r="F1340" s="114"/>
      <c r="G1340" s="114"/>
      <c r="H1340" s="114"/>
      <c r="I1340" s="114"/>
      <c r="J1340" s="114"/>
      <c r="K1340" s="114"/>
      <c r="L1340" s="114"/>
      <c r="M1340" s="114"/>
    </row>
    <row r="1341" spans="2:13" hidden="1" outlineLevel="1">
      <c r="B1341" s="92"/>
      <c r="C1341" s="114" t="s">
        <v>1072</v>
      </c>
      <c r="D1341" s="114"/>
      <c r="E1341" s="114"/>
      <c r="F1341" s="114"/>
      <c r="G1341" s="114"/>
      <c r="H1341" s="114"/>
      <c r="I1341" s="114"/>
      <c r="J1341" s="114"/>
      <c r="K1341" s="114"/>
      <c r="L1341" s="114"/>
      <c r="M1341" s="114"/>
    </row>
    <row r="1342" spans="2:13" hidden="1" outlineLevel="1">
      <c r="B1342" s="92"/>
      <c r="C1342" s="114" t="s">
        <v>1073</v>
      </c>
      <c r="D1342" s="114"/>
      <c r="E1342" s="114"/>
      <c r="F1342" s="114"/>
      <c r="G1342" s="114"/>
      <c r="H1342" s="114"/>
      <c r="I1342" s="114"/>
      <c r="J1342" s="114"/>
      <c r="K1342" s="114"/>
      <c r="L1342" s="114"/>
      <c r="M1342" s="114"/>
    </row>
    <row r="1343" spans="2:13" hidden="1" outlineLevel="1">
      <c r="B1343" s="92"/>
      <c r="C1343" s="114" t="s">
        <v>1074</v>
      </c>
      <c r="D1343" s="114"/>
      <c r="E1343" s="114"/>
      <c r="F1343" s="114"/>
      <c r="G1343" s="114"/>
      <c r="H1343" s="114"/>
      <c r="I1343" s="114"/>
      <c r="J1343" s="114"/>
      <c r="K1343" s="114"/>
      <c r="L1343" s="114"/>
      <c r="M1343" s="114"/>
    </row>
    <row r="1344" spans="2:13" hidden="1" outlineLevel="1">
      <c r="B1344" s="92"/>
      <c r="C1344" s="114" t="s">
        <v>1075</v>
      </c>
      <c r="D1344" s="114"/>
      <c r="E1344" s="114"/>
      <c r="F1344" s="114"/>
      <c r="G1344" s="114"/>
      <c r="H1344" s="114"/>
      <c r="I1344" s="114"/>
      <c r="J1344" s="114"/>
      <c r="K1344" s="114"/>
      <c r="L1344" s="114"/>
      <c r="M1344" s="114"/>
    </row>
    <row r="1345" spans="2:13" hidden="1" outlineLevel="1">
      <c r="B1345" s="92"/>
      <c r="C1345" s="114" t="s">
        <v>1076</v>
      </c>
      <c r="D1345" s="114"/>
      <c r="E1345" s="114"/>
      <c r="F1345" s="114"/>
      <c r="G1345" s="114"/>
      <c r="H1345" s="114"/>
      <c r="I1345" s="114"/>
      <c r="J1345" s="114"/>
      <c r="K1345" s="114"/>
      <c r="L1345" s="114"/>
      <c r="M1345" s="114"/>
    </row>
    <row r="1346" spans="2:13" hidden="1" outlineLevel="1">
      <c r="B1346" s="92"/>
      <c r="C1346" s="114" t="s">
        <v>1077</v>
      </c>
      <c r="D1346" s="114"/>
      <c r="E1346" s="114"/>
      <c r="F1346" s="114"/>
      <c r="G1346" s="114"/>
      <c r="H1346" s="114"/>
      <c r="I1346" s="114"/>
      <c r="J1346" s="114"/>
      <c r="K1346" s="114"/>
      <c r="L1346" s="114"/>
      <c r="M1346" s="114"/>
    </row>
    <row r="1347" spans="2:13" hidden="1" outlineLevel="1">
      <c r="B1347" s="92"/>
      <c r="C1347" s="114" t="s">
        <v>1078</v>
      </c>
      <c r="D1347" s="114"/>
      <c r="E1347" s="114"/>
      <c r="F1347" s="114"/>
      <c r="G1347" s="114"/>
      <c r="H1347" s="114"/>
      <c r="I1347" s="114"/>
      <c r="J1347" s="114"/>
      <c r="K1347" s="114"/>
      <c r="L1347" s="114"/>
      <c r="M1347" s="114"/>
    </row>
    <row r="1348" spans="2:13" hidden="1" outlineLevel="1">
      <c r="B1348" s="92"/>
      <c r="C1348" s="114" t="s">
        <v>1079</v>
      </c>
      <c r="D1348" s="114"/>
      <c r="E1348" s="114"/>
      <c r="F1348" s="114"/>
      <c r="G1348" s="114"/>
      <c r="H1348" s="114"/>
      <c r="I1348" s="114"/>
      <c r="J1348" s="114"/>
      <c r="K1348" s="114"/>
      <c r="L1348" s="114"/>
      <c r="M1348" s="114"/>
    </row>
    <row r="1349" spans="2:13" hidden="1" outlineLevel="1">
      <c r="B1349" s="92"/>
      <c r="C1349" s="114" t="s">
        <v>1080</v>
      </c>
      <c r="D1349" s="114"/>
      <c r="E1349" s="114"/>
      <c r="F1349" s="114"/>
      <c r="G1349" s="114"/>
      <c r="H1349" s="114"/>
      <c r="I1349" s="114"/>
      <c r="J1349" s="114"/>
      <c r="K1349" s="114"/>
      <c r="L1349" s="114"/>
      <c r="M1349" s="114"/>
    </row>
    <row r="1350" spans="2:13" hidden="1" outlineLevel="1">
      <c r="B1350" s="92"/>
      <c r="C1350" s="114" t="s">
        <v>1081</v>
      </c>
      <c r="D1350" s="114"/>
      <c r="E1350" s="114"/>
      <c r="F1350" s="114"/>
      <c r="G1350" s="114"/>
      <c r="H1350" s="114"/>
      <c r="I1350" s="114"/>
      <c r="J1350" s="114"/>
      <c r="K1350" s="114"/>
      <c r="L1350" s="114"/>
      <c r="M1350" s="114"/>
    </row>
    <row r="1351" spans="2:13" hidden="1" outlineLevel="1">
      <c r="B1351" s="92"/>
      <c r="C1351" s="114" t="s">
        <v>1082</v>
      </c>
      <c r="D1351" s="114"/>
      <c r="E1351" s="114"/>
      <c r="F1351" s="114"/>
      <c r="G1351" s="114"/>
      <c r="H1351" s="114"/>
      <c r="I1351" s="114"/>
      <c r="J1351" s="114"/>
      <c r="K1351" s="114"/>
      <c r="L1351" s="114"/>
      <c r="M1351" s="114"/>
    </row>
    <row r="1352" spans="2:13" hidden="1" outlineLevel="1">
      <c r="B1352" s="92"/>
      <c r="C1352" s="114" t="s">
        <v>1083</v>
      </c>
      <c r="D1352" s="114"/>
      <c r="E1352" s="114"/>
      <c r="F1352" s="114"/>
      <c r="G1352" s="114"/>
      <c r="H1352" s="114"/>
      <c r="I1352" s="114"/>
      <c r="J1352" s="114"/>
      <c r="K1352" s="114"/>
      <c r="L1352" s="114"/>
      <c r="M1352" s="114"/>
    </row>
    <row r="1353" spans="2:13" hidden="1" outlineLevel="1">
      <c r="B1353" s="92"/>
      <c r="C1353" s="114" t="s">
        <v>1084</v>
      </c>
      <c r="D1353" s="114"/>
      <c r="E1353" s="114"/>
      <c r="F1353" s="114"/>
      <c r="G1353" s="114"/>
      <c r="H1353" s="114"/>
      <c r="I1353" s="114"/>
      <c r="J1353" s="114"/>
      <c r="K1353" s="114"/>
      <c r="L1353" s="114"/>
      <c r="M1353" s="114"/>
    </row>
    <row r="1354" spans="2:13" hidden="1" outlineLevel="1">
      <c r="B1354" s="92"/>
      <c r="C1354" s="114" t="s">
        <v>1085</v>
      </c>
      <c r="D1354" s="114"/>
      <c r="E1354" s="114"/>
      <c r="F1354" s="114"/>
      <c r="G1354" s="114"/>
      <c r="H1354" s="114"/>
      <c r="I1354" s="114"/>
      <c r="J1354" s="114"/>
      <c r="K1354" s="114"/>
      <c r="L1354" s="114"/>
      <c r="M1354" s="114"/>
    </row>
    <row r="1355" spans="2:13" hidden="1" outlineLevel="1">
      <c r="B1355" s="92"/>
      <c r="C1355" s="114" t="s">
        <v>1086</v>
      </c>
      <c r="D1355" s="114"/>
      <c r="E1355" s="114"/>
      <c r="F1355" s="114"/>
      <c r="G1355" s="114"/>
      <c r="H1355" s="114"/>
      <c r="I1355" s="114"/>
      <c r="J1355" s="114"/>
      <c r="K1355" s="114"/>
      <c r="L1355" s="114"/>
      <c r="M1355" s="114"/>
    </row>
    <row r="1356" spans="2:13" hidden="1" outlineLevel="1">
      <c r="B1356" s="92"/>
      <c r="C1356" s="114" t="s">
        <v>1087</v>
      </c>
      <c r="D1356" s="114"/>
      <c r="E1356" s="114"/>
      <c r="F1356" s="114"/>
      <c r="G1356" s="114"/>
      <c r="H1356" s="114"/>
      <c r="I1356" s="114"/>
      <c r="J1356" s="114"/>
      <c r="K1356" s="114"/>
      <c r="L1356" s="114"/>
      <c r="M1356" s="114"/>
    </row>
    <row r="1357" spans="2:13" hidden="1" outlineLevel="1">
      <c r="B1357" s="92"/>
      <c r="C1357" s="114" t="s">
        <v>1088</v>
      </c>
      <c r="D1357" s="114"/>
      <c r="E1357" s="114"/>
      <c r="F1357" s="114"/>
      <c r="G1357" s="114"/>
      <c r="H1357" s="114"/>
      <c r="I1357" s="114"/>
      <c r="J1357" s="114"/>
      <c r="K1357" s="114"/>
      <c r="L1357" s="114"/>
      <c r="M1357" s="114"/>
    </row>
    <row r="1358" spans="2:13" hidden="1" outlineLevel="1">
      <c r="B1358" s="92"/>
      <c r="C1358" s="114" t="s">
        <v>1089</v>
      </c>
      <c r="D1358" s="114"/>
      <c r="E1358" s="114"/>
      <c r="F1358" s="114"/>
      <c r="G1358" s="114"/>
      <c r="H1358" s="114"/>
      <c r="I1358" s="114"/>
      <c r="J1358" s="114"/>
      <c r="K1358" s="114"/>
      <c r="L1358" s="114"/>
      <c r="M1358" s="114"/>
    </row>
    <row r="1359" spans="2:13" hidden="1" outlineLevel="1">
      <c r="B1359" s="92"/>
      <c r="C1359" s="114" t="s">
        <v>1090</v>
      </c>
      <c r="D1359" s="114"/>
      <c r="E1359" s="114"/>
      <c r="F1359" s="114"/>
      <c r="G1359" s="114"/>
      <c r="H1359" s="114"/>
      <c r="I1359" s="114"/>
      <c r="J1359" s="114"/>
      <c r="K1359" s="114"/>
      <c r="L1359" s="114"/>
      <c r="M1359" s="114"/>
    </row>
    <row r="1360" spans="2:13" hidden="1" outlineLevel="1">
      <c r="B1360" s="92"/>
      <c r="C1360" s="114" t="s">
        <v>1091</v>
      </c>
      <c r="D1360" s="114"/>
      <c r="E1360" s="114"/>
      <c r="F1360" s="114"/>
      <c r="G1360" s="114"/>
      <c r="H1360" s="114"/>
      <c r="I1360" s="114"/>
      <c r="J1360" s="114"/>
      <c r="K1360" s="114"/>
      <c r="L1360" s="114"/>
      <c r="M1360" s="114"/>
    </row>
    <row r="1361" spans="2:13" hidden="1" outlineLevel="1">
      <c r="B1361" s="92"/>
      <c r="C1361" s="114" t="s">
        <v>1092</v>
      </c>
      <c r="D1361" s="114"/>
      <c r="E1361" s="114"/>
      <c r="F1361" s="114"/>
      <c r="G1361" s="114"/>
      <c r="H1361" s="114"/>
      <c r="I1361" s="114"/>
      <c r="J1361" s="114"/>
      <c r="K1361" s="114"/>
      <c r="L1361" s="114"/>
      <c r="M1361" s="114"/>
    </row>
    <row r="1362" spans="2:13" hidden="1" outlineLevel="1">
      <c r="B1362" s="92"/>
      <c r="C1362" s="114" t="s">
        <v>1093</v>
      </c>
      <c r="D1362" s="114"/>
      <c r="E1362" s="114"/>
      <c r="F1362" s="114"/>
      <c r="G1362" s="114"/>
      <c r="H1362" s="114"/>
      <c r="I1362" s="114"/>
      <c r="J1362" s="114"/>
      <c r="K1362" s="114"/>
      <c r="L1362" s="114"/>
      <c r="M1362" s="114"/>
    </row>
    <row r="1363" spans="2:13" hidden="1" outlineLevel="1">
      <c r="B1363" s="92"/>
      <c r="C1363" s="114" t="s">
        <v>1094</v>
      </c>
      <c r="D1363" s="114"/>
      <c r="E1363" s="114"/>
      <c r="F1363" s="114"/>
      <c r="G1363" s="114"/>
      <c r="H1363" s="114"/>
      <c r="I1363" s="114"/>
      <c r="J1363" s="114"/>
      <c r="K1363" s="114"/>
      <c r="L1363" s="114"/>
      <c r="M1363" s="114"/>
    </row>
    <row r="1364" spans="2:13" hidden="1" outlineLevel="1">
      <c r="B1364" s="92"/>
      <c r="C1364" s="114" t="s">
        <v>1095</v>
      </c>
      <c r="D1364" s="114"/>
      <c r="E1364" s="114"/>
      <c r="F1364" s="114"/>
      <c r="G1364" s="114"/>
      <c r="H1364" s="114"/>
      <c r="I1364" s="114"/>
      <c r="J1364" s="114"/>
      <c r="K1364" s="114"/>
      <c r="L1364" s="114"/>
      <c r="M1364" s="114"/>
    </row>
    <row r="1365" spans="2:13" hidden="1" outlineLevel="1">
      <c r="B1365" s="92"/>
      <c r="C1365" s="114" t="s">
        <v>1096</v>
      </c>
      <c r="D1365" s="114"/>
      <c r="E1365" s="114"/>
      <c r="F1365" s="114"/>
      <c r="G1365" s="114"/>
      <c r="H1365" s="114"/>
      <c r="I1365" s="114"/>
      <c r="J1365" s="114"/>
      <c r="K1365" s="114"/>
      <c r="L1365" s="114"/>
      <c r="M1365" s="114"/>
    </row>
    <row r="1366" spans="2:13" hidden="1" outlineLevel="1">
      <c r="B1366" s="92"/>
      <c r="C1366" s="114" t="s">
        <v>1097</v>
      </c>
      <c r="D1366" s="114"/>
      <c r="E1366" s="114"/>
      <c r="F1366" s="114"/>
      <c r="G1366" s="114"/>
      <c r="H1366" s="114"/>
      <c r="I1366" s="114"/>
      <c r="J1366" s="114"/>
      <c r="K1366" s="114"/>
      <c r="L1366" s="114"/>
      <c r="M1366" s="114"/>
    </row>
    <row r="1367" spans="2:13" hidden="1" outlineLevel="1">
      <c r="B1367" s="92"/>
      <c r="C1367" s="114" t="s">
        <v>1098</v>
      </c>
      <c r="D1367" s="114"/>
      <c r="E1367" s="114"/>
      <c r="F1367" s="114"/>
      <c r="G1367" s="114"/>
      <c r="H1367" s="114"/>
      <c r="I1367" s="114"/>
      <c r="J1367" s="114"/>
      <c r="K1367" s="114"/>
      <c r="L1367" s="114"/>
      <c r="M1367" s="114"/>
    </row>
    <row r="1368" spans="2:13" hidden="1" outlineLevel="1">
      <c r="B1368" s="92"/>
      <c r="C1368" s="114" t="s">
        <v>1099</v>
      </c>
      <c r="D1368" s="114"/>
      <c r="E1368" s="114"/>
      <c r="F1368" s="114"/>
      <c r="G1368" s="114"/>
      <c r="H1368" s="114"/>
      <c r="I1368" s="114"/>
      <c r="J1368" s="114"/>
      <c r="K1368" s="114"/>
      <c r="L1368" s="114"/>
      <c r="M1368" s="114"/>
    </row>
    <row r="1369" spans="2:13" hidden="1" outlineLevel="1">
      <c r="B1369" s="92"/>
      <c r="C1369" s="114" t="s">
        <v>1100</v>
      </c>
      <c r="D1369" s="114"/>
      <c r="E1369" s="114"/>
      <c r="F1369" s="114"/>
      <c r="G1369" s="114"/>
      <c r="H1369" s="114"/>
      <c r="I1369" s="114"/>
      <c r="J1369" s="114"/>
      <c r="K1369" s="114"/>
      <c r="L1369" s="114"/>
      <c r="M1369" s="114"/>
    </row>
    <row r="1370" spans="2:13" hidden="1" outlineLevel="1">
      <c r="B1370" s="92"/>
      <c r="C1370" s="114" t="s">
        <v>1101</v>
      </c>
      <c r="D1370" s="114"/>
      <c r="E1370" s="114"/>
      <c r="F1370" s="114"/>
      <c r="G1370" s="114"/>
      <c r="H1370" s="114"/>
      <c r="I1370" s="114"/>
      <c r="J1370" s="114"/>
      <c r="K1370" s="114"/>
      <c r="L1370" s="114"/>
      <c r="M1370" s="114"/>
    </row>
    <row r="1371" spans="2:13" hidden="1" outlineLevel="1">
      <c r="B1371" s="92"/>
      <c r="C1371" s="114" t="s">
        <v>1102</v>
      </c>
      <c r="D1371" s="114"/>
      <c r="E1371" s="114"/>
      <c r="F1371" s="114"/>
      <c r="G1371" s="114"/>
      <c r="H1371" s="114"/>
      <c r="I1371" s="114"/>
      <c r="J1371" s="114"/>
      <c r="K1371" s="114"/>
      <c r="L1371" s="114"/>
      <c r="M1371" s="114"/>
    </row>
    <row r="1372" spans="2:13" hidden="1" outlineLevel="1">
      <c r="B1372" s="92"/>
      <c r="C1372" s="114" t="s">
        <v>1103</v>
      </c>
      <c r="D1372" s="114"/>
      <c r="E1372" s="114"/>
      <c r="F1372" s="114"/>
      <c r="G1372" s="114"/>
      <c r="H1372" s="114"/>
      <c r="I1372" s="114"/>
      <c r="J1372" s="114"/>
      <c r="K1372" s="114"/>
      <c r="L1372" s="114"/>
      <c r="M1372" s="114"/>
    </row>
    <row r="1373" spans="2:13" hidden="1" outlineLevel="1">
      <c r="B1373" s="92"/>
      <c r="C1373" s="114" t="s">
        <v>1104</v>
      </c>
      <c r="D1373" s="114"/>
      <c r="E1373" s="114"/>
      <c r="F1373" s="114"/>
      <c r="G1373" s="114"/>
      <c r="H1373" s="114"/>
      <c r="I1373" s="114"/>
      <c r="J1373" s="114"/>
      <c r="K1373" s="114"/>
      <c r="L1373" s="114"/>
      <c r="M1373" s="114"/>
    </row>
    <row r="1374" spans="2:13" hidden="1" outlineLevel="1">
      <c r="B1374" s="92"/>
      <c r="C1374" s="114" t="s">
        <v>1105</v>
      </c>
      <c r="D1374" s="114"/>
      <c r="E1374" s="114"/>
      <c r="F1374" s="114"/>
      <c r="G1374" s="114"/>
      <c r="H1374" s="114"/>
      <c r="I1374" s="114"/>
      <c r="J1374" s="114"/>
      <c r="K1374" s="114"/>
      <c r="L1374" s="114"/>
      <c r="M1374" s="114"/>
    </row>
    <row r="1375" spans="2:13" hidden="1" outlineLevel="1">
      <c r="B1375" s="92"/>
      <c r="C1375" s="114" t="s">
        <v>1106</v>
      </c>
      <c r="D1375" s="114"/>
      <c r="E1375" s="114"/>
      <c r="F1375" s="114"/>
      <c r="G1375" s="114"/>
      <c r="H1375" s="114"/>
      <c r="I1375" s="114"/>
      <c r="J1375" s="114"/>
      <c r="K1375" s="114"/>
      <c r="L1375" s="114"/>
      <c r="M1375" s="114"/>
    </row>
    <row r="1376" spans="2:13" hidden="1" outlineLevel="1">
      <c r="B1376" s="92"/>
      <c r="C1376" s="114" t="s">
        <v>1107</v>
      </c>
      <c r="D1376" s="114"/>
      <c r="E1376" s="114"/>
      <c r="F1376" s="114"/>
      <c r="G1376" s="114"/>
      <c r="H1376" s="114"/>
      <c r="I1376" s="114"/>
      <c r="J1376" s="114"/>
      <c r="K1376" s="114"/>
      <c r="L1376" s="114"/>
      <c r="M1376" s="114"/>
    </row>
    <row r="1377" spans="2:13" hidden="1" outlineLevel="1">
      <c r="B1377" s="92"/>
      <c r="C1377" s="114" t="s">
        <v>1108</v>
      </c>
      <c r="D1377" s="114"/>
      <c r="E1377" s="114"/>
      <c r="F1377" s="114"/>
      <c r="G1377" s="114"/>
      <c r="H1377" s="114"/>
      <c r="I1377" s="114"/>
      <c r="J1377" s="114"/>
      <c r="K1377" s="114"/>
      <c r="L1377" s="114"/>
      <c r="M1377" s="114"/>
    </row>
    <row r="1378" spans="2:13" hidden="1" outlineLevel="1">
      <c r="B1378" s="92"/>
      <c r="C1378" s="114" t="s">
        <v>1109</v>
      </c>
      <c r="D1378" s="114"/>
      <c r="E1378" s="114"/>
      <c r="F1378" s="114"/>
      <c r="G1378" s="114"/>
      <c r="H1378" s="114"/>
      <c r="I1378" s="114"/>
      <c r="J1378" s="114"/>
      <c r="K1378" s="114"/>
      <c r="L1378" s="114"/>
      <c r="M1378" s="114"/>
    </row>
    <row r="1379" spans="2:13" hidden="1" outlineLevel="1">
      <c r="B1379" s="92"/>
      <c r="C1379" s="114" t="s">
        <v>1110</v>
      </c>
      <c r="D1379" s="114"/>
      <c r="E1379" s="114"/>
      <c r="F1379" s="114"/>
      <c r="G1379" s="114"/>
      <c r="H1379" s="114"/>
      <c r="I1379" s="114"/>
      <c r="J1379" s="114"/>
      <c r="K1379" s="114"/>
      <c r="L1379" s="114"/>
      <c r="M1379" s="114"/>
    </row>
    <row r="1380" spans="2:13" hidden="1" outlineLevel="1">
      <c r="B1380" s="92"/>
      <c r="C1380" s="114" t="s">
        <v>1111</v>
      </c>
      <c r="D1380" s="114"/>
      <c r="E1380" s="114"/>
      <c r="F1380" s="114"/>
      <c r="G1380" s="114"/>
      <c r="H1380" s="114"/>
      <c r="I1380" s="114"/>
      <c r="J1380" s="114"/>
      <c r="K1380" s="114"/>
      <c r="L1380" s="114"/>
      <c r="M1380" s="114"/>
    </row>
    <row r="1381" spans="2:13" hidden="1" outlineLevel="1">
      <c r="B1381" s="92"/>
      <c r="C1381" s="114" t="s">
        <v>1112</v>
      </c>
      <c r="D1381" s="114"/>
      <c r="E1381" s="114"/>
      <c r="F1381" s="114"/>
      <c r="G1381" s="114"/>
      <c r="H1381" s="114"/>
      <c r="I1381" s="114"/>
      <c r="J1381" s="114"/>
      <c r="K1381" s="114"/>
      <c r="L1381" s="114"/>
      <c r="M1381" s="114"/>
    </row>
    <row r="1382" spans="2:13" hidden="1" outlineLevel="1">
      <c r="B1382" s="92"/>
      <c r="C1382" s="114" t="s">
        <v>1113</v>
      </c>
      <c r="D1382" s="114"/>
      <c r="E1382" s="114"/>
      <c r="F1382" s="114"/>
      <c r="G1382" s="114"/>
      <c r="H1382" s="114"/>
      <c r="I1382" s="114"/>
      <c r="J1382" s="114"/>
      <c r="K1382" s="114"/>
      <c r="L1382" s="114"/>
      <c r="M1382" s="114"/>
    </row>
    <row r="1383" spans="2:13" hidden="1" outlineLevel="1">
      <c r="B1383" s="92"/>
      <c r="C1383" s="114" t="s">
        <v>1114</v>
      </c>
      <c r="D1383" s="114"/>
      <c r="E1383" s="114"/>
      <c r="F1383" s="114"/>
      <c r="G1383" s="114"/>
      <c r="H1383" s="114"/>
      <c r="I1383" s="114"/>
      <c r="J1383" s="114"/>
      <c r="K1383" s="114"/>
      <c r="L1383" s="114"/>
      <c r="M1383" s="114"/>
    </row>
    <row r="1384" spans="2:13" hidden="1" outlineLevel="1">
      <c r="B1384" s="92"/>
      <c r="C1384" s="114" t="s">
        <v>1115</v>
      </c>
      <c r="D1384" s="114"/>
      <c r="E1384" s="114"/>
      <c r="F1384" s="114"/>
      <c r="G1384" s="114"/>
      <c r="H1384" s="114"/>
      <c r="I1384" s="114"/>
      <c r="J1384" s="114"/>
      <c r="K1384" s="114"/>
      <c r="L1384" s="114"/>
      <c r="M1384" s="114"/>
    </row>
    <row r="1385" spans="2:13" hidden="1" outlineLevel="1">
      <c r="B1385" s="92"/>
      <c r="C1385" s="114" t="s">
        <v>1116</v>
      </c>
      <c r="D1385" s="114"/>
      <c r="E1385" s="114"/>
      <c r="F1385" s="114"/>
      <c r="G1385" s="114"/>
      <c r="H1385" s="114"/>
      <c r="I1385" s="114"/>
      <c r="J1385" s="114"/>
      <c r="K1385" s="114"/>
      <c r="L1385" s="114"/>
      <c r="M1385" s="114"/>
    </row>
    <row r="1386" spans="2:13" hidden="1" outlineLevel="1">
      <c r="B1386" s="92"/>
      <c r="C1386" s="114" t="s">
        <v>1117</v>
      </c>
      <c r="D1386" s="114"/>
      <c r="E1386" s="114"/>
      <c r="F1386" s="114"/>
      <c r="G1386" s="114"/>
      <c r="H1386" s="114"/>
      <c r="I1386" s="114"/>
      <c r="J1386" s="114"/>
      <c r="K1386" s="114"/>
      <c r="L1386" s="114"/>
      <c r="M1386" s="114"/>
    </row>
    <row r="1387" spans="2:13" hidden="1" outlineLevel="1">
      <c r="B1387" s="92"/>
      <c r="C1387" s="114" t="s">
        <v>1118</v>
      </c>
      <c r="D1387" s="114"/>
      <c r="E1387" s="114"/>
      <c r="F1387" s="114"/>
      <c r="G1387" s="114"/>
      <c r="H1387" s="114"/>
      <c r="I1387" s="114"/>
      <c r="J1387" s="114"/>
      <c r="K1387" s="114"/>
      <c r="L1387" s="114"/>
      <c r="M1387" s="114"/>
    </row>
    <row r="1388" spans="2:13" hidden="1" outlineLevel="1">
      <c r="B1388" s="92"/>
      <c r="C1388" s="114" t="s">
        <v>1119</v>
      </c>
      <c r="D1388" s="114"/>
      <c r="E1388" s="114"/>
      <c r="F1388" s="114"/>
      <c r="G1388" s="114"/>
      <c r="H1388" s="114"/>
      <c r="I1388" s="114"/>
      <c r="J1388" s="114"/>
      <c r="K1388" s="114"/>
      <c r="L1388" s="114"/>
      <c r="M1388" s="114"/>
    </row>
    <row r="1389" spans="2:13" hidden="1" outlineLevel="1">
      <c r="B1389" s="92"/>
      <c r="C1389" s="114" t="s">
        <v>1120</v>
      </c>
      <c r="D1389" s="114"/>
      <c r="E1389" s="114"/>
      <c r="F1389" s="114"/>
      <c r="G1389" s="114"/>
      <c r="H1389" s="114"/>
      <c r="I1389" s="114"/>
      <c r="J1389" s="114"/>
      <c r="K1389" s="114"/>
      <c r="L1389" s="114"/>
      <c r="M1389" s="114"/>
    </row>
    <row r="1390" spans="2:13" hidden="1" outlineLevel="1">
      <c r="B1390" s="92"/>
      <c r="C1390" s="114" t="s">
        <v>1121</v>
      </c>
      <c r="D1390" s="114"/>
      <c r="E1390" s="114"/>
      <c r="F1390" s="114"/>
      <c r="G1390" s="114"/>
      <c r="H1390" s="114"/>
      <c r="I1390" s="114"/>
      <c r="J1390" s="114"/>
      <c r="K1390" s="114"/>
      <c r="L1390" s="114"/>
      <c r="M1390" s="114"/>
    </row>
    <row r="1391" spans="2:13" hidden="1" outlineLevel="1">
      <c r="B1391" s="92"/>
      <c r="C1391" s="114" t="s">
        <v>1122</v>
      </c>
      <c r="D1391" s="114"/>
      <c r="E1391" s="114"/>
      <c r="F1391" s="114"/>
      <c r="G1391" s="114"/>
      <c r="H1391" s="114"/>
      <c r="I1391" s="114"/>
      <c r="J1391" s="114"/>
      <c r="K1391" s="114"/>
      <c r="L1391" s="114"/>
      <c r="M1391" s="114"/>
    </row>
    <row r="1392" spans="2:13" hidden="1" outlineLevel="1">
      <c r="B1392" s="92"/>
      <c r="C1392" s="114" t="s">
        <v>1123</v>
      </c>
      <c r="D1392" s="114"/>
      <c r="E1392" s="114"/>
      <c r="F1392" s="114"/>
      <c r="G1392" s="114"/>
      <c r="H1392" s="114"/>
      <c r="I1392" s="114"/>
      <c r="J1392" s="114"/>
      <c r="K1392" s="114"/>
      <c r="L1392" s="114"/>
      <c r="M1392" s="114"/>
    </row>
    <row r="1393" spans="2:13" hidden="1" outlineLevel="1">
      <c r="B1393" s="92"/>
      <c r="C1393" s="114" t="s">
        <v>1124</v>
      </c>
      <c r="D1393" s="114"/>
      <c r="E1393" s="114"/>
      <c r="F1393" s="114"/>
      <c r="G1393" s="114"/>
      <c r="H1393" s="114"/>
      <c r="I1393" s="114"/>
      <c r="J1393" s="114"/>
      <c r="K1393" s="114"/>
      <c r="L1393" s="114"/>
      <c r="M1393" s="114"/>
    </row>
    <row r="1394" spans="2:13" hidden="1" outlineLevel="1">
      <c r="B1394" s="92"/>
      <c r="C1394" s="114" t="s">
        <v>1125</v>
      </c>
      <c r="D1394" s="114"/>
      <c r="E1394" s="114"/>
      <c r="F1394" s="114"/>
      <c r="G1394" s="114"/>
      <c r="H1394" s="114"/>
      <c r="I1394" s="114"/>
      <c r="J1394" s="114"/>
      <c r="K1394" s="114"/>
      <c r="L1394" s="114"/>
      <c r="M1394" s="114"/>
    </row>
    <row r="1395" spans="2:13" hidden="1" outlineLevel="1">
      <c r="B1395" s="92"/>
      <c r="C1395" s="114" t="s">
        <v>1126</v>
      </c>
      <c r="D1395" s="114"/>
      <c r="E1395" s="114"/>
      <c r="F1395" s="114"/>
      <c r="G1395" s="114"/>
      <c r="H1395" s="114"/>
      <c r="I1395" s="114"/>
      <c r="J1395" s="114"/>
      <c r="K1395" s="114"/>
      <c r="L1395" s="114"/>
      <c r="M1395" s="114"/>
    </row>
    <row r="1396" spans="2:13" hidden="1" outlineLevel="1">
      <c r="B1396" s="92"/>
      <c r="C1396" s="114" t="s">
        <v>1127</v>
      </c>
      <c r="D1396" s="114"/>
      <c r="E1396" s="114"/>
      <c r="F1396" s="114"/>
      <c r="G1396" s="114"/>
      <c r="H1396" s="114"/>
      <c r="I1396" s="114"/>
      <c r="J1396" s="114"/>
      <c r="K1396" s="114"/>
      <c r="L1396" s="114"/>
      <c r="M1396" s="114"/>
    </row>
    <row r="1397" spans="2:13" hidden="1" outlineLevel="1">
      <c r="B1397" s="92"/>
      <c r="C1397" s="114" t="s">
        <v>1128</v>
      </c>
      <c r="D1397" s="114"/>
      <c r="E1397" s="114"/>
      <c r="F1397" s="114"/>
      <c r="G1397" s="114"/>
      <c r="H1397" s="114"/>
      <c r="I1397" s="114"/>
      <c r="J1397" s="114"/>
      <c r="K1397" s="114"/>
      <c r="L1397" s="114"/>
      <c r="M1397" s="114"/>
    </row>
    <row r="1398" spans="2:13" hidden="1" outlineLevel="1">
      <c r="B1398" s="92"/>
      <c r="C1398" s="114" t="s">
        <v>1129</v>
      </c>
      <c r="D1398" s="114"/>
      <c r="E1398" s="114"/>
      <c r="F1398" s="114"/>
      <c r="G1398" s="114"/>
      <c r="H1398" s="114"/>
      <c r="I1398" s="114"/>
      <c r="J1398" s="114"/>
      <c r="K1398" s="114"/>
      <c r="L1398" s="114"/>
      <c r="M1398" s="114"/>
    </row>
    <row r="1399" spans="2:13" hidden="1" outlineLevel="1">
      <c r="B1399" s="92"/>
      <c r="C1399" s="114" t="s">
        <v>1130</v>
      </c>
      <c r="D1399" s="114"/>
      <c r="E1399" s="114"/>
      <c r="F1399" s="114"/>
      <c r="G1399" s="114"/>
      <c r="H1399" s="114"/>
      <c r="I1399" s="114"/>
      <c r="J1399" s="114"/>
      <c r="K1399" s="114"/>
      <c r="L1399" s="114"/>
      <c r="M1399" s="114"/>
    </row>
    <row r="1400" spans="2:13" hidden="1" outlineLevel="1">
      <c r="B1400" s="92"/>
      <c r="C1400" s="114" t="s">
        <v>1131</v>
      </c>
      <c r="D1400" s="114"/>
      <c r="E1400" s="114"/>
      <c r="F1400" s="114"/>
      <c r="G1400" s="114"/>
      <c r="H1400" s="114"/>
      <c r="I1400" s="114"/>
      <c r="J1400" s="114"/>
      <c r="K1400" s="114"/>
      <c r="L1400" s="114"/>
      <c r="M1400" s="114"/>
    </row>
    <row r="1401" spans="2:13" hidden="1" outlineLevel="1">
      <c r="B1401" s="92"/>
      <c r="C1401" s="114" t="s">
        <v>1132</v>
      </c>
      <c r="D1401" s="114"/>
      <c r="E1401" s="114"/>
      <c r="F1401" s="114"/>
      <c r="G1401" s="114"/>
      <c r="H1401" s="114"/>
      <c r="I1401" s="114"/>
      <c r="J1401" s="114"/>
      <c r="K1401" s="114"/>
      <c r="L1401" s="114"/>
      <c r="M1401" s="114"/>
    </row>
    <row r="1402" spans="2:13" hidden="1" outlineLevel="1">
      <c r="B1402" s="92"/>
      <c r="C1402" s="114" t="s">
        <v>1133</v>
      </c>
      <c r="D1402" s="114"/>
      <c r="E1402" s="114"/>
      <c r="F1402" s="114"/>
      <c r="G1402" s="114"/>
      <c r="H1402" s="114"/>
      <c r="I1402" s="114"/>
      <c r="J1402" s="114"/>
      <c r="K1402" s="114"/>
      <c r="L1402" s="114"/>
      <c r="M1402" s="114"/>
    </row>
    <row r="1403" spans="2:13" hidden="1" outlineLevel="1">
      <c r="B1403" s="92"/>
      <c r="C1403" s="114" t="s">
        <v>1134</v>
      </c>
      <c r="D1403" s="114"/>
      <c r="E1403" s="114"/>
      <c r="F1403" s="114"/>
      <c r="G1403" s="114"/>
      <c r="H1403" s="114"/>
      <c r="I1403" s="114"/>
      <c r="J1403" s="114"/>
      <c r="K1403" s="114"/>
      <c r="L1403" s="114"/>
      <c r="M1403" s="114"/>
    </row>
    <row r="1404" spans="2:13" hidden="1" outlineLevel="1">
      <c r="B1404" s="92"/>
      <c r="C1404" s="114" t="s">
        <v>1135</v>
      </c>
      <c r="D1404" s="114"/>
      <c r="E1404" s="114"/>
      <c r="F1404" s="114"/>
      <c r="G1404" s="114"/>
      <c r="H1404" s="114"/>
      <c r="I1404" s="114"/>
      <c r="J1404" s="114"/>
      <c r="K1404" s="114"/>
      <c r="L1404" s="114"/>
      <c r="M1404" s="114"/>
    </row>
    <row r="1405" spans="2:13" hidden="1" outlineLevel="1">
      <c r="B1405" s="92"/>
      <c r="C1405" s="114" t="s">
        <v>1136</v>
      </c>
      <c r="D1405" s="114"/>
      <c r="E1405" s="114"/>
      <c r="F1405" s="114"/>
      <c r="G1405" s="114"/>
      <c r="H1405" s="114"/>
      <c r="I1405" s="114"/>
      <c r="J1405" s="114"/>
      <c r="K1405" s="114"/>
      <c r="L1405" s="114"/>
      <c r="M1405" s="114"/>
    </row>
    <row r="1406" spans="2:13" hidden="1" outlineLevel="1">
      <c r="B1406" s="92"/>
      <c r="C1406" s="114" t="s">
        <v>1137</v>
      </c>
      <c r="D1406" s="114"/>
      <c r="E1406" s="114"/>
      <c r="F1406" s="114"/>
      <c r="G1406" s="114"/>
      <c r="H1406" s="114"/>
      <c r="I1406" s="114"/>
      <c r="J1406" s="114"/>
      <c r="K1406" s="114"/>
      <c r="L1406" s="114"/>
      <c r="M1406" s="114"/>
    </row>
    <row r="1407" spans="2:13" hidden="1" outlineLevel="1">
      <c r="B1407" s="92"/>
      <c r="C1407" s="114" t="s">
        <v>1138</v>
      </c>
      <c r="D1407" s="114"/>
      <c r="E1407" s="114"/>
      <c r="F1407" s="114"/>
      <c r="G1407" s="114"/>
      <c r="H1407" s="114"/>
      <c r="I1407" s="114"/>
      <c r="J1407" s="114"/>
      <c r="K1407" s="114"/>
      <c r="L1407" s="114"/>
      <c r="M1407" s="114"/>
    </row>
    <row r="1408" spans="2:13" hidden="1" outlineLevel="1">
      <c r="B1408" s="92"/>
      <c r="C1408" s="114" t="s">
        <v>1139</v>
      </c>
      <c r="D1408" s="114"/>
      <c r="E1408" s="114"/>
      <c r="F1408" s="114"/>
      <c r="G1408" s="114"/>
      <c r="H1408" s="114"/>
      <c r="I1408" s="114"/>
      <c r="J1408" s="114"/>
      <c r="K1408" s="114"/>
      <c r="L1408" s="114"/>
      <c r="M1408" s="114"/>
    </row>
    <row r="1409" spans="2:13" hidden="1" outlineLevel="1">
      <c r="B1409" s="92"/>
      <c r="C1409" s="114" t="s">
        <v>1140</v>
      </c>
      <c r="D1409" s="114"/>
      <c r="E1409" s="114"/>
      <c r="F1409" s="114"/>
      <c r="G1409" s="114"/>
      <c r="H1409" s="114"/>
      <c r="I1409" s="114"/>
      <c r="J1409" s="114"/>
      <c r="K1409" s="114"/>
      <c r="L1409" s="114"/>
      <c r="M1409" s="114"/>
    </row>
    <row r="1410" spans="2:13" hidden="1" outlineLevel="1">
      <c r="B1410" s="92"/>
      <c r="C1410" s="114" t="s">
        <v>1141</v>
      </c>
      <c r="D1410" s="114"/>
      <c r="E1410" s="114"/>
      <c r="F1410" s="114"/>
      <c r="G1410" s="114"/>
      <c r="H1410" s="114"/>
      <c r="I1410" s="114"/>
      <c r="J1410" s="114"/>
      <c r="K1410" s="114"/>
      <c r="L1410" s="114"/>
      <c r="M1410" s="114"/>
    </row>
    <row r="1411" spans="2:13" hidden="1" outlineLevel="1">
      <c r="B1411" s="92"/>
      <c r="C1411" s="114" t="s">
        <v>1142</v>
      </c>
      <c r="D1411" s="114"/>
      <c r="E1411" s="114"/>
      <c r="F1411" s="114"/>
      <c r="G1411" s="114"/>
      <c r="H1411" s="114"/>
      <c r="I1411" s="114"/>
      <c r="J1411" s="114"/>
      <c r="K1411" s="114"/>
      <c r="L1411" s="114"/>
      <c r="M1411" s="114"/>
    </row>
    <row r="1412" spans="2:13" hidden="1" outlineLevel="1">
      <c r="B1412" s="92"/>
      <c r="C1412" s="114" t="s">
        <v>1143</v>
      </c>
      <c r="D1412" s="114"/>
      <c r="E1412" s="114"/>
      <c r="F1412" s="114"/>
      <c r="G1412" s="114"/>
      <c r="H1412" s="114"/>
      <c r="I1412" s="114"/>
      <c r="J1412" s="114"/>
      <c r="K1412" s="114"/>
      <c r="L1412" s="114"/>
      <c r="M1412" s="114"/>
    </row>
    <row r="1413" spans="2:13" hidden="1" outlineLevel="1">
      <c r="B1413" s="92"/>
      <c r="C1413" s="113" t="s">
        <v>1144</v>
      </c>
      <c r="D1413" s="113"/>
      <c r="E1413" s="113"/>
      <c r="F1413" s="113"/>
      <c r="G1413" s="113"/>
      <c r="H1413" s="113"/>
      <c r="I1413" s="113"/>
      <c r="J1413" s="113"/>
      <c r="K1413" s="113"/>
      <c r="L1413" s="114"/>
      <c r="M1413" s="114"/>
    </row>
    <row r="1414" spans="2:13" hidden="1" outlineLevel="1">
      <c r="B1414" s="92"/>
      <c r="C1414" s="113" t="s">
        <v>1145</v>
      </c>
      <c r="D1414" s="113"/>
      <c r="E1414" s="113"/>
      <c r="F1414" s="113"/>
      <c r="G1414" s="113"/>
      <c r="H1414" s="113"/>
      <c r="I1414" s="113"/>
      <c r="J1414" s="113"/>
      <c r="K1414" s="113"/>
      <c r="L1414" s="114"/>
      <c r="M1414" s="114"/>
    </row>
    <row r="1415" spans="2:13" hidden="1" outlineLevel="1">
      <c r="B1415" s="92"/>
      <c r="C1415" s="113" t="s">
        <v>1146</v>
      </c>
      <c r="D1415" s="113"/>
      <c r="E1415" s="113"/>
      <c r="F1415" s="113"/>
      <c r="G1415" s="113"/>
      <c r="H1415" s="113"/>
      <c r="I1415" s="113"/>
      <c r="J1415" s="113"/>
      <c r="K1415" s="113"/>
      <c r="L1415" s="114"/>
      <c r="M1415" s="114"/>
    </row>
    <row r="1416" spans="2:13" hidden="1" outlineLevel="1">
      <c r="B1416" s="92"/>
      <c r="C1416" s="113" t="s">
        <v>1147</v>
      </c>
      <c r="D1416" s="113"/>
      <c r="E1416" s="113"/>
      <c r="F1416" s="113"/>
      <c r="G1416" s="113"/>
      <c r="H1416" s="113"/>
      <c r="I1416" s="113"/>
      <c r="J1416" s="113"/>
      <c r="K1416" s="113"/>
      <c r="L1416" s="114"/>
      <c r="M1416" s="114"/>
    </row>
    <row r="1417" spans="2:13" hidden="1" outlineLevel="1">
      <c r="B1417" s="92"/>
      <c r="C1417" s="113" t="s">
        <v>1148</v>
      </c>
      <c r="D1417" s="113"/>
      <c r="E1417" s="113"/>
      <c r="F1417" s="113"/>
      <c r="G1417" s="113"/>
      <c r="H1417" s="113"/>
      <c r="I1417" s="113"/>
      <c r="J1417" s="113"/>
      <c r="K1417" s="113"/>
      <c r="L1417" s="114"/>
      <c r="M1417" s="114"/>
    </row>
    <row r="1418" spans="2:13" hidden="1" outlineLevel="1">
      <c r="B1418" s="92"/>
      <c r="C1418" s="113" t="s">
        <v>1149</v>
      </c>
      <c r="D1418" s="113"/>
      <c r="E1418" s="113"/>
      <c r="F1418" s="113"/>
      <c r="G1418" s="113"/>
      <c r="H1418" s="113"/>
      <c r="I1418" s="113"/>
      <c r="J1418" s="113"/>
      <c r="K1418" s="113"/>
      <c r="L1418" s="114"/>
      <c r="M1418" s="114"/>
    </row>
    <row r="1419" spans="2:13" hidden="1" outlineLevel="1">
      <c r="B1419" s="92"/>
      <c r="C1419" s="113" t="s">
        <v>1150</v>
      </c>
      <c r="D1419" s="113"/>
      <c r="E1419" s="113"/>
      <c r="F1419" s="113"/>
      <c r="G1419" s="113"/>
      <c r="H1419" s="113"/>
      <c r="I1419" s="113"/>
      <c r="J1419" s="113"/>
      <c r="K1419" s="113"/>
      <c r="L1419" s="114"/>
      <c r="M1419" s="114"/>
    </row>
    <row r="1420" spans="2:13" hidden="1" outlineLevel="1">
      <c r="B1420" s="92"/>
      <c r="C1420" s="113" t="s">
        <v>1151</v>
      </c>
      <c r="D1420" s="113"/>
      <c r="E1420" s="113"/>
      <c r="F1420" s="113"/>
      <c r="G1420" s="113"/>
      <c r="H1420" s="113"/>
      <c r="I1420" s="113"/>
      <c r="J1420" s="113"/>
      <c r="K1420" s="113"/>
      <c r="L1420" s="114"/>
      <c r="M1420" s="114"/>
    </row>
    <row r="1421" spans="2:13" hidden="1" outlineLevel="1">
      <c r="B1421" s="92"/>
      <c r="C1421" s="113" t="s">
        <v>1152</v>
      </c>
      <c r="D1421" s="113"/>
      <c r="E1421" s="113"/>
      <c r="F1421" s="113"/>
      <c r="G1421" s="113"/>
      <c r="H1421" s="113"/>
      <c r="I1421" s="113"/>
      <c r="J1421" s="113"/>
      <c r="K1421" s="113"/>
      <c r="L1421" s="114"/>
      <c r="M1421" s="114"/>
    </row>
    <row r="1422" spans="2:13" hidden="1" outlineLevel="1">
      <c r="B1422" s="92"/>
      <c r="C1422" s="113" t="s">
        <v>1153</v>
      </c>
      <c r="D1422" s="113"/>
      <c r="E1422" s="113"/>
      <c r="F1422" s="113"/>
      <c r="G1422" s="113"/>
      <c r="H1422" s="113"/>
      <c r="I1422" s="113"/>
      <c r="J1422" s="113"/>
      <c r="K1422" s="113"/>
      <c r="L1422" s="114"/>
      <c r="M1422" s="114"/>
    </row>
    <row r="1423" spans="2:13" hidden="1" outlineLevel="1">
      <c r="B1423" s="92"/>
      <c r="C1423" s="113" t="s">
        <v>1154</v>
      </c>
      <c r="D1423" s="113"/>
      <c r="E1423" s="113"/>
      <c r="F1423" s="113"/>
      <c r="G1423" s="113"/>
      <c r="H1423" s="113"/>
      <c r="I1423" s="113"/>
      <c r="J1423" s="113"/>
      <c r="K1423" s="113"/>
      <c r="L1423" s="114"/>
      <c r="M1423" s="114"/>
    </row>
    <row r="1424" spans="2:13" hidden="1" outlineLevel="1">
      <c r="B1424" s="92"/>
      <c r="C1424" s="113" t="s">
        <v>1155</v>
      </c>
      <c r="D1424" s="113"/>
      <c r="E1424" s="113"/>
      <c r="F1424" s="113"/>
      <c r="G1424" s="113"/>
      <c r="H1424" s="113"/>
      <c r="I1424" s="113"/>
      <c r="J1424" s="113"/>
      <c r="K1424" s="113"/>
      <c r="L1424" s="114"/>
      <c r="M1424" s="114"/>
    </row>
    <row r="1425" spans="2:13" hidden="1" outlineLevel="1">
      <c r="B1425" s="92"/>
      <c r="C1425" s="113" t="s">
        <v>1156</v>
      </c>
      <c r="D1425" s="113"/>
      <c r="E1425" s="113"/>
      <c r="F1425" s="113"/>
      <c r="G1425" s="113"/>
      <c r="H1425" s="113"/>
      <c r="I1425" s="113"/>
      <c r="J1425" s="113"/>
      <c r="K1425" s="113"/>
      <c r="L1425" s="114"/>
      <c r="M1425" s="114"/>
    </row>
    <row r="1426" spans="2:13" hidden="1" outlineLevel="1">
      <c r="B1426" s="92"/>
      <c r="C1426" s="113" t="s">
        <v>1157</v>
      </c>
      <c r="D1426" s="113"/>
      <c r="E1426" s="113"/>
      <c r="F1426" s="113"/>
      <c r="G1426" s="113"/>
      <c r="H1426" s="113"/>
      <c r="I1426" s="113"/>
      <c r="J1426" s="113"/>
      <c r="K1426" s="113"/>
      <c r="L1426" s="114"/>
      <c r="M1426" s="114"/>
    </row>
    <row r="1427" spans="2:13" hidden="1" outlineLevel="1">
      <c r="B1427" s="92"/>
      <c r="C1427" s="113" t="s">
        <v>1158</v>
      </c>
      <c r="D1427" s="113"/>
      <c r="E1427" s="113"/>
      <c r="F1427" s="113"/>
      <c r="G1427" s="113"/>
      <c r="H1427" s="113"/>
      <c r="I1427" s="113"/>
      <c r="J1427" s="113"/>
      <c r="K1427" s="113"/>
      <c r="L1427" s="114"/>
      <c r="M1427" s="114"/>
    </row>
    <row r="1428" spans="2:13" hidden="1" outlineLevel="1">
      <c r="B1428" s="92"/>
      <c r="C1428" s="113" t="s">
        <v>1159</v>
      </c>
      <c r="D1428" s="113"/>
      <c r="E1428" s="113"/>
      <c r="F1428" s="113"/>
      <c r="G1428" s="113"/>
      <c r="H1428" s="113"/>
      <c r="I1428" s="113"/>
      <c r="J1428" s="113"/>
      <c r="K1428" s="113"/>
      <c r="L1428" s="114"/>
      <c r="M1428" s="114"/>
    </row>
    <row r="1429" spans="2:13" hidden="1" outlineLevel="1">
      <c r="B1429" s="92"/>
      <c r="C1429" s="113" t="s">
        <v>1160</v>
      </c>
      <c r="D1429" s="113"/>
      <c r="E1429" s="113"/>
      <c r="F1429" s="113"/>
      <c r="G1429" s="113"/>
      <c r="H1429" s="113"/>
      <c r="I1429" s="113"/>
      <c r="J1429" s="113"/>
      <c r="K1429" s="113"/>
      <c r="L1429" s="114"/>
      <c r="M1429" s="114"/>
    </row>
    <row r="1430" spans="2:13" hidden="1" outlineLevel="1">
      <c r="B1430" s="92"/>
      <c r="C1430" s="113" t="s">
        <v>1161</v>
      </c>
      <c r="D1430" s="113"/>
      <c r="E1430" s="113"/>
      <c r="F1430" s="113"/>
      <c r="G1430" s="113"/>
      <c r="H1430" s="113"/>
      <c r="I1430" s="113"/>
      <c r="J1430" s="113"/>
      <c r="K1430" s="113"/>
      <c r="L1430" s="114"/>
      <c r="M1430" s="114"/>
    </row>
    <row r="1431" spans="2:13" hidden="1" outlineLevel="1">
      <c r="B1431" s="92"/>
      <c r="C1431" s="113" t="s">
        <v>1162</v>
      </c>
      <c r="D1431" s="113"/>
      <c r="E1431" s="113"/>
      <c r="F1431" s="113"/>
      <c r="G1431" s="113"/>
      <c r="H1431" s="113"/>
      <c r="I1431" s="113"/>
      <c r="J1431" s="113"/>
      <c r="K1431" s="113"/>
      <c r="L1431" s="114"/>
      <c r="M1431" s="114"/>
    </row>
    <row r="1432" spans="2:13" hidden="1" outlineLevel="1">
      <c r="B1432" s="92"/>
      <c r="C1432" s="113" t="s">
        <v>1163</v>
      </c>
      <c r="D1432" s="113"/>
      <c r="E1432" s="113"/>
      <c r="F1432" s="113"/>
      <c r="G1432" s="113"/>
      <c r="H1432" s="113"/>
      <c r="I1432" s="113"/>
      <c r="J1432" s="113"/>
      <c r="K1432" s="113"/>
      <c r="L1432" s="114"/>
      <c r="M1432" s="114"/>
    </row>
    <row r="1433" spans="2:13" hidden="1" outlineLevel="1">
      <c r="B1433" s="92"/>
      <c r="C1433" s="113" t="s">
        <v>1164</v>
      </c>
      <c r="D1433" s="113"/>
      <c r="E1433" s="113"/>
      <c r="F1433" s="113"/>
      <c r="G1433" s="113"/>
      <c r="H1433" s="113"/>
      <c r="I1433" s="113"/>
      <c r="J1433" s="113"/>
      <c r="K1433" s="113"/>
      <c r="L1433" s="114"/>
      <c r="M1433" s="114"/>
    </row>
    <row r="1434" spans="2:13" hidden="1" outlineLevel="1">
      <c r="B1434" s="92"/>
      <c r="C1434" s="113" t="s">
        <v>1165</v>
      </c>
      <c r="D1434" s="113"/>
      <c r="E1434" s="113"/>
      <c r="F1434" s="113"/>
      <c r="G1434" s="113"/>
      <c r="H1434" s="113"/>
      <c r="I1434" s="113"/>
      <c r="J1434" s="113"/>
      <c r="K1434" s="113"/>
      <c r="L1434" s="114"/>
      <c r="M1434" s="114"/>
    </row>
    <row r="1435" spans="2:13" hidden="1" outlineLevel="1">
      <c r="B1435" s="92"/>
      <c r="C1435" s="114" t="s">
        <v>1166</v>
      </c>
      <c r="D1435" s="114"/>
      <c r="E1435" s="114"/>
      <c r="F1435" s="114"/>
      <c r="G1435" s="114"/>
      <c r="H1435" s="114"/>
      <c r="I1435" s="114"/>
      <c r="J1435" s="114"/>
      <c r="K1435" s="114"/>
      <c r="L1435" s="114"/>
      <c r="M1435" s="114"/>
    </row>
    <row r="1436" spans="2:13" hidden="1" outlineLevel="1">
      <c r="B1436" s="92"/>
      <c r="C1436" s="114" t="s">
        <v>1167</v>
      </c>
      <c r="D1436" s="114"/>
      <c r="E1436" s="114"/>
      <c r="F1436" s="114"/>
      <c r="G1436" s="114"/>
      <c r="H1436" s="114"/>
      <c r="I1436" s="114"/>
      <c r="J1436" s="114"/>
      <c r="K1436" s="114"/>
      <c r="L1436" s="114"/>
      <c r="M1436" s="114"/>
    </row>
    <row r="1437" spans="2:13" hidden="1" outlineLevel="1">
      <c r="B1437" s="92"/>
      <c r="C1437" s="114" t="s">
        <v>1168</v>
      </c>
      <c r="D1437" s="114"/>
      <c r="E1437" s="114"/>
      <c r="F1437" s="114"/>
      <c r="G1437" s="114"/>
      <c r="H1437" s="114"/>
      <c r="I1437" s="114"/>
      <c r="J1437" s="114"/>
      <c r="K1437" s="114"/>
      <c r="L1437" s="114"/>
      <c r="M1437" s="114"/>
    </row>
    <row r="1438" spans="2:13" hidden="1" outlineLevel="1">
      <c r="B1438" s="92"/>
      <c r="C1438" s="114" t="s">
        <v>1169</v>
      </c>
      <c r="D1438" s="114"/>
      <c r="E1438" s="114"/>
      <c r="F1438" s="114"/>
      <c r="G1438" s="114"/>
      <c r="H1438" s="114"/>
      <c r="I1438" s="114"/>
      <c r="J1438" s="114"/>
      <c r="K1438" s="114"/>
      <c r="L1438" s="114"/>
      <c r="M1438" s="114"/>
    </row>
    <row r="1439" spans="2:13" hidden="1" outlineLevel="1">
      <c r="B1439" s="92"/>
      <c r="C1439" s="114" t="s">
        <v>1170</v>
      </c>
      <c r="D1439" s="114"/>
      <c r="E1439" s="114"/>
      <c r="F1439" s="114"/>
      <c r="G1439" s="114"/>
      <c r="H1439" s="114"/>
      <c r="I1439" s="114"/>
      <c r="J1439" s="114"/>
      <c r="K1439" s="114"/>
      <c r="L1439" s="114"/>
      <c r="M1439" s="114"/>
    </row>
    <row r="1440" spans="2:13" hidden="1" outlineLevel="1">
      <c r="B1440" s="92"/>
      <c r="C1440" s="114" t="s">
        <v>1171</v>
      </c>
      <c r="D1440" s="114"/>
      <c r="E1440" s="114"/>
      <c r="F1440" s="114"/>
      <c r="G1440" s="114"/>
      <c r="H1440" s="114"/>
      <c r="I1440" s="114"/>
      <c r="J1440" s="114"/>
      <c r="K1440" s="114"/>
      <c r="L1440" s="114"/>
      <c r="M1440" s="114"/>
    </row>
    <row r="1441" spans="2:13" hidden="1" outlineLevel="1">
      <c r="B1441" s="92"/>
      <c r="C1441" s="114" t="s">
        <v>1172</v>
      </c>
      <c r="D1441" s="114"/>
      <c r="E1441" s="114"/>
      <c r="F1441" s="114"/>
      <c r="G1441" s="114"/>
      <c r="H1441" s="114"/>
      <c r="I1441" s="114"/>
      <c r="J1441" s="114"/>
      <c r="K1441" s="114"/>
      <c r="L1441" s="114"/>
      <c r="M1441" s="114"/>
    </row>
    <row r="1442" spans="2:13" hidden="1" outlineLevel="1">
      <c r="B1442" s="92"/>
      <c r="C1442" s="114" t="s">
        <v>1173</v>
      </c>
      <c r="D1442" s="114"/>
      <c r="E1442" s="114"/>
      <c r="F1442" s="114"/>
      <c r="G1442" s="114"/>
      <c r="H1442" s="114"/>
      <c r="I1442" s="114"/>
      <c r="J1442" s="114"/>
      <c r="K1442" s="114"/>
      <c r="L1442" s="114"/>
      <c r="M1442" s="114"/>
    </row>
    <row r="1443" spans="2:13" hidden="1" outlineLevel="1">
      <c r="B1443" s="92"/>
      <c r="C1443" s="114" t="s">
        <v>1174</v>
      </c>
      <c r="D1443" s="114"/>
      <c r="E1443" s="114"/>
      <c r="F1443" s="114"/>
      <c r="G1443" s="114"/>
      <c r="H1443" s="114"/>
      <c r="I1443" s="114"/>
      <c r="J1443" s="114"/>
      <c r="K1443" s="114"/>
      <c r="L1443" s="114"/>
      <c r="M1443" s="114"/>
    </row>
    <row r="1444" spans="2:13" hidden="1" outlineLevel="1">
      <c r="B1444" s="92"/>
      <c r="C1444" s="114" t="s">
        <v>1175</v>
      </c>
      <c r="D1444" s="114"/>
      <c r="E1444" s="114"/>
      <c r="F1444" s="114"/>
      <c r="G1444" s="114"/>
      <c r="H1444" s="114"/>
      <c r="I1444" s="114"/>
      <c r="J1444" s="114"/>
      <c r="K1444" s="114"/>
      <c r="L1444" s="114"/>
      <c r="M1444" s="114"/>
    </row>
    <row r="1445" spans="2:13" hidden="1" outlineLevel="1">
      <c r="B1445" s="92"/>
      <c r="C1445" s="114" t="s">
        <v>1176</v>
      </c>
      <c r="D1445" s="114"/>
      <c r="E1445" s="114"/>
      <c r="F1445" s="114"/>
      <c r="G1445" s="114"/>
      <c r="H1445" s="114"/>
      <c r="I1445" s="114"/>
      <c r="J1445" s="114"/>
      <c r="K1445" s="114"/>
      <c r="L1445" s="114"/>
      <c r="M1445" s="114"/>
    </row>
    <row r="1446" spans="2:13" hidden="1" outlineLevel="1">
      <c r="B1446" s="92"/>
      <c r="C1446" s="114" t="s">
        <v>1177</v>
      </c>
      <c r="D1446" s="114"/>
      <c r="E1446" s="114"/>
      <c r="F1446" s="114"/>
      <c r="G1446" s="114"/>
      <c r="H1446" s="114"/>
      <c r="I1446" s="114"/>
      <c r="J1446" s="114"/>
      <c r="K1446" s="114"/>
      <c r="L1446" s="114"/>
      <c r="M1446" s="114"/>
    </row>
    <row r="1447" spans="2:13" hidden="1" outlineLevel="1">
      <c r="B1447" s="92"/>
      <c r="C1447" s="114" t="s">
        <v>1178</v>
      </c>
      <c r="D1447" s="114"/>
      <c r="E1447" s="114"/>
      <c r="F1447" s="114"/>
      <c r="G1447" s="114"/>
      <c r="H1447" s="114"/>
      <c r="I1447" s="114"/>
      <c r="J1447" s="114"/>
      <c r="K1447" s="114"/>
      <c r="L1447" s="114"/>
      <c r="M1447" s="114"/>
    </row>
    <row r="1448" spans="2:13" hidden="1" outlineLevel="1">
      <c r="B1448" s="92"/>
      <c r="C1448" s="114" t="s">
        <v>1179</v>
      </c>
      <c r="D1448" s="114"/>
      <c r="E1448" s="114"/>
      <c r="F1448" s="114"/>
      <c r="G1448" s="114"/>
      <c r="H1448" s="114"/>
      <c r="I1448" s="114"/>
      <c r="J1448" s="114"/>
      <c r="K1448" s="114"/>
      <c r="L1448" s="114"/>
      <c r="M1448" s="114"/>
    </row>
    <row r="1449" spans="2:13" hidden="1" outlineLevel="1">
      <c r="B1449" s="92"/>
      <c r="C1449" s="114" t="s">
        <v>1180</v>
      </c>
      <c r="D1449" s="114"/>
      <c r="E1449" s="114"/>
      <c r="F1449" s="114"/>
      <c r="G1449" s="114"/>
      <c r="H1449" s="114"/>
      <c r="I1449" s="114"/>
      <c r="J1449" s="114"/>
      <c r="K1449" s="114"/>
      <c r="L1449" s="114"/>
      <c r="M1449" s="114"/>
    </row>
    <row r="1450" spans="2:13" hidden="1" outlineLevel="1">
      <c r="B1450" s="92"/>
      <c r="C1450" s="114" t="s">
        <v>1181</v>
      </c>
      <c r="D1450" s="114"/>
      <c r="E1450" s="114"/>
      <c r="F1450" s="114"/>
      <c r="G1450" s="114"/>
      <c r="H1450" s="114"/>
      <c r="I1450" s="114"/>
      <c r="J1450" s="114"/>
      <c r="K1450" s="114"/>
      <c r="L1450" s="114"/>
      <c r="M1450" s="114"/>
    </row>
    <row r="1451" spans="2:13" hidden="1" outlineLevel="1">
      <c r="B1451" s="92"/>
      <c r="C1451" s="114" t="s">
        <v>1182</v>
      </c>
      <c r="D1451" s="114"/>
      <c r="E1451" s="114"/>
      <c r="F1451" s="114"/>
      <c r="G1451" s="114"/>
      <c r="H1451" s="114"/>
      <c r="I1451" s="114"/>
      <c r="J1451" s="114"/>
      <c r="K1451" s="114"/>
      <c r="L1451" s="114"/>
      <c r="M1451" s="114"/>
    </row>
    <row r="1452" spans="2:13" hidden="1" outlineLevel="1">
      <c r="B1452" s="92"/>
      <c r="C1452" s="114" t="s">
        <v>1183</v>
      </c>
      <c r="D1452" s="114"/>
      <c r="E1452" s="114"/>
      <c r="F1452" s="114"/>
      <c r="G1452" s="114"/>
      <c r="H1452" s="114"/>
      <c r="I1452" s="114"/>
      <c r="J1452" s="114"/>
      <c r="K1452" s="114"/>
      <c r="L1452" s="114"/>
      <c r="M1452" s="114"/>
    </row>
    <row r="1453" spans="2:13" hidden="1" outlineLevel="1">
      <c r="B1453" s="92"/>
      <c r="C1453" s="114" t="s">
        <v>1184</v>
      </c>
      <c r="D1453" s="114"/>
      <c r="E1453" s="114"/>
      <c r="F1453" s="114"/>
      <c r="G1453" s="114"/>
      <c r="H1453" s="114"/>
      <c r="I1453" s="114"/>
      <c r="J1453" s="114"/>
      <c r="K1453" s="114"/>
      <c r="L1453" s="114"/>
      <c r="M1453" s="114"/>
    </row>
    <row r="1454" spans="2:13" hidden="1" outlineLevel="1">
      <c r="B1454" s="92"/>
      <c r="C1454" s="113" t="s">
        <v>1185</v>
      </c>
      <c r="D1454" s="113"/>
      <c r="E1454" s="113"/>
      <c r="F1454" s="113"/>
      <c r="G1454" s="113"/>
      <c r="H1454" s="113"/>
      <c r="I1454" s="113"/>
      <c r="J1454" s="113"/>
      <c r="K1454" s="113"/>
      <c r="L1454" s="114"/>
      <c r="M1454" s="114"/>
    </row>
    <row r="1455" spans="2:13" hidden="1" outlineLevel="1">
      <c r="B1455" s="92"/>
      <c r="C1455" s="113" t="s">
        <v>1186</v>
      </c>
      <c r="D1455" s="113"/>
      <c r="E1455" s="113"/>
      <c r="F1455" s="113"/>
      <c r="G1455" s="113"/>
      <c r="H1455" s="113"/>
      <c r="I1455" s="113"/>
      <c r="J1455" s="113"/>
      <c r="K1455" s="113"/>
      <c r="L1455" s="114"/>
      <c r="M1455" s="114"/>
    </row>
    <row r="1456" spans="2:13" hidden="1" outlineLevel="1">
      <c r="B1456" s="92"/>
      <c r="C1456" s="113" t="s">
        <v>1187</v>
      </c>
      <c r="D1456" s="113"/>
      <c r="E1456" s="113"/>
      <c r="F1456" s="113"/>
      <c r="G1456" s="113"/>
      <c r="H1456" s="113"/>
      <c r="I1456" s="113"/>
      <c r="J1456" s="113"/>
      <c r="K1456" s="113"/>
      <c r="L1456" s="114"/>
      <c r="M1456" s="114"/>
    </row>
    <row r="1457" spans="2:13" hidden="1" outlineLevel="1">
      <c r="B1457" s="92"/>
      <c r="C1457" s="113" t="s">
        <v>1188</v>
      </c>
      <c r="D1457" s="113"/>
      <c r="E1457" s="113"/>
      <c r="F1457" s="113"/>
      <c r="G1457" s="113"/>
      <c r="H1457" s="113"/>
      <c r="I1457" s="113"/>
      <c r="J1457" s="113"/>
      <c r="K1457" s="113"/>
      <c r="L1457" s="114"/>
      <c r="M1457" s="114"/>
    </row>
    <row r="1458" spans="2:13" hidden="1" outlineLevel="1">
      <c r="B1458" s="92"/>
      <c r="C1458" s="113" t="s">
        <v>1189</v>
      </c>
      <c r="D1458" s="113"/>
      <c r="E1458" s="113"/>
      <c r="F1458" s="113"/>
      <c r="G1458" s="113"/>
      <c r="H1458" s="113"/>
      <c r="I1458" s="113"/>
      <c r="J1458" s="113"/>
      <c r="K1458" s="113"/>
      <c r="L1458" s="114"/>
      <c r="M1458" s="114"/>
    </row>
    <row r="1459" spans="2:13" hidden="1" outlineLevel="1">
      <c r="B1459" s="92"/>
      <c r="C1459" s="113" t="s">
        <v>1190</v>
      </c>
      <c r="D1459" s="113"/>
      <c r="E1459" s="113"/>
      <c r="F1459" s="113"/>
      <c r="G1459" s="113"/>
      <c r="H1459" s="113"/>
      <c r="I1459" s="113"/>
      <c r="J1459" s="113"/>
      <c r="K1459" s="113"/>
      <c r="L1459" s="114"/>
      <c r="M1459" s="114"/>
    </row>
    <row r="1460" spans="2:13" hidden="1" outlineLevel="1">
      <c r="B1460" s="92"/>
      <c r="C1460" s="113" t="s">
        <v>1191</v>
      </c>
      <c r="D1460" s="113"/>
      <c r="E1460" s="113"/>
      <c r="F1460" s="113"/>
      <c r="G1460" s="113"/>
      <c r="H1460" s="113"/>
      <c r="I1460" s="113"/>
      <c r="J1460" s="113"/>
      <c r="K1460" s="113"/>
      <c r="L1460" s="114"/>
      <c r="M1460" s="114"/>
    </row>
    <row r="1461" spans="2:13" hidden="1" outlineLevel="1">
      <c r="B1461" s="92"/>
      <c r="C1461" s="113" t="s">
        <v>1192</v>
      </c>
      <c r="D1461" s="113"/>
      <c r="E1461" s="113"/>
      <c r="F1461" s="113"/>
      <c r="G1461" s="113"/>
      <c r="H1461" s="113"/>
      <c r="I1461" s="113"/>
      <c r="J1461" s="113"/>
      <c r="K1461" s="113"/>
      <c r="L1461" s="114"/>
      <c r="M1461" s="114"/>
    </row>
    <row r="1462" spans="2:13" hidden="1" outlineLevel="1">
      <c r="B1462" s="92"/>
      <c r="C1462" s="113" t="s">
        <v>1193</v>
      </c>
      <c r="D1462" s="113"/>
      <c r="E1462" s="113"/>
      <c r="F1462" s="113"/>
      <c r="G1462" s="113"/>
      <c r="H1462" s="113"/>
      <c r="I1462" s="113"/>
      <c r="J1462" s="113"/>
      <c r="K1462" s="113"/>
      <c r="L1462" s="114"/>
      <c r="M1462" s="114"/>
    </row>
    <row r="1463" spans="2:13" hidden="1" outlineLevel="1">
      <c r="B1463" s="92"/>
      <c r="C1463" s="113" t="s">
        <v>1194</v>
      </c>
      <c r="D1463" s="113"/>
      <c r="E1463" s="113"/>
      <c r="F1463" s="113"/>
      <c r="G1463" s="113"/>
      <c r="H1463" s="113"/>
      <c r="I1463" s="113"/>
      <c r="J1463" s="113"/>
      <c r="K1463" s="113"/>
      <c r="L1463" s="114"/>
      <c r="M1463" s="114"/>
    </row>
    <row r="1464" spans="2:13" hidden="1" outlineLevel="1">
      <c r="B1464" s="92"/>
      <c r="C1464" s="113" t="s">
        <v>1195</v>
      </c>
      <c r="D1464" s="113"/>
      <c r="E1464" s="113"/>
      <c r="F1464" s="113"/>
      <c r="G1464" s="113"/>
      <c r="H1464" s="113"/>
      <c r="I1464" s="113"/>
      <c r="J1464" s="113"/>
      <c r="K1464" s="113"/>
      <c r="L1464" s="114"/>
      <c r="M1464" s="114"/>
    </row>
    <row r="1465" spans="2:13" hidden="1" outlineLevel="1">
      <c r="B1465" s="92"/>
      <c r="C1465" s="113" t="s">
        <v>1196</v>
      </c>
      <c r="D1465" s="113"/>
      <c r="E1465" s="113"/>
      <c r="F1465" s="113"/>
      <c r="G1465" s="113"/>
      <c r="H1465" s="113"/>
      <c r="I1465" s="113"/>
      <c r="J1465" s="113"/>
      <c r="K1465" s="113"/>
      <c r="L1465" s="114"/>
      <c r="M1465" s="114"/>
    </row>
    <row r="1466" spans="2:13" hidden="1" outlineLevel="1">
      <c r="B1466" s="92"/>
      <c r="C1466" s="113" t="s">
        <v>1197</v>
      </c>
      <c r="D1466" s="113"/>
      <c r="E1466" s="113"/>
      <c r="F1466" s="113"/>
      <c r="G1466" s="113"/>
      <c r="H1466" s="113"/>
      <c r="I1466" s="113"/>
      <c r="J1466" s="113"/>
      <c r="K1466" s="113"/>
      <c r="L1466" s="114"/>
      <c r="M1466" s="114"/>
    </row>
    <row r="1467" spans="2:13" hidden="1" outlineLevel="1">
      <c r="B1467" s="92"/>
      <c r="C1467" s="113" t="s">
        <v>1198</v>
      </c>
      <c r="D1467" s="113"/>
      <c r="E1467" s="113"/>
      <c r="F1467" s="113"/>
      <c r="G1467" s="113"/>
      <c r="H1467" s="113"/>
      <c r="I1467" s="113"/>
      <c r="J1467" s="113"/>
      <c r="K1467" s="113"/>
      <c r="L1467" s="114"/>
      <c r="M1467" s="114"/>
    </row>
    <row r="1468" spans="2:13" hidden="1" outlineLevel="1">
      <c r="B1468" s="92"/>
      <c r="C1468" s="113" t="s">
        <v>1199</v>
      </c>
      <c r="D1468" s="113"/>
      <c r="E1468" s="113"/>
      <c r="F1468" s="113"/>
      <c r="G1468" s="113"/>
      <c r="H1468" s="113"/>
      <c r="I1468" s="113"/>
      <c r="J1468" s="113"/>
      <c r="K1468" s="113"/>
      <c r="L1468" s="114"/>
      <c r="M1468" s="114"/>
    </row>
    <row r="1469" spans="2:13" hidden="1" outlineLevel="1">
      <c r="B1469" s="92"/>
      <c r="C1469" s="113" t="s">
        <v>1200</v>
      </c>
      <c r="D1469" s="113"/>
      <c r="E1469" s="113"/>
      <c r="F1469" s="113"/>
      <c r="G1469" s="113"/>
      <c r="H1469" s="113"/>
      <c r="I1469" s="113"/>
      <c r="J1469" s="113"/>
      <c r="K1469" s="113"/>
      <c r="L1469" s="114"/>
      <c r="M1469" s="114"/>
    </row>
    <row r="1470" spans="2:13" hidden="1" outlineLevel="1">
      <c r="B1470" s="92"/>
      <c r="C1470" s="113" t="s">
        <v>1201</v>
      </c>
      <c r="D1470" s="113"/>
      <c r="E1470" s="113"/>
      <c r="F1470" s="113"/>
      <c r="G1470" s="113"/>
      <c r="H1470" s="113"/>
      <c r="I1470" s="113"/>
      <c r="J1470" s="113"/>
      <c r="K1470" s="113"/>
      <c r="L1470" s="114"/>
      <c r="M1470" s="114"/>
    </row>
    <row r="1471" spans="2:13" hidden="1" outlineLevel="1">
      <c r="B1471" s="92"/>
      <c r="C1471" s="113" t="s">
        <v>1202</v>
      </c>
      <c r="D1471" s="113"/>
      <c r="E1471" s="113"/>
      <c r="F1471" s="113"/>
      <c r="G1471" s="113"/>
      <c r="H1471" s="113"/>
      <c r="I1471" s="113"/>
      <c r="J1471" s="113"/>
      <c r="K1471" s="113"/>
      <c r="L1471" s="114"/>
      <c r="M1471" s="114"/>
    </row>
    <row r="1472" spans="2:13" hidden="1" outlineLevel="1">
      <c r="B1472" s="92"/>
      <c r="C1472" s="113" t="s">
        <v>1203</v>
      </c>
      <c r="D1472" s="113"/>
      <c r="E1472" s="113"/>
      <c r="F1472" s="113"/>
      <c r="G1472" s="113"/>
      <c r="H1472" s="113"/>
      <c r="I1472" s="113"/>
      <c r="J1472" s="113"/>
      <c r="K1472" s="113"/>
      <c r="L1472" s="114"/>
      <c r="M1472" s="114"/>
    </row>
    <row r="1473" spans="2:13" hidden="1" outlineLevel="1">
      <c r="B1473" s="92"/>
      <c r="C1473" s="113" t="s">
        <v>1204</v>
      </c>
      <c r="D1473" s="113"/>
      <c r="E1473" s="113"/>
      <c r="F1473" s="113"/>
      <c r="G1473" s="113"/>
      <c r="H1473" s="113"/>
      <c r="I1473" s="113"/>
      <c r="J1473" s="113"/>
      <c r="K1473" s="113"/>
      <c r="L1473" s="114"/>
      <c r="M1473" s="114"/>
    </row>
    <row r="1474" spans="2:13" hidden="1" outlineLevel="1">
      <c r="B1474" s="92"/>
      <c r="C1474" s="113" t="s">
        <v>1205</v>
      </c>
      <c r="D1474" s="113"/>
      <c r="E1474" s="113"/>
      <c r="F1474" s="113"/>
      <c r="G1474" s="113"/>
      <c r="H1474" s="113"/>
      <c r="I1474" s="113"/>
      <c r="J1474" s="113"/>
      <c r="K1474" s="113"/>
      <c r="L1474" s="114"/>
      <c r="M1474" s="114"/>
    </row>
    <row r="1475" spans="2:13" hidden="1" outlineLevel="1">
      <c r="B1475" s="92"/>
      <c r="C1475" s="113" t="s">
        <v>1206</v>
      </c>
      <c r="D1475" s="113"/>
      <c r="E1475" s="113"/>
      <c r="F1475" s="113"/>
      <c r="G1475" s="113"/>
      <c r="H1475" s="113"/>
      <c r="I1475" s="113"/>
      <c r="J1475" s="113"/>
      <c r="K1475" s="113"/>
      <c r="L1475" s="114"/>
      <c r="M1475" s="114"/>
    </row>
    <row r="1476" spans="2:13" hidden="1" outlineLevel="1">
      <c r="B1476" s="92"/>
      <c r="C1476" s="113" t="s">
        <v>1207</v>
      </c>
      <c r="D1476" s="113"/>
      <c r="E1476" s="113"/>
      <c r="F1476" s="113"/>
      <c r="G1476" s="113"/>
      <c r="H1476" s="113"/>
      <c r="I1476" s="113"/>
      <c r="J1476" s="113"/>
      <c r="K1476" s="113"/>
      <c r="L1476" s="114"/>
      <c r="M1476" s="114"/>
    </row>
    <row r="1477" spans="2:13" hidden="1" outlineLevel="1">
      <c r="B1477" s="92"/>
      <c r="C1477" s="113" t="s">
        <v>1208</v>
      </c>
      <c r="D1477" s="113"/>
      <c r="E1477" s="113"/>
      <c r="F1477" s="113"/>
      <c r="G1477" s="113"/>
      <c r="H1477" s="113"/>
      <c r="I1477" s="113"/>
      <c r="J1477" s="113"/>
      <c r="K1477" s="113"/>
      <c r="L1477" s="114"/>
      <c r="M1477" s="114"/>
    </row>
    <row r="1478" spans="2:13" hidden="1" outlineLevel="1">
      <c r="B1478" s="92"/>
      <c r="C1478" s="113" t="s">
        <v>1209</v>
      </c>
      <c r="D1478" s="113"/>
      <c r="E1478" s="113"/>
      <c r="F1478" s="113"/>
      <c r="G1478" s="113"/>
      <c r="H1478" s="113"/>
      <c r="I1478" s="113"/>
      <c r="J1478" s="113"/>
      <c r="K1478" s="113"/>
      <c r="L1478" s="114"/>
      <c r="M1478" s="114"/>
    </row>
    <row r="1479" spans="2:13" hidden="1" outlineLevel="1">
      <c r="B1479" s="92"/>
      <c r="C1479" s="113" t="s">
        <v>1210</v>
      </c>
      <c r="D1479" s="113"/>
      <c r="E1479" s="113"/>
      <c r="F1479" s="113"/>
      <c r="G1479" s="113"/>
      <c r="H1479" s="113"/>
      <c r="I1479" s="113"/>
      <c r="J1479" s="113"/>
      <c r="K1479" s="113"/>
      <c r="L1479" s="114"/>
      <c r="M1479" s="114"/>
    </row>
    <row r="1480" spans="2:13" hidden="1" outlineLevel="1">
      <c r="B1480" s="92"/>
      <c r="C1480" s="113" t="s">
        <v>1211</v>
      </c>
      <c r="D1480" s="113"/>
      <c r="E1480" s="113"/>
      <c r="F1480" s="113"/>
      <c r="G1480" s="113"/>
      <c r="H1480" s="113"/>
      <c r="I1480" s="113"/>
      <c r="J1480" s="113"/>
      <c r="K1480" s="113"/>
      <c r="L1480" s="114"/>
      <c r="M1480" s="114"/>
    </row>
    <row r="1481" spans="2:13" hidden="1" outlineLevel="1">
      <c r="B1481" s="92"/>
      <c r="C1481" s="113" t="s">
        <v>1212</v>
      </c>
      <c r="D1481" s="113"/>
      <c r="E1481" s="113"/>
      <c r="F1481" s="113"/>
      <c r="G1481" s="113"/>
      <c r="H1481" s="113"/>
      <c r="I1481" s="113"/>
      <c r="J1481" s="113"/>
      <c r="K1481" s="113"/>
      <c r="L1481" s="114"/>
      <c r="M1481" s="114"/>
    </row>
    <row r="1482" spans="2:13" hidden="1" outlineLevel="1">
      <c r="B1482" s="92"/>
      <c r="C1482" s="113" t="s">
        <v>1213</v>
      </c>
      <c r="D1482" s="113"/>
      <c r="E1482" s="113"/>
      <c r="F1482" s="113"/>
      <c r="G1482" s="113"/>
      <c r="H1482" s="113"/>
      <c r="I1482" s="113"/>
      <c r="J1482" s="113"/>
      <c r="K1482" s="113"/>
      <c r="L1482" s="114"/>
      <c r="M1482" s="114"/>
    </row>
    <row r="1483" spans="2:13" hidden="1" outlineLevel="1">
      <c r="B1483" s="92"/>
      <c r="C1483" s="113" t="s">
        <v>1214</v>
      </c>
      <c r="D1483" s="113"/>
      <c r="E1483" s="113"/>
      <c r="F1483" s="113"/>
      <c r="G1483" s="113"/>
      <c r="H1483" s="113"/>
      <c r="I1483" s="113"/>
      <c r="J1483" s="113"/>
      <c r="K1483" s="113"/>
      <c r="L1483" s="114"/>
      <c r="M1483" s="114"/>
    </row>
    <row r="1484" spans="2:13" hidden="1" outlineLevel="1">
      <c r="B1484" s="92"/>
      <c r="C1484" s="113" t="s">
        <v>1215</v>
      </c>
      <c r="D1484" s="113"/>
      <c r="E1484" s="113"/>
      <c r="F1484" s="113"/>
      <c r="G1484" s="113"/>
      <c r="H1484" s="113"/>
      <c r="I1484" s="113"/>
      <c r="J1484" s="113"/>
      <c r="K1484" s="113"/>
      <c r="L1484" s="114"/>
      <c r="M1484" s="114"/>
    </row>
    <row r="1485" spans="2:13" hidden="1" outlineLevel="1">
      <c r="B1485" s="92"/>
      <c r="C1485" s="113" t="s">
        <v>1216</v>
      </c>
      <c r="D1485" s="113"/>
      <c r="E1485" s="113"/>
      <c r="F1485" s="113"/>
      <c r="G1485" s="113"/>
      <c r="H1485" s="113"/>
      <c r="I1485" s="113"/>
      <c r="J1485" s="113"/>
      <c r="K1485" s="113"/>
      <c r="L1485" s="114"/>
      <c r="M1485" s="114"/>
    </row>
    <row r="1486" spans="2:13" hidden="1" outlineLevel="1">
      <c r="B1486" s="92"/>
      <c r="C1486" s="113" t="s">
        <v>1217</v>
      </c>
      <c r="D1486" s="113"/>
      <c r="E1486" s="113"/>
      <c r="F1486" s="113"/>
      <c r="G1486" s="113"/>
      <c r="H1486" s="113"/>
      <c r="I1486" s="113"/>
      <c r="J1486" s="113"/>
      <c r="K1486" s="113"/>
      <c r="L1486" s="114"/>
      <c r="M1486" s="114"/>
    </row>
    <row r="1487" spans="2:13" hidden="1" outlineLevel="1">
      <c r="B1487" s="92"/>
      <c r="C1487" s="113" t="s">
        <v>1218</v>
      </c>
      <c r="D1487" s="113"/>
      <c r="E1487" s="113"/>
      <c r="F1487" s="113"/>
      <c r="G1487" s="113"/>
      <c r="H1487" s="113"/>
      <c r="I1487" s="113"/>
      <c r="J1487" s="113"/>
      <c r="K1487" s="113"/>
      <c r="L1487" s="114"/>
      <c r="M1487" s="114"/>
    </row>
    <row r="1488" spans="2:13" hidden="1" outlineLevel="1">
      <c r="B1488" s="92"/>
      <c r="C1488" s="113" t="s">
        <v>1219</v>
      </c>
      <c r="D1488" s="113"/>
      <c r="E1488" s="113"/>
      <c r="F1488" s="113"/>
      <c r="G1488" s="113"/>
      <c r="H1488" s="113"/>
      <c r="I1488" s="113"/>
      <c r="J1488" s="113"/>
      <c r="K1488" s="113"/>
      <c r="L1488" s="114"/>
      <c r="M1488" s="114"/>
    </row>
    <row r="1489" spans="2:13" hidden="1" outlineLevel="1">
      <c r="B1489" s="92"/>
      <c r="C1489" s="113" t="s">
        <v>1220</v>
      </c>
      <c r="D1489" s="113"/>
      <c r="E1489" s="113"/>
      <c r="F1489" s="113"/>
      <c r="G1489" s="113"/>
      <c r="H1489" s="113"/>
      <c r="I1489" s="113"/>
      <c r="J1489" s="113"/>
      <c r="K1489" s="113"/>
      <c r="L1489" s="114"/>
      <c r="M1489" s="114"/>
    </row>
    <row r="1490" spans="2:13" hidden="1" outlineLevel="1">
      <c r="B1490" s="92"/>
      <c r="C1490" s="113" t="s">
        <v>1221</v>
      </c>
      <c r="D1490" s="113"/>
      <c r="E1490" s="113"/>
      <c r="F1490" s="113"/>
      <c r="G1490" s="113"/>
      <c r="H1490" s="113"/>
      <c r="I1490" s="113"/>
      <c r="J1490" s="113"/>
      <c r="K1490" s="113"/>
      <c r="L1490" s="114"/>
      <c r="M1490" s="114"/>
    </row>
    <row r="1491" spans="2:13" hidden="1" outlineLevel="1">
      <c r="B1491" s="92"/>
      <c r="C1491" s="113" t="s">
        <v>1222</v>
      </c>
      <c r="D1491" s="113"/>
      <c r="E1491" s="113"/>
      <c r="F1491" s="113"/>
      <c r="G1491" s="113"/>
      <c r="H1491" s="113"/>
      <c r="I1491" s="113"/>
      <c r="J1491" s="113"/>
      <c r="K1491" s="113"/>
      <c r="L1491" s="114"/>
      <c r="M1491" s="114"/>
    </row>
    <row r="1492" spans="2:13" hidden="1" outlineLevel="1">
      <c r="B1492" s="92"/>
      <c r="C1492" s="113" t="s">
        <v>1223</v>
      </c>
      <c r="D1492" s="113"/>
      <c r="E1492" s="113"/>
      <c r="F1492" s="113"/>
      <c r="G1492" s="113"/>
      <c r="H1492" s="113"/>
      <c r="I1492" s="113"/>
      <c r="J1492" s="113"/>
      <c r="K1492" s="113"/>
      <c r="L1492" s="114"/>
      <c r="M1492" s="114"/>
    </row>
    <row r="1493" spans="2:13" hidden="1" outlineLevel="1">
      <c r="B1493" s="92"/>
      <c r="C1493" s="113" t="s">
        <v>1224</v>
      </c>
      <c r="D1493" s="113"/>
      <c r="E1493" s="113"/>
      <c r="F1493" s="113"/>
      <c r="G1493" s="113"/>
      <c r="H1493" s="113"/>
      <c r="I1493" s="113"/>
      <c r="J1493" s="113"/>
      <c r="K1493" s="113"/>
      <c r="L1493" s="114"/>
      <c r="M1493" s="114"/>
    </row>
    <row r="1494" spans="2:13" hidden="1" outlineLevel="1">
      <c r="B1494" s="92"/>
      <c r="C1494" s="113" t="s">
        <v>1225</v>
      </c>
      <c r="D1494" s="113"/>
      <c r="E1494" s="113"/>
      <c r="F1494" s="113"/>
      <c r="G1494" s="113"/>
      <c r="H1494" s="113"/>
      <c r="I1494" s="113"/>
      <c r="J1494" s="113"/>
      <c r="K1494" s="113"/>
      <c r="L1494" s="114"/>
      <c r="M1494" s="114"/>
    </row>
    <row r="1495" spans="2:13" hidden="1" outlineLevel="1">
      <c r="B1495" s="92"/>
      <c r="C1495" s="113" t="s">
        <v>1226</v>
      </c>
      <c r="D1495" s="113"/>
      <c r="E1495" s="113"/>
      <c r="F1495" s="113"/>
      <c r="G1495" s="113"/>
      <c r="H1495" s="113"/>
      <c r="I1495" s="113"/>
      <c r="J1495" s="113"/>
      <c r="K1495" s="113"/>
      <c r="L1495" s="114"/>
      <c r="M1495" s="114"/>
    </row>
    <row r="1496" spans="2:13" hidden="1" outlineLevel="1">
      <c r="B1496" s="92"/>
      <c r="C1496" s="113" t="s">
        <v>1227</v>
      </c>
      <c r="D1496" s="113"/>
      <c r="E1496" s="113"/>
      <c r="F1496" s="113"/>
      <c r="G1496" s="113"/>
      <c r="H1496" s="113"/>
      <c r="I1496" s="113"/>
      <c r="J1496" s="113"/>
      <c r="K1496" s="113"/>
      <c r="L1496" s="114"/>
      <c r="M1496" s="114"/>
    </row>
    <row r="1497" spans="2:13" hidden="1" outlineLevel="1">
      <c r="B1497" s="92"/>
      <c r="C1497" s="113" t="s">
        <v>1228</v>
      </c>
      <c r="D1497" s="113"/>
      <c r="E1497" s="113"/>
      <c r="F1497" s="113"/>
      <c r="G1497" s="113"/>
      <c r="H1497" s="113"/>
      <c r="I1497" s="113"/>
      <c r="J1497" s="113"/>
      <c r="K1497" s="113"/>
      <c r="L1497" s="114"/>
      <c r="M1497" s="114"/>
    </row>
    <row r="1498" spans="2:13" hidden="1" outlineLevel="1">
      <c r="B1498" s="92"/>
      <c r="C1498" s="113" t="s">
        <v>1229</v>
      </c>
      <c r="D1498" s="113"/>
      <c r="E1498" s="113"/>
      <c r="F1498" s="113"/>
      <c r="G1498" s="113"/>
      <c r="H1498" s="113"/>
      <c r="I1498" s="113"/>
      <c r="J1498" s="113"/>
      <c r="K1498" s="113"/>
      <c r="L1498" s="114"/>
      <c r="M1498" s="114"/>
    </row>
    <row r="1499" spans="2:13" hidden="1" outlineLevel="1">
      <c r="B1499" s="92"/>
      <c r="C1499" s="113" t="s">
        <v>1230</v>
      </c>
      <c r="D1499" s="113"/>
      <c r="E1499" s="113"/>
      <c r="F1499" s="113"/>
      <c r="G1499" s="113"/>
      <c r="H1499" s="113"/>
      <c r="I1499" s="113"/>
      <c r="J1499" s="113"/>
      <c r="K1499" s="113"/>
      <c r="L1499" s="114"/>
      <c r="M1499" s="114"/>
    </row>
    <row r="1500" spans="2:13" hidden="1" outlineLevel="1">
      <c r="B1500" s="92"/>
      <c r="C1500" s="113" t="s">
        <v>1231</v>
      </c>
      <c r="D1500" s="113"/>
      <c r="E1500" s="113"/>
      <c r="F1500" s="113"/>
      <c r="G1500" s="113"/>
      <c r="H1500" s="113"/>
      <c r="I1500" s="113"/>
      <c r="J1500" s="113"/>
      <c r="K1500" s="113"/>
      <c r="L1500" s="114"/>
      <c r="M1500" s="114"/>
    </row>
    <row r="1501" spans="2:13" hidden="1" outlineLevel="1">
      <c r="B1501" s="92"/>
      <c r="C1501" s="113" t="s">
        <v>1232</v>
      </c>
      <c r="D1501" s="113"/>
      <c r="E1501" s="113"/>
      <c r="F1501" s="113"/>
      <c r="G1501" s="113"/>
      <c r="H1501" s="113"/>
      <c r="I1501" s="113"/>
      <c r="J1501" s="113"/>
      <c r="K1501" s="113"/>
      <c r="L1501" s="114"/>
      <c r="M1501" s="114"/>
    </row>
    <row r="1502" spans="2:13" hidden="1" outlineLevel="1">
      <c r="B1502" s="92"/>
      <c r="C1502" s="113" t="s">
        <v>1233</v>
      </c>
      <c r="D1502" s="113"/>
      <c r="E1502" s="113"/>
      <c r="F1502" s="113"/>
      <c r="G1502" s="113"/>
      <c r="H1502" s="113"/>
      <c r="I1502" s="113"/>
      <c r="J1502" s="113"/>
      <c r="K1502" s="113"/>
      <c r="L1502" s="114"/>
      <c r="M1502" s="114"/>
    </row>
    <row r="1503" spans="2:13" hidden="1" outlineLevel="1">
      <c r="B1503" s="92"/>
      <c r="C1503" s="113" t="s">
        <v>1234</v>
      </c>
      <c r="D1503" s="113"/>
      <c r="E1503" s="113"/>
      <c r="F1503" s="113"/>
      <c r="G1503" s="113"/>
      <c r="H1503" s="113"/>
      <c r="I1503" s="113"/>
      <c r="J1503" s="113"/>
      <c r="K1503" s="113"/>
      <c r="L1503" s="114"/>
      <c r="M1503" s="114"/>
    </row>
    <row r="1504" spans="2:13" hidden="1" outlineLevel="1">
      <c r="B1504" s="92"/>
      <c r="C1504" s="113" t="s">
        <v>1235</v>
      </c>
      <c r="D1504" s="113"/>
      <c r="E1504" s="113"/>
      <c r="F1504" s="113"/>
      <c r="G1504" s="113"/>
      <c r="H1504" s="113"/>
      <c r="I1504" s="113"/>
      <c r="J1504" s="113"/>
      <c r="K1504" s="113"/>
      <c r="L1504" s="114"/>
      <c r="M1504" s="114"/>
    </row>
    <row r="1505" spans="2:13" hidden="1" outlineLevel="1">
      <c r="B1505" s="92"/>
      <c r="C1505" s="113" t="s">
        <v>1236</v>
      </c>
      <c r="D1505" s="113"/>
      <c r="E1505" s="113"/>
      <c r="F1505" s="113"/>
      <c r="G1505" s="113"/>
      <c r="H1505" s="113"/>
      <c r="I1505" s="113"/>
      <c r="J1505" s="113"/>
      <c r="K1505" s="113"/>
      <c r="L1505" s="114"/>
      <c r="M1505" s="114"/>
    </row>
    <row r="1506" spans="2:13" hidden="1" outlineLevel="1">
      <c r="B1506" s="92"/>
      <c r="C1506" s="113" t="s">
        <v>1237</v>
      </c>
      <c r="D1506" s="113"/>
      <c r="E1506" s="113"/>
      <c r="F1506" s="113"/>
      <c r="G1506" s="113"/>
      <c r="H1506" s="113"/>
      <c r="I1506" s="113"/>
      <c r="J1506" s="113"/>
      <c r="K1506" s="113"/>
      <c r="L1506" s="114"/>
      <c r="M1506" s="114"/>
    </row>
    <row r="1507" spans="2:13" hidden="1" outlineLevel="1">
      <c r="B1507" s="92"/>
      <c r="C1507" s="113" t="s">
        <v>1238</v>
      </c>
      <c r="D1507" s="113"/>
      <c r="E1507" s="113"/>
      <c r="F1507" s="113"/>
      <c r="G1507" s="113"/>
      <c r="H1507" s="113"/>
      <c r="I1507" s="113"/>
      <c r="J1507" s="113"/>
      <c r="K1507" s="113"/>
      <c r="L1507" s="114"/>
      <c r="M1507" s="114"/>
    </row>
    <row r="1508" spans="2:13" hidden="1" outlineLevel="1">
      <c r="B1508" s="92"/>
      <c r="C1508" s="113" t="s">
        <v>1239</v>
      </c>
      <c r="D1508" s="113"/>
      <c r="E1508" s="113"/>
      <c r="F1508" s="113"/>
      <c r="G1508" s="113"/>
      <c r="H1508" s="113"/>
      <c r="I1508" s="113"/>
      <c r="J1508" s="113"/>
      <c r="K1508" s="113"/>
      <c r="L1508" s="114"/>
      <c r="M1508" s="114"/>
    </row>
    <row r="1509" spans="2:13" hidden="1" outlineLevel="1">
      <c r="B1509" s="92"/>
      <c r="C1509" s="113" t="s">
        <v>1240</v>
      </c>
      <c r="D1509" s="113"/>
      <c r="E1509" s="113"/>
      <c r="F1509" s="113"/>
      <c r="G1509" s="113"/>
      <c r="H1509" s="113"/>
      <c r="I1509" s="113"/>
      <c r="J1509" s="113"/>
      <c r="K1509" s="113"/>
      <c r="L1509" s="114"/>
      <c r="M1509" s="114"/>
    </row>
    <row r="1510" spans="2:13" hidden="1" outlineLevel="1">
      <c r="B1510" s="92"/>
      <c r="C1510" s="113" t="s">
        <v>1241</v>
      </c>
      <c r="D1510" s="113"/>
      <c r="E1510" s="113"/>
      <c r="F1510" s="113"/>
      <c r="G1510" s="113"/>
      <c r="H1510" s="113"/>
      <c r="I1510" s="113"/>
      <c r="J1510" s="113"/>
      <c r="K1510" s="113"/>
      <c r="L1510" s="114"/>
      <c r="M1510" s="114"/>
    </row>
    <row r="1511" spans="2:13" hidden="1" outlineLevel="1">
      <c r="B1511" s="92"/>
      <c r="C1511" s="113" t="s">
        <v>1242</v>
      </c>
      <c r="D1511" s="113"/>
      <c r="E1511" s="113"/>
      <c r="F1511" s="113"/>
      <c r="G1511" s="113"/>
      <c r="H1511" s="113"/>
      <c r="I1511" s="113"/>
      <c r="J1511" s="113"/>
      <c r="K1511" s="113"/>
      <c r="L1511" s="114"/>
      <c r="M1511" s="114"/>
    </row>
    <row r="1512" spans="2:13" hidden="1" outlineLevel="1">
      <c r="B1512" s="92"/>
      <c r="C1512" s="113" t="s">
        <v>1243</v>
      </c>
      <c r="D1512" s="113"/>
      <c r="E1512" s="113"/>
      <c r="F1512" s="113"/>
      <c r="G1512" s="113"/>
      <c r="H1512" s="113"/>
      <c r="I1512" s="113"/>
      <c r="J1512" s="113"/>
      <c r="K1512" s="113"/>
      <c r="L1512" s="114"/>
      <c r="M1512" s="114"/>
    </row>
    <row r="1513" spans="2:13" hidden="1" outlineLevel="1">
      <c r="B1513" s="92"/>
      <c r="C1513" s="113" t="s">
        <v>1244</v>
      </c>
      <c r="D1513" s="113"/>
      <c r="E1513" s="113"/>
      <c r="F1513" s="113"/>
      <c r="G1513" s="113"/>
      <c r="H1513" s="113"/>
      <c r="I1513" s="113"/>
      <c r="J1513" s="113"/>
      <c r="K1513" s="113"/>
      <c r="L1513" s="114"/>
      <c r="M1513" s="114"/>
    </row>
    <row r="1514" spans="2:13" hidden="1" outlineLevel="1">
      <c r="B1514" s="92"/>
      <c r="C1514" s="113" t="s">
        <v>1245</v>
      </c>
      <c r="D1514" s="113"/>
      <c r="E1514" s="113"/>
      <c r="F1514" s="113"/>
      <c r="G1514" s="113"/>
      <c r="H1514" s="113"/>
      <c r="I1514" s="113"/>
      <c r="J1514" s="113"/>
      <c r="K1514" s="113"/>
      <c r="L1514" s="114"/>
      <c r="M1514" s="114"/>
    </row>
    <row r="1515" spans="2:13" hidden="1" outlineLevel="1">
      <c r="B1515" s="92"/>
      <c r="C1515" s="113" t="s">
        <v>1246</v>
      </c>
      <c r="D1515" s="113"/>
      <c r="E1515" s="113"/>
      <c r="F1515" s="113"/>
      <c r="G1515" s="113"/>
      <c r="H1515" s="113"/>
      <c r="I1515" s="113"/>
      <c r="J1515" s="113"/>
      <c r="K1515" s="113"/>
      <c r="L1515" s="114"/>
      <c r="M1515" s="114"/>
    </row>
    <row r="1516" spans="2:13" hidden="1" outlineLevel="1">
      <c r="B1516" s="92"/>
      <c r="C1516" s="113" t="s">
        <v>1247</v>
      </c>
      <c r="D1516" s="113"/>
      <c r="E1516" s="113"/>
      <c r="F1516" s="113"/>
      <c r="G1516" s="113"/>
      <c r="H1516" s="113"/>
      <c r="I1516" s="113"/>
      <c r="J1516" s="113"/>
      <c r="K1516" s="113"/>
      <c r="L1516" s="114"/>
      <c r="M1516" s="114"/>
    </row>
    <row r="1517" spans="2:13" hidden="1" outlineLevel="1">
      <c r="B1517" s="92"/>
      <c r="C1517" s="113" t="s">
        <v>1248</v>
      </c>
      <c r="D1517" s="113"/>
      <c r="E1517" s="113"/>
      <c r="F1517" s="113"/>
      <c r="G1517" s="113"/>
      <c r="H1517" s="113"/>
      <c r="I1517" s="113"/>
      <c r="J1517" s="113"/>
      <c r="K1517" s="113"/>
      <c r="L1517" s="114"/>
      <c r="M1517" s="114"/>
    </row>
    <row r="1518" spans="2:13" hidden="1" outlineLevel="1">
      <c r="B1518" s="92"/>
      <c r="C1518" s="113" t="s">
        <v>1249</v>
      </c>
      <c r="D1518" s="113"/>
      <c r="E1518" s="113"/>
      <c r="F1518" s="113"/>
      <c r="G1518" s="113"/>
      <c r="H1518" s="113"/>
      <c r="I1518" s="113"/>
      <c r="J1518" s="113"/>
      <c r="K1518" s="113"/>
      <c r="L1518" s="114"/>
      <c r="M1518" s="114"/>
    </row>
    <row r="1519" spans="2:13" hidden="1" outlineLevel="1">
      <c r="B1519" s="92"/>
      <c r="C1519" s="113" t="s">
        <v>1250</v>
      </c>
      <c r="D1519" s="113"/>
      <c r="E1519" s="113"/>
      <c r="F1519" s="113"/>
      <c r="G1519" s="113"/>
      <c r="H1519" s="113"/>
      <c r="I1519" s="113"/>
      <c r="J1519" s="113"/>
      <c r="K1519" s="113"/>
      <c r="L1519" s="114"/>
      <c r="M1519" s="114"/>
    </row>
    <row r="1520" spans="2:13" hidden="1" outlineLevel="1">
      <c r="B1520" s="92"/>
      <c r="C1520" s="113" t="s">
        <v>1251</v>
      </c>
      <c r="D1520" s="113"/>
      <c r="E1520" s="113"/>
      <c r="F1520" s="113"/>
      <c r="G1520" s="113"/>
      <c r="H1520" s="113"/>
      <c r="I1520" s="113"/>
      <c r="J1520" s="113"/>
      <c r="K1520" s="113"/>
      <c r="L1520" s="114"/>
      <c r="M1520" s="114"/>
    </row>
    <row r="1521" spans="2:13" hidden="1" outlineLevel="1">
      <c r="B1521" s="92"/>
      <c r="C1521" s="113" t="s">
        <v>1252</v>
      </c>
      <c r="D1521" s="113"/>
      <c r="E1521" s="113"/>
      <c r="F1521" s="113"/>
      <c r="G1521" s="113"/>
      <c r="H1521" s="113"/>
      <c r="I1521" s="113"/>
      <c r="J1521" s="113"/>
      <c r="K1521" s="113"/>
      <c r="L1521" s="114"/>
      <c r="M1521" s="114"/>
    </row>
    <row r="1522" spans="2:13" hidden="1" outlineLevel="1">
      <c r="B1522" s="92"/>
      <c r="C1522" s="113" t="s">
        <v>1253</v>
      </c>
      <c r="D1522" s="113"/>
      <c r="E1522" s="113"/>
      <c r="F1522" s="113"/>
      <c r="G1522" s="113"/>
      <c r="H1522" s="113"/>
      <c r="I1522" s="113"/>
      <c r="J1522" s="113"/>
      <c r="K1522" s="113"/>
      <c r="L1522" s="114"/>
      <c r="M1522" s="114"/>
    </row>
    <row r="1523" spans="2:13" hidden="1" outlineLevel="1">
      <c r="B1523" s="92"/>
      <c r="C1523" s="113" t="s">
        <v>1254</v>
      </c>
      <c r="D1523" s="113"/>
      <c r="E1523" s="113"/>
      <c r="F1523" s="113"/>
      <c r="G1523" s="113"/>
      <c r="H1523" s="113"/>
      <c r="I1523" s="113"/>
      <c r="J1523" s="113"/>
      <c r="K1523" s="113"/>
      <c r="L1523" s="114"/>
      <c r="M1523" s="114"/>
    </row>
    <row r="1524" spans="2:13" hidden="1" outlineLevel="1">
      <c r="B1524" s="92"/>
      <c r="C1524" s="113" t="s">
        <v>1255</v>
      </c>
      <c r="D1524" s="113"/>
      <c r="E1524" s="113"/>
      <c r="F1524" s="113"/>
      <c r="G1524" s="113"/>
      <c r="H1524" s="113"/>
      <c r="I1524" s="113"/>
      <c r="J1524" s="113"/>
      <c r="K1524" s="113"/>
      <c r="L1524" s="114"/>
      <c r="M1524" s="114"/>
    </row>
    <row r="1525" spans="2:13" hidden="1" outlineLevel="1">
      <c r="B1525" s="92"/>
      <c r="C1525" s="113" t="s">
        <v>1256</v>
      </c>
      <c r="D1525" s="113"/>
      <c r="E1525" s="113"/>
      <c r="F1525" s="113"/>
      <c r="G1525" s="113"/>
      <c r="H1525" s="113"/>
      <c r="I1525" s="113"/>
      <c r="J1525" s="113"/>
      <c r="K1525" s="113"/>
      <c r="L1525" s="114"/>
      <c r="M1525" s="114"/>
    </row>
    <row r="1526" spans="2:13" hidden="1" outlineLevel="1">
      <c r="B1526" s="92"/>
      <c r="C1526" s="113" t="s">
        <v>1257</v>
      </c>
      <c r="D1526" s="113"/>
      <c r="E1526" s="113"/>
      <c r="F1526" s="113"/>
      <c r="G1526" s="113"/>
      <c r="H1526" s="113"/>
      <c r="I1526" s="113"/>
      <c r="J1526" s="113"/>
      <c r="K1526" s="113"/>
      <c r="L1526" s="114"/>
      <c r="M1526" s="114"/>
    </row>
    <row r="1527" spans="2:13" hidden="1" outlineLevel="1">
      <c r="B1527" s="92"/>
      <c r="C1527" s="113" t="s">
        <v>1258</v>
      </c>
      <c r="D1527" s="113"/>
      <c r="E1527" s="113"/>
      <c r="F1527" s="113"/>
      <c r="G1527" s="113"/>
      <c r="H1527" s="113"/>
      <c r="I1527" s="113"/>
      <c r="J1527" s="113"/>
      <c r="K1527" s="113"/>
      <c r="L1527" s="114"/>
      <c r="M1527" s="114"/>
    </row>
    <row r="1528" spans="2:13" hidden="1" outlineLevel="1">
      <c r="B1528" s="92"/>
      <c r="C1528" s="113" t="s">
        <v>1259</v>
      </c>
      <c r="D1528" s="113"/>
      <c r="E1528" s="113"/>
      <c r="F1528" s="113"/>
      <c r="G1528" s="113"/>
      <c r="H1528" s="113"/>
      <c r="I1528" s="113"/>
      <c r="J1528" s="113"/>
      <c r="K1528" s="113"/>
      <c r="L1528" s="114"/>
      <c r="M1528" s="114"/>
    </row>
    <row r="1529" spans="2:13" hidden="1" outlineLevel="1">
      <c r="B1529" s="92"/>
      <c r="C1529" s="113" t="s">
        <v>1260</v>
      </c>
      <c r="D1529" s="113"/>
      <c r="E1529" s="113"/>
      <c r="F1529" s="113"/>
      <c r="G1529" s="113"/>
      <c r="H1529" s="113"/>
      <c r="I1529" s="113"/>
      <c r="J1529" s="113"/>
      <c r="K1529" s="113"/>
      <c r="L1529" s="114"/>
      <c r="M1529" s="114"/>
    </row>
    <row r="1530" spans="2:13" hidden="1" outlineLevel="1">
      <c r="B1530" s="92"/>
      <c r="C1530" s="113" t="s">
        <v>1261</v>
      </c>
      <c r="D1530" s="113"/>
      <c r="E1530" s="113"/>
      <c r="F1530" s="113"/>
      <c r="G1530" s="113"/>
      <c r="H1530" s="113"/>
      <c r="I1530" s="113"/>
      <c r="J1530" s="113"/>
      <c r="K1530" s="113"/>
      <c r="L1530" s="114"/>
      <c r="M1530" s="114"/>
    </row>
    <row r="1531" spans="2:13" hidden="1" outlineLevel="1">
      <c r="B1531" s="92"/>
      <c r="C1531" s="113" t="s">
        <v>1262</v>
      </c>
      <c r="D1531" s="113"/>
      <c r="E1531" s="113"/>
      <c r="F1531" s="113"/>
      <c r="G1531" s="113"/>
      <c r="H1531" s="113"/>
      <c r="I1531" s="113"/>
      <c r="J1531" s="113"/>
      <c r="K1531" s="113"/>
      <c r="L1531" s="114"/>
      <c r="M1531" s="114"/>
    </row>
    <row r="1532" spans="2:13" hidden="1" outlineLevel="1">
      <c r="B1532" s="92"/>
      <c r="C1532" s="113" t="s">
        <v>1263</v>
      </c>
      <c r="D1532" s="113"/>
      <c r="E1532" s="113"/>
      <c r="F1532" s="113"/>
      <c r="G1532" s="113"/>
      <c r="H1532" s="113"/>
      <c r="I1532" s="113"/>
      <c r="J1532" s="113"/>
      <c r="K1532" s="113"/>
      <c r="L1532" s="114"/>
      <c r="M1532" s="114"/>
    </row>
    <row r="1533" spans="2:13" hidden="1" outlineLevel="1">
      <c r="B1533" s="92"/>
      <c r="C1533" s="113" t="s">
        <v>1264</v>
      </c>
      <c r="D1533" s="113"/>
      <c r="E1533" s="113"/>
      <c r="F1533" s="113"/>
      <c r="G1533" s="113"/>
      <c r="H1533" s="113"/>
      <c r="I1533" s="113"/>
      <c r="J1533" s="113"/>
      <c r="K1533" s="113"/>
      <c r="L1533" s="114"/>
      <c r="M1533" s="114"/>
    </row>
    <row r="1534" spans="2:13" hidden="1" outlineLevel="1">
      <c r="B1534" s="92"/>
      <c r="C1534" s="113" t="s">
        <v>1265</v>
      </c>
      <c r="D1534" s="113"/>
      <c r="E1534" s="113"/>
      <c r="F1534" s="113"/>
      <c r="G1534" s="113"/>
      <c r="H1534" s="113"/>
      <c r="I1534" s="113"/>
      <c r="J1534" s="113"/>
      <c r="K1534" s="113"/>
      <c r="L1534" s="114"/>
      <c r="M1534" s="114"/>
    </row>
    <row r="1535" spans="2:13" hidden="1" outlineLevel="1">
      <c r="B1535" s="92"/>
      <c r="C1535" s="113" t="s">
        <v>1266</v>
      </c>
      <c r="D1535" s="113"/>
      <c r="E1535" s="113"/>
      <c r="F1535" s="113"/>
      <c r="G1535" s="113"/>
      <c r="H1535" s="113"/>
      <c r="I1535" s="113"/>
      <c r="J1535" s="113"/>
      <c r="K1535" s="113"/>
      <c r="L1535" s="114"/>
      <c r="M1535" s="114"/>
    </row>
    <row r="1536" spans="2:13" hidden="1" outlineLevel="1">
      <c r="B1536" s="92"/>
      <c r="C1536" s="113" t="s">
        <v>1267</v>
      </c>
      <c r="D1536" s="113"/>
      <c r="E1536" s="113"/>
      <c r="F1536" s="113"/>
      <c r="G1536" s="113"/>
      <c r="H1536" s="113"/>
      <c r="I1536" s="113"/>
      <c r="J1536" s="113"/>
      <c r="K1536" s="113"/>
      <c r="L1536" s="114"/>
      <c r="M1536" s="114"/>
    </row>
    <row r="1537" spans="2:13" hidden="1" outlineLevel="1">
      <c r="B1537" s="92"/>
      <c r="C1537" s="113" t="s">
        <v>1268</v>
      </c>
      <c r="D1537" s="113"/>
      <c r="E1537" s="113"/>
      <c r="F1537" s="113"/>
      <c r="G1537" s="113"/>
      <c r="H1537" s="113"/>
      <c r="I1537" s="113"/>
      <c r="J1537" s="113"/>
      <c r="K1537" s="113"/>
      <c r="L1537" s="114"/>
      <c r="M1537" s="114"/>
    </row>
    <row r="1538" spans="2:13" hidden="1" outlineLevel="1">
      <c r="B1538" s="92"/>
      <c r="C1538" s="113" t="s">
        <v>1269</v>
      </c>
      <c r="D1538" s="113"/>
      <c r="E1538" s="113"/>
      <c r="F1538" s="113"/>
      <c r="G1538" s="113"/>
      <c r="H1538" s="113"/>
      <c r="I1538" s="113"/>
      <c r="J1538" s="113"/>
      <c r="K1538" s="113"/>
      <c r="L1538" s="114"/>
      <c r="M1538" s="114"/>
    </row>
    <row r="1539" spans="2:13" hidden="1" outlineLevel="1">
      <c r="B1539" s="92"/>
      <c r="C1539" s="113" t="s">
        <v>1270</v>
      </c>
      <c r="D1539" s="113"/>
      <c r="E1539" s="113"/>
      <c r="F1539" s="113"/>
      <c r="G1539" s="113"/>
      <c r="H1539" s="113"/>
      <c r="I1539" s="113"/>
      <c r="J1539" s="113"/>
      <c r="K1539" s="113"/>
      <c r="L1539" s="114"/>
      <c r="M1539" s="114"/>
    </row>
    <row r="1540" spans="2:13" hidden="1" outlineLevel="1">
      <c r="B1540" s="92"/>
      <c r="C1540" s="113" t="s">
        <v>1271</v>
      </c>
      <c r="D1540" s="113"/>
      <c r="E1540" s="113"/>
      <c r="F1540" s="113"/>
      <c r="G1540" s="113"/>
      <c r="H1540" s="113"/>
      <c r="I1540" s="113"/>
      <c r="J1540" s="113"/>
      <c r="K1540" s="113"/>
      <c r="L1540" s="114"/>
      <c r="M1540" s="114"/>
    </row>
    <row r="1541" spans="2:13" hidden="1" outlineLevel="1">
      <c r="B1541" s="92"/>
      <c r="C1541" s="113" t="s">
        <v>1272</v>
      </c>
      <c r="D1541" s="113"/>
      <c r="E1541" s="113"/>
      <c r="F1541" s="113"/>
      <c r="G1541" s="113"/>
      <c r="H1541" s="113"/>
      <c r="I1541" s="113"/>
      <c r="J1541" s="113"/>
      <c r="K1541" s="113"/>
      <c r="L1541" s="114"/>
      <c r="M1541" s="114"/>
    </row>
    <row r="1542" spans="2:13" hidden="1" outlineLevel="1">
      <c r="B1542" s="92"/>
      <c r="C1542" s="113" t="s">
        <v>1273</v>
      </c>
      <c r="D1542" s="113"/>
      <c r="E1542" s="113"/>
      <c r="F1542" s="113"/>
      <c r="G1542" s="113"/>
      <c r="H1542" s="113"/>
      <c r="I1542" s="113"/>
      <c r="J1542" s="113"/>
      <c r="K1542" s="113"/>
      <c r="L1542" s="114"/>
      <c r="M1542" s="114"/>
    </row>
    <row r="1543" spans="2:13" hidden="1" outlineLevel="1">
      <c r="B1543" s="92"/>
      <c r="C1543" s="113" t="s">
        <v>1274</v>
      </c>
      <c r="D1543" s="113"/>
      <c r="E1543" s="113"/>
      <c r="F1543" s="113"/>
      <c r="G1543" s="113"/>
      <c r="H1543" s="113"/>
      <c r="I1543" s="113"/>
      <c r="J1543" s="113"/>
      <c r="K1543" s="113"/>
      <c r="L1543" s="114"/>
      <c r="M1543" s="114"/>
    </row>
    <row r="1544" spans="2:13" hidden="1" outlineLevel="1">
      <c r="B1544" s="92"/>
      <c r="C1544" s="113" t="s">
        <v>1275</v>
      </c>
      <c r="D1544" s="113"/>
      <c r="E1544" s="113"/>
      <c r="F1544" s="113"/>
      <c r="G1544" s="113"/>
      <c r="H1544" s="113"/>
      <c r="I1544" s="113"/>
      <c r="J1544" s="113"/>
      <c r="K1544" s="113"/>
      <c r="L1544" s="114"/>
      <c r="M1544" s="114"/>
    </row>
    <row r="1545" spans="2:13" hidden="1" outlineLevel="1">
      <c r="B1545" s="92"/>
      <c r="C1545" s="113" t="s">
        <v>1276</v>
      </c>
      <c r="D1545" s="113"/>
      <c r="E1545" s="113"/>
      <c r="F1545" s="113"/>
      <c r="G1545" s="113"/>
      <c r="H1545" s="113"/>
      <c r="I1545" s="113"/>
      <c r="J1545" s="113"/>
      <c r="K1545" s="113"/>
      <c r="L1545" s="114"/>
      <c r="M1545" s="114"/>
    </row>
    <row r="1546" spans="2:13" hidden="1" outlineLevel="1">
      <c r="B1546" s="92"/>
      <c r="C1546" s="113" t="s">
        <v>1277</v>
      </c>
      <c r="D1546" s="113"/>
      <c r="E1546" s="113"/>
      <c r="F1546" s="113"/>
      <c r="G1546" s="113"/>
      <c r="H1546" s="113"/>
      <c r="I1546" s="113"/>
      <c r="J1546" s="113"/>
      <c r="K1546" s="113"/>
      <c r="L1546" s="114"/>
      <c r="M1546" s="114"/>
    </row>
    <row r="1547" spans="2:13" hidden="1" outlineLevel="1">
      <c r="B1547" s="92"/>
      <c r="C1547" s="113" t="s">
        <v>1278</v>
      </c>
      <c r="D1547" s="113"/>
      <c r="E1547" s="113"/>
      <c r="F1547" s="113"/>
      <c r="G1547" s="113"/>
      <c r="H1547" s="113"/>
      <c r="I1547" s="113"/>
      <c r="J1547" s="113"/>
      <c r="K1547" s="113"/>
      <c r="L1547" s="114"/>
      <c r="M1547" s="114"/>
    </row>
    <row r="1548" spans="2:13" hidden="1" outlineLevel="1">
      <c r="B1548" s="92"/>
      <c r="C1548" s="113" t="s">
        <v>1279</v>
      </c>
      <c r="D1548" s="113"/>
      <c r="E1548" s="113"/>
      <c r="F1548" s="113"/>
      <c r="G1548" s="113"/>
      <c r="H1548" s="113"/>
      <c r="I1548" s="113"/>
      <c r="J1548" s="113"/>
      <c r="K1548" s="113"/>
      <c r="L1548" s="114"/>
      <c r="M1548" s="114"/>
    </row>
    <row r="1549" spans="2:13" hidden="1" outlineLevel="1">
      <c r="B1549" s="92"/>
      <c r="C1549" s="113" t="s">
        <v>1280</v>
      </c>
      <c r="D1549" s="113"/>
      <c r="E1549" s="113"/>
      <c r="F1549" s="113"/>
      <c r="G1549" s="113"/>
      <c r="H1549" s="113"/>
      <c r="I1549" s="113"/>
      <c r="J1549" s="113"/>
      <c r="K1549" s="113"/>
      <c r="L1549" s="114"/>
      <c r="M1549" s="114"/>
    </row>
    <row r="1550" spans="2:13" hidden="1" outlineLevel="1">
      <c r="B1550" s="92"/>
      <c r="C1550" s="113" t="s">
        <v>1281</v>
      </c>
      <c r="D1550" s="113"/>
      <c r="E1550" s="113"/>
      <c r="F1550" s="113"/>
      <c r="G1550" s="113"/>
      <c r="H1550" s="113"/>
      <c r="I1550" s="113"/>
      <c r="J1550" s="113"/>
      <c r="K1550" s="113"/>
      <c r="L1550" s="114"/>
      <c r="M1550" s="114"/>
    </row>
    <row r="1551" spans="2:13" hidden="1" outlineLevel="1">
      <c r="B1551" s="92"/>
      <c r="C1551" s="113" t="s">
        <v>1282</v>
      </c>
      <c r="D1551" s="113"/>
      <c r="E1551" s="113"/>
      <c r="F1551" s="113"/>
      <c r="G1551" s="113"/>
      <c r="H1551" s="113"/>
      <c r="I1551" s="113"/>
      <c r="J1551" s="113"/>
      <c r="K1551" s="113"/>
      <c r="L1551" s="114"/>
      <c r="M1551" s="114"/>
    </row>
    <row r="1552" spans="2:13" hidden="1" outlineLevel="1">
      <c r="B1552" s="92"/>
      <c r="C1552" s="113" t="s">
        <v>1283</v>
      </c>
      <c r="D1552" s="113"/>
      <c r="E1552" s="113"/>
      <c r="F1552" s="113"/>
      <c r="G1552" s="113"/>
      <c r="H1552" s="113"/>
      <c r="I1552" s="113"/>
      <c r="J1552" s="113"/>
      <c r="K1552" s="113"/>
      <c r="L1552" s="114"/>
      <c r="M1552" s="114"/>
    </row>
    <row r="1553" spans="2:13" hidden="1" outlineLevel="1">
      <c r="B1553" s="92"/>
      <c r="C1553" s="113" t="s">
        <v>1284</v>
      </c>
      <c r="D1553" s="113"/>
      <c r="E1553" s="113"/>
      <c r="F1553" s="113"/>
      <c r="G1553" s="113"/>
      <c r="H1553" s="113"/>
      <c r="I1553" s="113"/>
      <c r="J1553" s="113"/>
      <c r="K1553" s="113"/>
      <c r="L1553" s="114"/>
      <c r="M1553" s="114"/>
    </row>
    <row r="1554" spans="2:13" hidden="1" outlineLevel="1">
      <c r="B1554" s="92"/>
      <c r="C1554" s="113" t="s">
        <v>1285</v>
      </c>
      <c r="D1554" s="113"/>
      <c r="E1554" s="113"/>
      <c r="F1554" s="113"/>
      <c r="G1554" s="113"/>
      <c r="H1554" s="113"/>
      <c r="I1554" s="113"/>
      <c r="J1554" s="113"/>
      <c r="K1554" s="113"/>
      <c r="L1554" s="114"/>
      <c r="M1554" s="114"/>
    </row>
    <row r="1555" spans="2:13" hidden="1" outlineLevel="1">
      <c r="B1555" s="92"/>
      <c r="C1555" s="114" t="s">
        <v>1286</v>
      </c>
      <c r="D1555" s="114"/>
      <c r="E1555" s="114"/>
      <c r="F1555" s="114"/>
      <c r="G1555" s="114"/>
      <c r="H1555" s="114"/>
      <c r="I1555" s="114"/>
      <c r="J1555" s="114"/>
      <c r="K1555" s="114"/>
      <c r="L1555" s="114"/>
      <c r="M1555" s="114"/>
    </row>
    <row r="1556" spans="2:13" hidden="1" outlineLevel="1">
      <c r="B1556" s="92"/>
      <c r="C1556" s="114" t="s">
        <v>1287</v>
      </c>
      <c r="D1556" s="114"/>
      <c r="E1556" s="114"/>
      <c r="F1556" s="114"/>
      <c r="G1556" s="114"/>
      <c r="H1556" s="114"/>
      <c r="I1556" s="114"/>
      <c r="J1556" s="114"/>
      <c r="K1556" s="114"/>
      <c r="L1556" s="114"/>
      <c r="M1556" s="114"/>
    </row>
    <row r="1557" spans="2:13" hidden="1" outlineLevel="1">
      <c r="B1557" s="92"/>
      <c r="C1557" s="114" t="s">
        <v>1288</v>
      </c>
      <c r="D1557" s="114"/>
      <c r="E1557" s="114"/>
      <c r="F1557" s="114"/>
      <c r="G1557" s="114"/>
      <c r="H1557" s="114"/>
      <c r="I1557" s="114"/>
      <c r="J1557" s="114"/>
      <c r="K1557" s="114"/>
      <c r="L1557" s="114"/>
      <c r="M1557" s="114"/>
    </row>
    <row r="1558" spans="2:13" hidden="1" outlineLevel="1">
      <c r="B1558" s="92"/>
      <c r="C1558" s="114" t="s">
        <v>1289</v>
      </c>
      <c r="D1558" s="114"/>
      <c r="E1558" s="114"/>
      <c r="F1558" s="114"/>
      <c r="G1558" s="114"/>
      <c r="H1558" s="114"/>
      <c r="I1558" s="114"/>
      <c r="J1558" s="114"/>
      <c r="K1558" s="114"/>
      <c r="L1558" s="114"/>
      <c r="M1558" s="114"/>
    </row>
    <row r="1559" spans="2:13" hidden="1" outlineLevel="1">
      <c r="B1559" s="92"/>
      <c r="C1559" s="114" t="s">
        <v>1290</v>
      </c>
      <c r="D1559" s="114"/>
      <c r="E1559" s="114"/>
      <c r="F1559" s="114"/>
      <c r="G1559" s="114"/>
      <c r="H1559" s="114"/>
      <c r="I1559" s="114"/>
      <c r="J1559" s="114"/>
      <c r="K1559" s="114"/>
      <c r="L1559" s="114"/>
      <c r="M1559" s="114"/>
    </row>
    <row r="1560" spans="2:13" hidden="1" outlineLevel="1">
      <c r="B1560" s="92"/>
      <c r="C1560" s="114" t="s">
        <v>1291</v>
      </c>
      <c r="D1560" s="114"/>
      <c r="E1560" s="114"/>
      <c r="F1560" s="114"/>
      <c r="G1560" s="114"/>
      <c r="H1560" s="114"/>
      <c r="I1560" s="114"/>
      <c r="J1560" s="114"/>
      <c r="K1560" s="114"/>
      <c r="L1560" s="114"/>
      <c r="M1560" s="114"/>
    </row>
    <row r="1561" spans="2:13" hidden="1" outlineLevel="1">
      <c r="B1561" s="92"/>
      <c r="C1561" s="114" t="s">
        <v>1292</v>
      </c>
      <c r="D1561" s="114"/>
      <c r="E1561" s="114"/>
      <c r="F1561" s="114"/>
      <c r="G1561" s="114"/>
      <c r="H1561" s="114"/>
      <c r="I1561" s="114"/>
      <c r="J1561" s="114"/>
      <c r="K1561" s="114"/>
      <c r="L1561" s="114"/>
      <c r="M1561" s="114"/>
    </row>
    <row r="1562" spans="2:13" hidden="1" outlineLevel="1">
      <c r="B1562" s="92"/>
      <c r="C1562" s="114" t="s">
        <v>1293</v>
      </c>
      <c r="D1562" s="114"/>
      <c r="E1562" s="114"/>
      <c r="F1562" s="114"/>
      <c r="G1562" s="114"/>
      <c r="H1562" s="114"/>
      <c r="I1562" s="114"/>
      <c r="J1562" s="114"/>
      <c r="K1562" s="114"/>
      <c r="L1562" s="114"/>
      <c r="M1562" s="114"/>
    </row>
    <row r="1563" spans="2:13" hidden="1" outlineLevel="1">
      <c r="B1563" s="92"/>
      <c r="C1563" s="114" t="s">
        <v>1294</v>
      </c>
      <c r="D1563" s="114"/>
      <c r="E1563" s="114"/>
      <c r="F1563" s="114"/>
      <c r="G1563" s="114"/>
      <c r="H1563" s="114"/>
      <c r="I1563" s="114"/>
      <c r="J1563" s="114"/>
      <c r="K1563" s="114"/>
      <c r="L1563" s="114"/>
      <c r="M1563" s="114"/>
    </row>
    <row r="1564" spans="2:13" hidden="1" outlineLevel="1">
      <c r="B1564" s="92"/>
      <c r="C1564" s="114" t="s">
        <v>1295</v>
      </c>
      <c r="D1564" s="114"/>
      <c r="E1564" s="114"/>
      <c r="F1564" s="114"/>
      <c r="G1564" s="114"/>
      <c r="H1564" s="114"/>
      <c r="I1564" s="114"/>
      <c r="J1564" s="114"/>
      <c r="K1564" s="114"/>
      <c r="L1564" s="114"/>
      <c r="M1564" s="114"/>
    </row>
    <row r="1565" spans="2:13" hidden="1" outlineLevel="1">
      <c r="B1565" s="92"/>
    </row>
    <row r="1566" spans="2:13" collapsed="1"/>
    <row r="1567" spans="2:13">
      <c r="B1567" s="92" t="s">
        <v>1296</v>
      </c>
    </row>
    <row r="1568" spans="2:13">
      <c r="C1568" s="40" t="s">
        <v>1297</v>
      </c>
    </row>
    <row r="1576" spans="2:3">
      <c r="C1576" s="40" t="s">
        <v>1298</v>
      </c>
    </row>
    <row r="1584" spans="2:3">
      <c r="B1584" s="92" t="s">
        <v>1299</v>
      </c>
    </row>
    <row r="1585" spans="2:3">
      <c r="C1585" s="40" t="s">
        <v>1297</v>
      </c>
    </row>
    <row r="1592" spans="2:3">
      <c r="C1592" s="40" t="s">
        <v>1298</v>
      </c>
    </row>
    <row r="1600" spans="2:3">
      <c r="B1600" s="92" t="s">
        <v>1300</v>
      </c>
    </row>
    <row r="1601" spans="2:4" hidden="1" outlineLevel="1">
      <c r="B1601" s="92"/>
      <c r="C1601" s="40" t="s">
        <v>1301</v>
      </c>
    </row>
    <row r="1602" spans="2:4" hidden="1" outlineLevel="1">
      <c r="B1602" s="92"/>
      <c r="D1602" s="40" t="s">
        <v>1302</v>
      </c>
    </row>
    <row r="1603" spans="2:4" hidden="1" outlineLevel="1">
      <c r="B1603" s="92"/>
      <c r="D1603" s="40" t="s">
        <v>1303</v>
      </c>
    </row>
    <row r="1604" spans="2:4" hidden="1" outlineLevel="1">
      <c r="B1604" s="92"/>
      <c r="D1604" s="40" t="s">
        <v>1304</v>
      </c>
    </row>
    <row r="1605" spans="2:4" hidden="1" outlineLevel="1">
      <c r="B1605" s="92"/>
      <c r="D1605" s="40" t="s">
        <v>1305</v>
      </c>
    </row>
    <row r="1606" spans="2:4" hidden="1" outlineLevel="1">
      <c r="B1606" s="92"/>
      <c r="D1606" s="40" t="s">
        <v>1306</v>
      </c>
    </row>
    <row r="1607" spans="2:4" hidden="1" outlineLevel="1">
      <c r="B1607" s="92"/>
      <c r="D1607" s="40" t="s">
        <v>1307</v>
      </c>
    </row>
    <row r="1608" spans="2:4" hidden="1" outlineLevel="1">
      <c r="B1608" s="92"/>
      <c r="D1608" s="40" t="s">
        <v>1308</v>
      </c>
    </row>
    <row r="1609" spans="2:4" hidden="1" outlineLevel="1">
      <c r="B1609" s="92"/>
      <c r="D1609" s="40" t="s">
        <v>1309</v>
      </c>
    </row>
    <row r="1610" spans="2:4" hidden="1" outlineLevel="1">
      <c r="B1610" s="92"/>
      <c r="D1610" s="40" t="s">
        <v>1310</v>
      </c>
    </row>
    <row r="1611" spans="2:4" hidden="1" outlineLevel="1">
      <c r="B1611" s="92"/>
      <c r="D1611" s="40" t="s">
        <v>1311</v>
      </c>
    </row>
    <row r="1612" spans="2:4" hidden="1" outlineLevel="1">
      <c r="B1612" s="92"/>
      <c r="D1612" s="40" t="s">
        <v>1312</v>
      </c>
    </row>
    <row r="1613" spans="2:4" hidden="1" outlineLevel="1">
      <c r="B1613" s="92"/>
      <c r="D1613" s="40" t="s">
        <v>1313</v>
      </c>
    </row>
    <row r="1614" spans="2:4" hidden="1" outlineLevel="1">
      <c r="B1614" s="92"/>
      <c r="D1614" s="40" t="s">
        <v>1314</v>
      </c>
    </row>
    <row r="1615" spans="2:4" hidden="1" outlineLevel="1">
      <c r="B1615" s="92"/>
      <c r="D1615" s="40" t="s">
        <v>1315</v>
      </c>
    </row>
    <row r="1616" spans="2:4" hidden="1" outlineLevel="1">
      <c r="B1616" s="92"/>
      <c r="D1616" s="40" t="s">
        <v>1316</v>
      </c>
    </row>
    <row r="1617" spans="2:4" hidden="1" outlineLevel="1">
      <c r="B1617" s="92"/>
      <c r="D1617" s="40" t="s">
        <v>1317</v>
      </c>
    </row>
    <row r="1618" spans="2:4" hidden="1" outlineLevel="1">
      <c r="B1618" s="92"/>
      <c r="C1618" s="40" t="s">
        <v>1318</v>
      </c>
    </row>
    <row r="1619" spans="2:4" hidden="1" outlineLevel="1">
      <c r="B1619" s="92"/>
      <c r="D1619" s="40" t="s">
        <v>1319</v>
      </c>
    </row>
    <row r="1620" spans="2:4" hidden="1" outlineLevel="1">
      <c r="B1620" s="92"/>
      <c r="D1620" s="40" t="s">
        <v>1320</v>
      </c>
    </row>
    <row r="1621" spans="2:4" hidden="1" outlineLevel="1">
      <c r="B1621" s="92"/>
      <c r="D1621" s="40" t="s">
        <v>1321</v>
      </c>
    </row>
    <row r="1622" spans="2:4" hidden="1" outlineLevel="1">
      <c r="B1622" s="92"/>
      <c r="D1622" s="40" t="s">
        <v>1322</v>
      </c>
    </row>
    <row r="1623" spans="2:4" hidden="1" outlineLevel="1">
      <c r="B1623" s="92"/>
      <c r="D1623" s="40" t="s">
        <v>1323</v>
      </c>
    </row>
    <row r="1624" spans="2:4" hidden="1" outlineLevel="1">
      <c r="B1624" s="92"/>
      <c r="D1624" s="40" t="s">
        <v>1324</v>
      </c>
    </row>
    <row r="1625" spans="2:4" hidden="1" outlineLevel="1">
      <c r="B1625" s="92"/>
      <c r="C1625" s="40" t="s">
        <v>1325</v>
      </c>
    </row>
    <row r="1626" spans="2:4" hidden="1" outlineLevel="1">
      <c r="B1626" s="92"/>
      <c r="D1626" s="40" t="s">
        <v>1326</v>
      </c>
    </row>
    <row r="1627" spans="2:4" hidden="1" outlineLevel="1">
      <c r="B1627" s="92"/>
      <c r="D1627" s="40" t="s">
        <v>1327</v>
      </c>
    </row>
    <row r="1628" spans="2:4" hidden="1" outlineLevel="1">
      <c r="B1628" s="92"/>
      <c r="D1628" s="40" t="s">
        <v>1328</v>
      </c>
    </row>
    <row r="1629" spans="2:4" hidden="1" outlineLevel="1">
      <c r="B1629" s="92"/>
      <c r="D1629" s="40" t="s">
        <v>1329</v>
      </c>
    </row>
    <row r="1630" spans="2:4" hidden="1" outlineLevel="1">
      <c r="B1630" s="92"/>
      <c r="D1630" s="40" t="s">
        <v>1330</v>
      </c>
    </row>
    <row r="1631" spans="2:4" hidden="1" outlineLevel="1">
      <c r="B1631" s="92"/>
      <c r="D1631" s="40" t="s">
        <v>1331</v>
      </c>
    </row>
    <row r="1632" spans="2:4" hidden="1" outlineLevel="1">
      <c r="B1632" s="92"/>
      <c r="D1632" s="40" t="s">
        <v>1332</v>
      </c>
    </row>
    <row r="1633" spans="2:4" hidden="1" outlineLevel="1">
      <c r="B1633" s="92"/>
      <c r="D1633" s="40" t="s">
        <v>1331</v>
      </c>
    </row>
    <row r="1634" spans="2:4" hidden="1" outlineLevel="1">
      <c r="C1634" s="40" t="s">
        <v>1333</v>
      </c>
    </row>
    <row r="1635" spans="2:4" hidden="1" outlineLevel="1">
      <c r="B1635" s="92"/>
      <c r="D1635" s="40" t="s">
        <v>1334</v>
      </c>
    </row>
    <row r="1636" spans="2:4" hidden="1" outlineLevel="1">
      <c r="B1636" s="92"/>
      <c r="D1636" s="40" t="s">
        <v>1335</v>
      </c>
    </row>
    <row r="1637" spans="2:4" hidden="1" outlineLevel="1">
      <c r="B1637" s="92"/>
      <c r="D1637" s="40" t="s">
        <v>1336</v>
      </c>
    </row>
    <row r="1638" spans="2:4" hidden="1" outlineLevel="1">
      <c r="B1638" s="92"/>
      <c r="D1638" s="40" t="s">
        <v>1337</v>
      </c>
    </row>
    <row r="1639" spans="2:4" hidden="1" outlineLevel="1">
      <c r="B1639" s="92"/>
      <c r="D1639" s="40" t="s">
        <v>1338</v>
      </c>
    </row>
    <row r="1640" spans="2:4" hidden="1" outlineLevel="1">
      <c r="B1640" s="92"/>
      <c r="D1640" s="40" t="s">
        <v>1339</v>
      </c>
    </row>
    <row r="1641" spans="2:4" hidden="1" outlineLevel="1">
      <c r="B1641" s="92"/>
      <c r="D1641" s="40" t="s">
        <v>1340</v>
      </c>
    </row>
    <row r="1642" spans="2:4" hidden="1" outlineLevel="1">
      <c r="B1642" s="92"/>
      <c r="D1642" s="40" t="s">
        <v>1341</v>
      </c>
    </row>
    <row r="1643" spans="2:4" hidden="1" outlineLevel="1">
      <c r="B1643" s="92"/>
      <c r="D1643" s="40" t="s">
        <v>1342</v>
      </c>
    </row>
    <row r="1644" spans="2:4" hidden="1" outlineLevel="1">
      <c r="B1644" s="92"/>
      <c r="D1644" s="40" t="s">
        <v>1343</v>
      </c>
    </row>
    <row r="1645" spans="2:4" hidden="1" outlineLevel="1">
      <c r="B1645" s="92"/>
      <c r="D1645" s="40" t="s">
        <v>1344</v>
      </c>
    </row>
    <row r="1646" spans="2:4" hidden="1" outlineLevel="1">
      <c r="B1646" s="92"/>
      <c r="D1646" s="40" t="s">
        <v>1345</v>
      </c>
    </row>
    <row r="1647" spans="2:4" hidden="1" outlineLevel="1">
      <c r="B1647" s="92"/>
      <c r="D1647" s="40" t="s">
        <v>1346</v>
      </c>
    </row>
    <row r="1648" spans="2:4" hidden="1" outlineLevel="1">
      <c r="B1648" s="92"/>
      <c r="D1648" s="40" t="s">
        <v>1347</v>
      </c>
    </row>
    <row r="1649" spans="2:4" hidden="1" outlineLevel="1">
      <c r="B1649" s="92"/>
      <c r="D1649" s="40" t="s">
        <v>1348</v>
      </c>
    </row>
    <row r="1650" spans="2:4" hidden="1" outlineLevel="1">
      <c r="B1650" s="92"/>
      <c r="D1650" s="40" t="s">
        <v>1349</v>
      </c>
    </row>
    <row r="1651" spans="2:4" hidden="1" outlineLevel="1">
      <c r="B1651" s="92"/>
      <c r="D1651" s="40" t="s">
        <v>1350</v>
      </c>
    </row>
    <row r="1652" spans="2:4" hidden="1" outlineLevel="1">
      <c r="B1652" s="92"/>
      <c r="D1652" s="40" t="s">
        <v>1351</v>
      </c>
    </row>
    <row r="1653" spans="2:4" hidden="1" outlineLevel="1">
      <c r="B1653" s="92"/>
      <c r="D1653" s="40" t="s">
        <v>1352</v>
      </c>
    </row>
    <row r="1654" spans="2:4" hidden="1" outlineLevel="1">
      <c r="B1654" s="92"/>
      <c r="D1654" s="40" t="s">
        <v>1353</v>
      </c>
    </row>
    <row r="1655" spans="2:4" hidden="1" outlineLevel="1">
      <c r="B1655" s="92"/>
      <c r="D1655" s="40" t="s">
        <v>1354</v>
      </c>
    </row>
    <row r="1656" spans="2:4" hidden="1" outlineLevel="1">
      <c r="B1656" s="92"/>
      <c r="D1656" s="40" t="s">
        <v>1355</v>
      </c>
    </row>
    <row r="1657" spans="2:4" hidden="1" outlineLevel="1">
      <c r="B1657" s="92"/>
      <c r="D1657" s="40" t="s">
        <v>1356</v>
      </c>
    </row>
    <row r="1658" spans="2:4" hidden="1" outlineLevel="1">
      <c r="B1658" s="92"/>
      <c r="D1658" s="40" t="s">
        <v>1357</v>
      </c>
    </row>
    <row r="1659" spans="2:4" hidden="1" outlineLevel="1">
      <c r="B1659" s="92"/>
      <c r="D1659" s="40" t="s">
        <v>1358</v>
      </c>
    </row>
    <row r="1660" spans="2:4" hidden="1" outlineLevel="1">
      <c r="B1660" s="92"/>
      <c r="D1660" s="40" t="s">
        <v>1359</v>
      </c>
    </row>
    <row r="1661" spans="2:4" hidden="1" outlineLevel="1">
      <c r="B1661" s="92"/>
      <c r="D1661" s="40" t="s">
        <v>1360</v>
      </c>
    </row>
    <row r="1662" spans="2:4" hidden="1" outlineLevel="1">
      <c r="B1662" s="92"/>
      <c r="D1662" s="40" t="s">
        <v>1360</v>
      </c>
    </row>
    <row r="1663" spans="2:4" hidden="1" outlineLevel="1">
      <c r="B1663" s="92"/>
      <c r="D1663" s="40" t="s">
        <v>1361</v>
      </c>
    </row>
    <row r="1664" spans="2:4" hidden="1" outlineLevel="1">
      <c r="B1664" s="92"/>
      <c r="D1664" s="40" t="s">
        <v>1362</v>
      </c>
    </row>
    <row r="1665" spans="2:4" hidden="1" outlineLevel="1">
      <c r="B1665" s="92"/>
      <c r="D1665" s="40" t="s">
        <v>1363</v>
      </c>
    </row>
    <row r="1666" spans="2:4" hidden="1" outlineLevel="1">
      <c r="B1666" s="92"/>
      <c r="D1666" s="40" t="s">
        <v>1364</v>
      </c>
    </row>
    <row r="1667" spans="2:4" hidden="1" outlineLevel="1">
      <c r="B1667" s="92"/>
      <c r="D1667" s="40" t="s">
        <v>1365</v>
      </c>
    </row>
    <row r="1668" spans="2:4" hidden="1" outlineLevel="1">
      <c r="B1668" s="92"/>
      <c r="D1668" s="40" t="s">
        <v>1366</v>
      </c>
    </row>
    <row r="1669" spans="2:4" collapsed="1">
      <c r="B1669" s="92"/>
    </row>
    <row r="1671" spans="2:4">
      <c r="B1671" s="92" t="s">
        <v>1367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V28"/>
  <sheetViews>
    <sheetView showGridLines="0" view="pageBreakPreview" topLeftCell="A2" zoomScale="70" zoomScaleNormal="55" zoomScaleSheetLayoutView="70" zoomScalePageLayoutView="98" workbookViewId="0">
      <pane xSplit="10" ySplit="3" topLeftCell="K5" activePane="bottomRight" state="frozen"/>
      <selection pane="bottomRight" activeCell="I6" sqref="I6"/>
      <selection pane="bottomLeft" activeCell="M40" sqref="M40"/>
      <selection pane="topRight" activeCell="M40" sqref="M40"/>
    </sheetView>
  </sheetViews>
  <sheetFormatPr defaultRowHeight="15"/>
  <cols>
    <col min="1" max="1" width="2.875" style="40"/>
    <col min="2" max="2" width="12.5" style="86" customWidth="1"/>
    <col min="3" max="3" width="16.25" style="36" customWidth="1"/>
    <col min="4" max="4" width="21" style="40" customWidth="1"/>
    <col min="5" max="5" width="16.875" style="40" customWidth="1"/>
    <col min="6" max="6" width="12.125" style="86" customWidth="1"/>
    <col min="7" max="7" width="25.375" style="40" customWidth="1"/>
    <col min="8" max="8" width="17.875" style="40" customWidth="1"/>
    <col min="9" max="9" width="37" style="40"/>
    <col min="10" max="10" width="55.375" style="114" customWidth="1"/>
    <col min="11" max="21" width="14.625" style="104" customWidth="1"/>
    <col min="22" max="22" width="16.875" style="40" customWidth="1"/>
    <col min="23" max="26" width="15.25" style="40" customWidth="1"/>
    <col min="27" max="27" width="12.5" style="40" customWidth="1"/>
    <col min="28" max="28" width="15.625" style="40" customWidth="1"/>
    <col min="29" max="29" width="13.125" style="40" customWidth="1"/>
    <col min="30" max="16384" width="9" style="40"/>
  </cols>
  <sheetData>
    <row r="1" spans="1:74" ht="26.25">
      <c r="B1" s="46"/>
      <c r="C1" s="105"/>
      <c r="D1" s="41"/>
      <c r="E1" s="41"/>
      <c r="F1" s="95"/>
      <c r="G1" s="36"/>
      <c r="H1" s="36"/>
      <c r="I1" s="36"/>
      <c r="K1" s="43"/>
      <c r="L1" s="44"/>
      <c r="M1" s="44"/>
      <c r="N1" s="44"/>
      <c r="O1" s="44"/>
      <c r="P1" s="44"/>
      <c r="Q1" s="44"/>
      <c r="R1" s="44"/>
      <c r="S1" s="44"/>
      <c r="T1" s="44"/>
      <c r="U1" s="44"/>
    </row>
    <row r="2" spans="1:74" ht="26.25">
      <c r="B2" s="46" t="e">
        <f ca="1">LEFT(RIGHT(CELL("filename",A1),LEN(CELL("filename",A1))-FIND("]", CELL("filename",A1))),4)</f>
        <v>#VALUE!</v>
      </c>
      <c r="C2" s="46" t="s">
        <v>1368</v>
      </c>
      <c r="D2" s="41"/>
      <c r="E2" s="41"/>
      <c r="F2" s="95"/>
      <c r="G2" s="36"/>
      <c r="H2" s="36"/>
      <c r="I2" s="36"/>
      <c r="K2" s="47"/>
      <c r="L2" s="48"/>
      <c r="M2" s="48"/>
      <c r="N2" s="48"/>
      <c r="O2" s="48"/>
      <c r="P2" s="48"/>
      <c r="Q2" s="48"/>
      <c r="R2" s="48"/>
      <c r="S2" s="48"/>
      <c r="T2" s="48"/>
      <c r="U2" s="48"/>
    </row>
    <row r="3" spans="1:74" ht="13.5" customHeight="1">
      <c r="B3" s="40"/>
      <c r="C3" s="106"/>
      <c r="D3" s="41"/>
      <c r="E3" s="41"/>
      <c r="F3" s="95"/>
      <c r="K3" s="101"/>
      <c r="L3" s="49"/>
      <c r="M3" s="49"/>
      <c r="N3" s="49"/>
      <c r="O3" s="49"/>
      <c r="P3" s="49"/>
      <c r="Q3" s="49"/>
      <c r="R3" s="49"/>
      <c r="S3" s="49"/>
      <c r="T3" s="49"/>
      <c r="U3" s="49"/>
    </row>
    <row r="4" spans="1:74" s="97" customFormat="1" ht="55.5" customHeight="1">
      <c r="A4" s="92"/>
      <c r="B4" s="335" t="s">
        <v>181</v>
      </c>
      <c r="C4" s="151" t="s">
        <v>182</v>
      </c>
      <c r="D4" s="152" t="s">
        <v>183</v>
      </c>
      <c r="E4" s="336" t="s">
        <v>184</v>
      </c>
      <c r="F4" s="336" t="s">
        <v>185</v>
      </c>
      <c r="G4" s="151" t="s">
        <v>1369</v>
      </c>
      <c r="H4" s="151" t="s">
        <v>187</v>
      </c>
      <c r="I4" s="336" t="s">
        <v>188</v>
      </c>
      <c r="J4" s="337" t="s">
        <v>189</v>
      </c>
      <c r="K4" s="338" t="s">
        <v>190</v>
      </c>
      <c r="L4" s="338" t="s">
        <v>191</v>
      </c>
      <c r="M4" s="338" t="s">
        <v>192</v>
      </c>
      <c r="N4" s="338" t="s">
        <v>193</v>
      </c>
      <c r="O4" s="339" t="s">
        <v>194</v>
      </c>
      <c r="P4" s="339" t="s">
        <v>195</v>
      </c>
      <c r="Q4" s="339" t="s">
        <v>196</v>
      </c>
      <c r="R4" s="339" t="s">
        <v>197</v>
      </c>
      <c r="S4" s="340" t="s">
        <v>198</v>
      </c>
      <c r="T4" s="340" t="s">
        <v>199</v>
      </c>
      <c r="U4" s="340" t="s">
        <v>200</v>
      </c>
      <c r="V4" s="340" t="s">
        <v>201</v>
      </c>
      <c r="W4" s="341" t="s">
        <v>1370</v>
      </c>
      <c r="X4" s="341" t="s">
        <v>203</v>
      </c>
      <c r="Y4" s="341" t="s">
        <v>204</v>
      </c>
      <c r="Z4" s="341" t="s">
        <v>205</v>
      </c>
      <c r="AA4" s="92" t="s">
        <v>1371</v>
      </c>
      <c r="AB4" s="96" t="s">
        <v>1372</v>
      </c>
      <c r="AC4" s="96" t="s">
        <v>1373</v>
      </c>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row>
    <row r="5" spans="1:74" s="93" customFormat="1" ht="57" customHeight="1">
      <c r="B5" s="342">
        <f t="shared" ref="B5:B9" si="0">ROW()-4</f>
        <v>1</v>
      </c>
      <c r="C5" s="156" t="s">
        <v>236</v>
      </c>
      <c r="D5" s="325" t="s">
        <v>237</v>
      </c>
      <c r="E5" s="156" t="s">
        <v>17</v>
      </c>
      <c r="F5" s="343">
        <f>COUNTIF(T_Abnormal[[#This Row],[V3U Result]], "&lt;&gt;-") + COUNTIF(T_Abnormal[[#This Row],[S4 Result]], "&lt;&gt;-") + COUNTIF(T_Abnormal[[#This Row],[V4H Result]], "&lt;&gt;-") + COUNTIF(T_Abnormal[[#This Row],[S4SK MP
Result]], "&lt;&gt;-")</f>
        <v>4</v>
      </c>
      <c r="G5" s="325" t="s">
        <v>1374</v>
      </c>
      <c r="H5" s="142" t="s">
        <v>1375</v>
      </c>
      <c r="I5" s="325" t="s">
        <v>1376</v>
      </c>
      <c r="J5" s="139" t="s">
        <v>1377</v>
      </c>
      <c r="K5" s="344"/>
      <c r="L5" s="115"/>
      <c r="M5" s="87"/>
      <c r="N5" s="87"/>
      <c r="O5" s="87"/>
      <c r="P5" s="87"/>
      <c r="Q5" s="87"/>
      <c r="R5" s="87"/>
      <c r="S5" s="87"/>
      <c r="T5" s="87"/>
      <c r="U5" s="87"/>
      <c r="V5" s="326"/>
      <c r="W5" s="344"/>
      <c r="X5" s="115"/>
      <c r="Y5" s="87"/>
      <c r="Z5" s="87"/>
      <c r="AB5" s="59" t="s">
        <v>215</v>
      </c>
      <c r="AC5" s="60"/>
    </row>
    <row r="6" spans="1:74" ht="105">
      <c r="A6" s="93"/>
      <c r="B6" s="342">
        <f t="shared" si="0"/>
        <v>2</v>
      </c>
      <c r="C6" s="156" t="s">
        <v>236</v>
      </c>
      <c r="D6" s="325" t="s">
        <v>237</v>
      </c>
      <c r="E6" s="156" t="s">
        <v>17</v>
      </c>
      <c r="F6" s="343">
        <f>COUNTIF(T_Abnormal[[#This Row],[V3U Result]], "&lt;&gt;-") + COUNTIF(T_Abnormal[[#This Row],[S4 Result]], "&lt;&gt;-") + COUNTIF(T_Abnormal[[#This Row],[V4H Result]], "&lt;&gt;-") + COUNTIF(T_Abnormal[[#This Row],[S4SK MP
Result]], "&lt;&gt;-")</f>
        <v>4</v>
      </c>
      <c r="G6" s="331" t="s">
        <v>1378</v>
      </c>
      <c r="H6" s="142" t="s">
        <v>1379</v>
      </c>
      <c r="I6" s="325" t="s">
        <v>1380</v>
      </c>
      <c r="J6" s="139" t="s">
        <v>1381</v>
      </c>
      <c r="K6" s="344"/>
      <c r="L6" s="115"/>
      <c r="M6" s="87"/>
      <c r="N6" s="87"/>
      <c r="O6" s="87"/>
      <c r="P6" s="87"/>
      <c r="Q6" s="87"/>
      <c r="R6" s="87"/>
      <c r="S6" s="87"/>
      <c r="T6" s="87"/>
      <c r="U6" s="87"/>
      <c r="V6" s="326"/>
      <c r="W6" s="344"/>
      <c r="X6" s="115"/>
      <c r="Y6" s="87"/>
      <c r="Z6" s="87"/>
      <c r="AB6" s="59" t="s">
        <v>215</v>
      </c>
    </row>
    <row r="7" spans="1:74">
      <c r="B7" s="342">
        <v>3</v>
      </c>
      <c r="C7" s="156"/>
      <c r="D7" s="325"/>
      <c r="E7" s="156"/>
      <c r="F7" s="345"/>
      <c r="G7" s="331"/>
      <c r="H7" s="142"/>
      <c r="I7" s="325"/>
      <c r="J7" s="139"/>
      <c r="K7" s="344"/>
      <c r="L7" s="87"/>
      <c r="M7" s="87"/>
      <c r="N7" s="87"/>
      <c r="O7" s="87"/>
      <c r="P7" s="87"/>
      <c r="Q7" s="87"/>
      <c r="R7" s="87"/>
      <c r="S7" s="87"/>
      <c r="T7" s="87"/>
      <c r="U7" s="87"/>
      <c r="V7" s="326"/>
      <c r="W7" s="326"/>
      <c r="X7" s="326"/>
      <c r="Y7" s="326"/>
      <c r="Z7" s="326"/>
      <c r="AB7" s="59" t="s">
        <v>215</v>
      </c>
    </row>
    <row r="8" spans="1:74">
      <c r="B8" s="342">
        <f t="shared" si="0"/>
        <v>4</v>
      </c>
      <c r="C8" s="156"/>
      <c r="D8" s="324"/>
      <c r="E8" s="324"/>
      <c r="F8" s="345"/>
      <c r="G8" s="331"/>
      <c r="H8" s="331"/>
      <c r="I8" s="325"/>
      <c r="J8" s="346"/>
      <c r="K8" s="344"/>
      <c r="L8" s="87"/>
      <c r="M8" s="87"/>
      <c r="N8" s="87"/>
      <c r="O8" s="87"/>
      <c r="P8" s="87"/>
      <c r="Q8" s="87"/>
      <c r="R8" s="87"/>
      <c r="S8" s="87"/>
      <c r="T8" s="87"/>
      <c r="U8" s="87"/>
      <c r="V8" s="326"/>
      <c r="W8" s="326"/>
      <c r="X8" s="326"/>
      <c r="Y8" s="326"/>
      <c r="Z8" s="326"/>
      <c r="AB8" s="59"/>
    </row>
    <row r="9" spans="1:74">
      <c r="B9" s="342">
        <f t="shared" si="0"/>
        <v>5</v>
      </c>
      <c r="C9" s="325"/>
      <c r="D9" s="324"/>
      <c r="E9" s="325"/>
      <c r="F9" s="345"/>
      <c r="G9" s="331"/>
      <c r="H9" s="331"/>
      <c r="I9" s="325"/>
      <c r="J9" s="346"/>
      <c r="K9" s="344"/>
      <c r="L9" s="87"/>
      <c r="M9" s="87"/>
      <c r="N9" s="87"/>
      <c r="O9" s="87"/>
      <c r="P9" s="87"/>
      <c r="Q9" s="87"/>
      <c r="R9" s="87"/>
      <c r="S9" s="87"/>
      <c r="T9" s="87"/>
      <c r="U9" s="87"/>
      <c r="V9" s="326"/>
      <c r="W9" s="326"/>
      <c r="X9" s="326"/>
      <c r="Y9" s="326"/>
      <c r="Z9" s="326"/>
      <c r="AB9" s="59"/>
    </row>
    <row r="10" spans="1:74">
      <c r="K10" s="99"/>
      <c r="L10" s="98"/>
      <c r="M10" s="98"/>
      <c r="N10" s="98"/>
      <c r="O10" s="98"/>
      <c r="P10" s="98"/>
      <c r="Q10" s="98"/>
      <c r="R10" s="98"/>
      <c r="S10" s="98"/>
      <c r="T10" s="98"/>
      <c r="U10" s="98"/>
      <c r="V10" s="100"/>
    </row>
    <row r="11" spans="1:74">
      <c r="J11" s="140" t="s">
        <v>306</v>
      </c>
      <c r="K11" s="99"/>
      <c r="L11" s="86">
        <v>0</v>
      </c>
      <c r="M11" s="99"/>
      <c r="N11" s="99"/>
      <c r="O11" s="99"/>
      <c r="P11" s="99"/>
      <c r="Q11" s="99"/>
      <c r="R11" s="99"/>
      <c r="S11" s="99"/>
      <c r="T11" s="99"/>
      <c r="U11" s="99"/>
      <c r="V11" s="100"/>
    </row>
    <row r="12" spans="1:74">
      <c r="J12" s="140" t="s">
        <v>307</v>
      </c>
      <c r="K12" s="99"/>
      <c r="L12" s="86">
        <v>0</v>
      </c>
      <c r="M12" s="99"/>
      <c r="N12" s="99"/>
      <c r="O12" s="99"/>
      <c r="P12" s="99"/>
      <c r="Q12" s="99"/>
      <c r="R12" s="99"/>
      <c r="S12" s="99"/>
      <c r="T12" s="99"/>
      <c r="U12" s="99"/>
      <c r="V12" s="100"/>
    </row>
    <row r="13" spans="1:74">
      <c r="J13" s="140" t="s">
        <v>308</v>
      </c>
      <c r="K13" s="99"/>
      <c r="L13" s="86">
        <v>0</v>
      </c>
      <c r="M13" s="99"/>
      <c r="N13" s="99"/>
      <c r="O13" s="99"/>
      <c r="P13" s="99"/>
      <c r="Q13" s="99"/>
      <c r="R13" s="99"/>
      <c r="S13" s="99"/>
      <c r="T13" s="99"/>
      <c r="U13" s="99"/>
      <c r="V13" s="36"/>
    </row>
    <row r="14" spans="1:74">
      <c r="J14" s="140" t="s">
        <v>309</v>
      </c>
      <c r="K14" s="99"/>
      <c r="L14" s="86">
        <v>0</v>
      </c>
      <c r="M14" s="99"/>
      <c r="N14" s="99"/>
      <c r="O14" s="99"/>
      <c r="P14" s="99"/>
      <c r="Q14" s="99"/>
      <c r="R14" s="99"/>
      <c r="S14" s="99"/>
      <c r="T14" s="99"/>
      <c r="U14" s="99"/>
      <c r="V14" s="36"/>
    </row>
    <row r="15" spans="1:74">
      <c r="K15" s="99"/>
      <c r="L15" s="99"/>
      <c r="M15" s="99"/>
      <c r="N15" s="99"/>
      <c r="O15" s="99"/>
      <c r="P15" s="99"/>
      <c r="Q15" s="99"/>
      <c r="R15" s="99"/>
      <c r="S15" s="99"/>
      <c r="T15" s="99"/>
      <c r="U15" s="99"/>
      <c r="V15" s="36"/>
    </row>
    <row r="16" spans="1:74">
      <c r="K16" s="99"/>
      <c r="L16" s="99"/>
      <c r="M16" s="99"/>
      <c r="N16" s="99"/>
      <c r="O16" s="99"/>
      <c r="P16" s="99"/>
      <c r="Q16" s="99"/>
      <c r="R16" s="99"/>
      <c r="S16" s="99"/>
      <c r="T16" s="99"/>
      <c r="U16" s="99"/>
      <c r="V16" s="36"/>
    </row>
    <row r="17" spans="11:22">
      <c r="K17" s="99"/>
      <c r="L17" s="99"/>
      <c r="M17" s="99"/>
      <c r="N17" s="99"/>
      <c r="O17" s="99"/>
      <c r="P17" s="99"/>
      <c r="Q17" s="99"/>
      <c r="R17" s="99"/>
      <c r="S17" s="99"/>
      <c r="T17" s="99"/>
      <c r="U17" s="99"/>
      <c r="V17" s="100"/>
    </row>
    <row r="18" spans="11:22">
      <c r="K18" s="99"/>
      <c r="L18" s="99"/>
      <c r="M18" s="99"/>
      <c r="N18" s="99"/>
      <c r="O18" s="99"/>
      <c r="P18" s="99"/>
      <c r="Q18" s="99"/>
      <c r="R18" s="99"/>
      <c r="S18" s="99"/>
      <c r="T18" s="99"/>
      <c r="U18" s="99"/>
      <c r="V18" s="100"/>
    </row>
    <row r="19" spans="11:22">
      <c r="K19" s="99"/>
      <c r="L19" s="99"/>
      <c r="M19" s="99"/>
      <c r="N19" s="99"/>
      <c r="O19" s="99"/>
      <c r="P19" s="99"/>
      <c r="Q19" s="99"/>
      <c r="R19" s="99"/>
      <c r="S19" s="99"/>
      <c r="T19" s="99"/>
      <c r="U19" s="99"/>
      <c r="V19" s="100"/>
    </row>
    <row r="20" spans="11:22">
      <c r="K20" s="99"/>
      <c r="L20" s="99"/>
      <c r="M20" s="99"/>
      <c r="N20" s="99"/>
      <c r="O20" s="99"/>
      <c r="P20" s="99"/>
      <c r="Q20" s="99"/>
      <c r="R20" s="99"/>
      <c r="S20" s="99"/>
      <c r="T20" s="99"/>
      <c r="U20" s="99"/>
      <c r="V20" s="100"/>
    </row>
    <row r="21" spans="11:22">
      <c r="K21" s="99"/>
      <c r="L21" s="99"/>
      <c r="M21" s="99"/>
      <c r="N21" s="99"/>
      <c r="O21" s="99"/>
      <c r="P21" s="99"/>
      <c r="Q21" s="99"/>
      <c r="R21" s="99"/>
      <c r="S21" s="99"/>
      <c r="T21" s="99"/>
      <c r="U21" s="99"/>
      <c r="V21" s="100"/>
    </row>
    <row r="22" spans="11:22">
      <c r="K22" s="99"/>
      <c r="L22" s="99"/>
      <c r="M22" s="99"/>
      <c r="N22" s="99"/>
      <c r="O22" s="99"/>
      <c r="P22" s="99"/>
      <c r="Q22" s="99"/>
      <c r="R22" s="99"/>
      <c r="S22" s="99"/>
      <c r="T22" s="99"/>
      <c r="U22" s="99"/>
      <c r="V22" s="36"/>
    </row>
    <row r="23" spans="11:22">
      <c r="K23" s="99"/>
      <c r="L23" s="99"/>
      <c r="M23" s="99"/>
      <c r="N23" s="99"/>
      <c r="O23" s="99"/>
      <c r="P23" s="99"/>
      <c r="Q23" s="99"/>
      <c r="R23" s="99"/>
      <c r="S23" s="99"/>
      <c r="T23" s="99"/>
      <c r="U23" s="99"/>
      <c r="V23" s="100"/>
    </row>
    <row r="24" spans="11:22">
      <c r="K24" s="99"/>
      <c r="L24" s="99"/>
      <c r="M24" s="99"/>
      <c r="N24" s="99"/>
      <c r="O24" s="99"/>
      <c r="P24" s="99"/>
      <c r="Q24" s="99"/>
      <c r="R24" s="99"/>
      <c r="S24" s="99"/>
      <c r="T24" s="99"/>
      <c r="U24" s="99"/>
      <c r="V24" s="36"/>
    </row>
    <row r="25" spans="11:22">
      <c r="K25" s="99"/>
      <c r="L25" s="99"/>
      <c r="M25" s="99"/>
      <c r="N25" s="99"/>
      <c r="O25" s="99"/>
      <c r="P25" s="99"/>
      <c r="Q25" s="99"/>
      <c r="R25" s="99"/>
      <c r="S25" s="99"/>
      <c r="T25" s="99"/>
      <c r="U25" s="99"/>
      <c r="V25" s="36"/>
    </row>
    <row r="26" spans="11:22">
      <c r="K26" s="99"/>
      <c r="L26" s="99"/>
      <c r="M26" s="99"/>
      <c r="N26" s="99"/>
      <c r="O26" s="99"/>
      <c r="P26" s="99"/>
      <c r="Q26" s="99"/>
      <c r="R26" s="99"/>
      <c r="S26" s="99"/>
      <c r="T26" s="99"/>
      <c r="U26" s="99"/>
      <c r="V26" s="36"/>
    </row>
    <row r="27" spans="11:22">
      <c r="K27" s="99"/>
      <c r="L27" s="99"/>
      <c r="M27" s="99"/>
      <c r="N27" s="99"/>
      <c r="O27" s="99"/>
      <c r="P27" s="99"/>
      <c r="Q27" s="99"/>
      <c r="R27" s="99"/>
      <c r="S27" s="99"/>
      <c r="T27" s="99"/>
      <c r="U27" s="99"/>
      <c r="V27" s="36"/>
    </row>
    <row r="28" spans="11:22">
      <c r="K28" s="99"/>
      <c r="L28" s="99"/>
      <c r="M28" s="99"/>
      <c r="N28" s="99"/>
      <c r="O28" s="99"/>
      <c r="P28" s="99"/>
      <c r="Q28" s="99"/>
      <c r="R28" s="99"/>
      <c r="S28" s="99"/>
      <c r="T28" s="99"/>
      <c r="U28" s="99"/>
    </row>
  </sheetData>
  <phoneticPr fontId="17"/>
  <conditionalFormatting sqref="K4:K9">
    <cfRule type="cellIs" dxfId="106" priority="11" stopIfTrue="1" operator="equal">
      <formula>"NG"</formula>
    </cfRule>
    <cfRule type="cellIs" dxfId="105" priority="12" stopIfTrue="1" operator="equal">
      <formula>"NT"</formula>
    </cfRule>
  </conditionalFormatting>
  <conditionalFormatting sqref="K26:U26">
    <cfRule type="cellIs" dxfId="104" priority="131" operator="equal">
      <formula>"NG"</formula>
    </cfRule>
    <cfRule type="cellIs" dxfId="103" priority="132" operator="equal">
      <formula>"NT"</formula>
    </cfRule>
  </conditionalFormatting>
  <conditionalFormatting sqref="K27:U27">
    <cfRule type="cellIs" dxfId="102" priority="133" operator="equal">
      <formula>"NG"</formula>
    </cfRule>
    <cfRule type="cellIs" dxfId="101" priority="134" operator="equal">
      <formula>"NT"</formula>
    </cfRule>
  </conditionalFormatting>
  <conditionalFormatting sqref="K28:U28">
    <cfRule type="cellIs" dxfId="100" priority="135" operator="equal">
      <formula>"NG"</formula>
    </cfRule>
  </conditionalFormatting>
  <conditionalFormatting sqref="K28:U29">
    <cfRule type="cellIs" dxfId="99" priority="136" operator="equal">
      <formula>"NT"</formula>
    </cfRule>
  </conditionalFormatting>
  <conditionalFormatting sqref="K29:U96">
    <cfRule type="cellIs" dxfId="98" priority="137" operator="equal">
      <formula>"NG"</formula>
    </cfRule>
  </conditionalFormatting>
  <conditionalFormatting sqref="K30:U96">
    <cfRule type="cellIs" dxfId="97" priority="140" operator="equal">
      <formula>"NT"</formula>
    </cfRule>
  </conditionalFormatting>
  <conditionalFormatting sqref="O4">
    <cfRule type="cellIs" dxfId="96" priority="10" stopIfTrue="1" operator="equal">
      <formula>"NT"</formula>
    </cfRule>
    <cfRule type="cellIs" dxfId="95" priority="9" stopIfTrue="1" operator="equal">
      <formula>"NG"</formula>
    </cfRule>
  </conditionalFormatting>
  <conditionalFormatting sqref="S4">
    <cfRule type="cellIs" dxfId="94" priority="7" stopIfTrue="1" operator="equal">
      <formula>"NG"</formula>
    </cfRule>
    <cfRule type="cellIs" dxfId="93" priority="8" stopIfTrue="1" operator="equal">
      <formula>"NT"</formula>
    </cfRule>
  </conditionalFormatting>
  <conditionalFormatting sqref="W4:W6">
    <cfRule type="cellIs" dxfId="92" priority="2" stopIfTrue="1" operator="equal">
      <formula>"NT"</formula>
    </cfRule>
    <cfRule type="cellIs" dxfId="91" priority="1" stopIfTrue="1" operator="equal">
      <formula>"NG"</formula>
    </cfRule>
  </conditionalFormatting>
  <dataValidations count="3">
    <dataValidation type="list" allowBlank="1" showInputMessage="1" showErrorMessage="1" sqref="K15:K28 K10" xr:uid="{D5E3EA2E-3550-49CB-BADF-5699BC6035D0}">
      <formula1>"-,OK,NG,NT,NA"</formula1>
      <formula2>0</formula2>
    </dataValidation>
    <dataValidation type="list" allowBlank="1" showInputMessage="1" showErrorMessage="1" sqref="K5:K9 W5:W6" xr:uid="{984871DB-9A51-41FE-A6E9-1EE74E3197FB}">
      <formula1>"-,OK,NG,NT,NA"</formula1>
    </dataValidation>
    <dataValidation type="list" allowBlank="1" showInputMessage="1" showErrorMessage="1" sqref="AB5:AB9" xr:uid="{00000000-0002-0000-0800-000002000000}">
      <formula1>"Macro,Script,Manual"</formula1>
    </dataValidation>
  </dataValidations>
  <pageMargins left="0.75" right="0.75" top="1" bottom="1" header="0.51180555555555496" footer="0.51180555555555496"/>
  <pageSetup paperSize="9" scale="18" firstPageNumber="0" fitToHeight="0"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BK12"/>
  <sheetViews>
    <sheetView showGridLines="0" view="pageBreakPreview" zoomScale="70" zoomScaleNormal="55" zoomScaleSheetLayoutView="70" zoomScalePageLayoutView="106" workbookViewId="0">
      <pane xSplit="10" ySplit="4" topLeftCell="K5" activePane="bottomRight" state="frozen"/>
      <selection pane="bottomRight" activeCell="I21" sqref="I21"/>
      <selection pane="bottomLeft" activeCell="A5" sqref="A5"/>
      <selection pane="topRight" activeCell="K1" sqref="K1"/>
    </sheetView>
  </sheetViews>
  <sheetFormatPr defaultRowHeight="15"/>
  <cols>
    <col min="1" max="1" width="2.875" style="40"/>
    <col min="2" max="2" width="11.125" style="86" customWidth="1"/>
    <col min="3" max="3" width="14.375" style="40" customWidth="1"/>
    <col min="4" max="4" width="13.75" style="40" customWidth="1"/>
    <col min="5" max="5" width="17.375" style="103" customWidth="1"/>
    <col min="6" max="6" width="11.25" style="86" customWidth="1"/>
    <col min="7" max="7" width="17.875" style="40" customWidth="1"/>
    <col min="8" max="8" width="29" style="40" customWidth="1"/>
    <col min="9" max="9" width="40.25" style="40" customWidth="1"/>
    <col min="10" max="10" width="43.5" style="40" customWidth="1"/>
    <col min="11" max="14" width="11.875" style="101" customWidth="1"/>
    <col min="15" max="15" width="37.375" style="40"/>
    <col min="16" max="16" width="11.25" style="40" customWidth="1"/>
    <col min="17" max="17" width="14.25" style="40" customWidth="1"/>
    <col min="18" max="18" width="11.375" style="40" customWidth="1"/>
    <col min="19" max="16384" width="9" style="40"/>
  </cols>
  <sheetData>
    <row r="1" spans="1:63" ht="26.25">
      <c r="B1" s="46"/>
      <c r="C1" s="46"/>
      <c r="D1" s="41"/>
      <c r="E1" s="102"/>
      <c r="F1" s="95"/>
      <c r="G1" s="36"/>
      <c r="H1" s="36"/>
      <c r="I1" s="36"/>
      <c r="K1" s="44"/>
      <c r="L1" s="44"/>
      <c r="M1" s="44"/>
      <c r="N1" s="44"/>
    </row>
    <row r="2" spans="1:63" ht="26.25">
      <c r="B2" s="46" t="e">
        <f ca="1">LEFT(RIGHT(CELL("filename",A1),LEN(CELL("filename",A1))-FIND("]", CELL("filename",A1))),4)</f>
        <v>#VALUE!</v>
      </c>
      <c r="C2" s="46" t="s">
        <v>1382</v>
      </c>
      <c r="D2" s="41"/>
      <c r="E2" s="102"/>
      <c r="F2" s="95"/>
      <c r="G2" s="36"/>
      <c r="H2" s="36"/>
      <c r="I2" s="36"/>
      <c r="K2" s="48"/>
      <c r="L2" s="48"/>
      <c r="M2" s="48"/>
      <c r="N2" s="48"/>
    </row>
    <row r="3" spans="1:63" ht="13.5" customHeight="1">
      <c r="B3" s="40"/>
      <c r="C3" s="41"/>
      <c r="D3" s="41"/>
      <c r="E3" s="102"/>
      <c r="F3" s="95"/>
      <c r="K3" s="49"/>
      <c r="L3" s="49"/>
      <c r="M3" s="49"/>
      <c r="N3" s="49"/>
    </row>
    <row r="4" spans="1:63" s="97" customFormat="1" ht="45.75" customHeight="1">
      <c r="A4" s="92"/>
      <c r="B4" s="335" t="s">
        <v>181</v>
      </c>
      <c r="C4" s="151" t="s">
        <v>182</v>
      </c>
      <c r="D4" s="152" t="s">
        <v>183</v>
      </c>
      <c r="E4" s="336" t="s">
        <v>184</v>
      </c>
      <c r="F4" s="336" t="s">
        <v>185</v>
      </c>
      <c r="G4" s="151" t="s">
        <v>186</v>
      </c>
      <c r="H4" s="151" t="s">
        <v>187</v>
      </c>
      <c r="I4" s="336" t="s">
        <v>188</v>
      </c>
      <c r="J4" s="336" t="s">
        <v>189</v>
      </c>
      <c r="K4" s="338" t="s">
        <v>190</v>
      </c>
      <c r="L4" s="338" t="s">
        <v>191</v>
      </c>
      <c r="M4" s="338" t="s">
        <v>192</v>
      </c>
      <c r="N4" s="338" t="s">
        <v>193</v>
      </c>
      <c r="O4" s="347" t="s">
        <v>206</v>
      </c>
      <c r="P4" s="92" t="s">
        <v>1383</v>
      </c>
      <c r="Q4" s="96" t="s">
        <v>1372</v>
      </c>
      <c r="R4" s="96" t="s">
        <v>1373</v>
      </c>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row>
    <row r="5" spans="1:63">
      <c r="B5" s="348"/>
      <c r="C5" s="156"/>
      <c r="D5" s="158"/>
      <c r="E5" s="349"/>
      <c r="F5" s="172"/>
      <c r="G5" s="162"/>
      <c r="H5" s="158"/>
      <c r="I5" s="158"/>
      <c r="J5" s="158"/>
      <c r="K5" s="350"/>
      <c r="L5" s="88"/>
      <c r="M5" s="88"/>
      <c r="N5" s="88"/>
      <c r="O5" s="159"/>
      <c r="Q5" s="59" t="s">
        <v>1384</v>
      </c>
    </row>
    <row r="6" spans="1:63">
      <c r="B6" s="348"/>
      <c r="C6" s="156"/>
      <c r="D6" s="158"/>
      <c r="E6" s="349"/>
      <c r="F6" s="172"/>
      <c r="G6" s="162"/>
      <c r="H6" s="158"/>
      <c r="I6" s="158"/>
      <c r="J6" s="158"/>
      <c r="K6" s="350"/>
      <c r="L6" s="88"/>
      <c r="M6" s="88"/>
      <c r="N6" s="88"/>
      <c r="O6" s="159"/>
      <c r="Q6" s="59" t="s">
        <v>1384</v>
      </c>
    </row>
    <row r="7" spans="1:63">
      <c r="B7" s="348"/>
      <c r="C7" s="158"/>
      <c r="D7" s="157"/>
      <c r="E7" s="351"/>
      <c r="F7" s="171"/>
      <c r="G7" s="352"/>
      <c r="H7" s="353"/>
      <c r="I7" s="158"/>
      <c r="J7" s="354"/>
      <c r="K7" s="350"/>
      <c r="L7" s="88"/>
      <c r="M7" s="88"/>
      <c r="N7" s="88"/>
      <c r="O7" s="159"/>
      <c r="Q7" s="59" t="s">
        <v>1384</v>
      </c>
    </row>
    <row r="9" spans="1:63">
      <c r="J9" s="61" t="s">
        <v>306</v>
      </c>
      <c r="L9" s="86">
        <f>COUNTIF(K:K, "OK")</f>
        <v>0</v>
      </c>
    </row>
    <row r="10" spans="1:63">
      <c r="J10" s="61" t="s">
        <v>307</v>
      </c>
      <c r="L10" s="86">
        <f>COUNTIF(K:K, "NG")</f>
        <v>0</v>
      </c>
    </row>
    <row r="11" spans="1:63">
      <c r="J11" s="61" t="s">
        <v>308</v>
      </c>
      <c r="L11" s="86">
        <f>COUNTIF(K:K, "NT")</f>
        <v>0</v>
      </c>
    </row>
    <row r="12" spans="1:63">
      <c r="J12" s="61" t="s">
        <v>309</v>
      </c>
      <c r="L12" s="86">
        <f>COUNTIF(K:K, "NA")</f>
        <v>0</v>
      </c>
    </row>
  </sheetData>
  <phoneticPr fontId="17"/>
  <conditionalFormatting sqref="K4">
    <cfRule type="cellIs" dxfId="61" priority="33" stopIfTrue="1" operator="equal">
      <formula>"NG"</formula>
    </cfRule>
    <cfRule type="cellIs" dxfId="60" priority="34" stopIfTrue="1" operator="equal">
      <formula>"NT"</formula>
    </cfRule>
  </conditionalFormatting>
  <conditionalFormatting sqref="K5:K7">
    <cfRule type="cellIs" dxfId="59" priority="528" operator="equal">
      <formula>"NG"</formula>
    </cfRule>
    <cfRule type="cellIs" dxfId="58" priority="529" operator="equal">
      <formula>"NT"</formula>
    </cfRule>
  </conditionalFormatting>
  <dataValidations count="2">
    <dataValidation type="list" allowBlank="1" showInputMessage="1" showErrorMessage="1" sqref="K5:K7" xr:uid="{00000000-0002-0000-0900-000000000000}">
      <formula1>"-,OK,NG,NT,NA"</formula1>
      <formula2>0</formula2>
    </dataValidation>
    <dataValidation type="list" allowBlank="1" showInputMessage="1" showErrorMessage="1" sqref="Q5:Q7" xr:uid="{00000000-0002-0000-0900-000001000000}">
      <formula1>"Macro,Script,Manual"</formula1>
    </dataValidation>
  </dataValidations>
  <pageMargins left="0.75" right="0.75" top="1" bottom="1" header="0.51180555555555496" footer="0.51180555555555496"/>
  <pageSetup paperSize="9" scale="29" firstPageNumber="0" fitToHeight="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BW27"/>
  <sheetViews>
    <sheetView showGridLines="0" view="pageBreakPreview" zoomScale="85" zoomScaleNormal="55" zoomScaleSheetLayoutView="85" zoomScalePageLayoutView="89" workbookViewId="0">
      <pane xSplit="10" ySplit="4" topLeftCell="K5" activePane="bottomRight" state="frozen"/>
      <selection pane="bottomRight" activeCell="I5" sqref="I5"/>
      <selection pane="bottomLeft" activeCell="A5" sqref="A5"/>
      <selection pane="topRight" activeCell="K1" sqref="K1"/>
    </sheetView>
  </sheetViews>
  <sheetFormatPr defaultRowHeight="15"/>
  <cols>
    <col min="1" max="1" width="2.875" style="40"/>
    <col min="2" max="2" width="8.875" style="86" customWidth="1"/>
    <col min="3" max="3" width="11.375" style="40" customWidth="1"/>
    <col min="4" max="4" width="19.25" style="40" customWidth="1"/>
    <col min="5" max="5" width="18" style="40" customWidth="1"/>
    <col min="6" max="6" width="15.875" style="86" customWidth="1"/>
    <col min="7" max="7" width="27.5" style="40" customWidth="1"/>
    <col min="8" max="8" width="31.875" style="40" customWidth="1"/>
    <col min="9" max="9" width="31.375" style="40"/>
    <col min="10" max="10" width="61.125" style="40"/>
    <col min="11" max="14" width="13.125" style="101" customWidth="1"/>
    <col min="15" max="15" width="15.625" style="40" customWidth="1"/>
    <col min="16" max="16" width="10.875" style="40" customWidth="1"/>
    <col min="17" max="17" width="13.25" style="40" customWidth="1"/>
    <col min="18" max="18" width="10.75" style="40" customWidth="1"/>
    <col min="19" max="22" width="9" style="40"/>
    <col min="23" max="23" width="12.375" style="40" customWidth="1"/>
    <col min="24" max="16384" width="9" style="40"/>
  </cols>
  <sheetData>
    <row r="1" spans="1:75" ht="26.25">
      <c r="B1" s="94" t="s">
        <v>1385</v>
      </c>
      <c r="D1" s="41"/>
      <c r="E1" s="41"/>
      <c r="F1" s="95"/>
      <c r="G1" s="36"/>
      <c r="H1" s="36"/>
      <c r="I1" s="36"/>
      <c r="K1" s="44"/>
      <c r="L1" s="44"/>
      <c r="M1" s="44"/>
      <c r="N1" s="44"/>
    </row>
    <row r="2" spans="1:75" ht="26.25">
      <c r="B2" s="46" t="e">
        <f ca="1">LEFT(RIGHT(CELL("filename",A1),LEN(CELL("filename",A1))-FIND("]", CELL("filename",A1))),4)</f>
        <v>#VALUE!</v>
      </c>
      <c r="C2" s="46" t="s">
        <v>1386</v>
      </c>
      <c r="D2" s="41"/>
      <c r="E2" s="41"/>
      <c r="F2" s="95"/>
      <c r="G2" s="36"/>
      <c r="H2" s="36"/>
      <c r="I2" s="36"/>
      <c r="K2" s="48"/>
      <c r="L2" s="48"/>
      <c r="M2" s="48"/>
      <c r="N2" s="48"/>
    </row>
    <row r="3" spans="1:75" ht="13.5" customHeight="1">
      <c r="B3" s="40"/>
      <c r="C3" s="41"/>
      <c r="D3" s="41"/>
      <c r="E3" s="41"/>
      <c r="F3" s="95"/>
      <c r="K3" s="49"/>
      <c r="L3" s="49"/>
      <c r="M3" s="49"/>
      <c r="N3" s="49"/>
    </row>
    <row r="4" spans="1:75" s="97" customFormat="1" ht="57.75" customHeight="1">
      <c r="A4" s="92"/>
      <c r="B4" s="163" t="s">
        <v>181</v>
      </c>
      <c r="C4" s="151" t="s">
        <v>182</v>
      </c>
      <c r="D4" s="152" t="s">
        <v>183</v>
      </c>
      <c r="E4" s="164" t="s">
        <v>184</v>
      </c>
      <c r="F4" s="164" t="s">
        <v>185</v>
      </c>
      <c r="G4" s="151" t="s">
        <v>186</v>
      </c>
      <c r="H4" s="151" t="s">
        <v>187</v>
      </c>
      <c r="I4" s="164" t="s">
        <v>188</v>
      </c>
      <c r="J4" s="164" t="s">
        <v>189</v>
      </c>
      <c r="K4" s="165" t="s">
        <v>190</v>
      </c>
      <c r="L4" s="165" t="s">
        <v>191</v>
      </c>
      <c r="M4" s="165" t="s">
        <v>192</v>
      </c>
      <c r="N4" s="165" t="s">
        <v>193</v>
      </c>
      <c r="O4" s="166" t="s">
        <v>194</v>
      </c>
      <c r="P4" s="166" t="s">
        <v>195</v>
      </c>
      <c r="Q4" s="166" t="s">
        <v>196</v>
      </c>
      <c r="R4" s="166" t="s">
        <v>197</v>
      </c>
      <c r="S4" s="167" t="s">
        <v>198</v>
      </c>
      <c r="T4" s="167" t="s">
        <v>199</v>
      </c>
      <c r="U4" s="167" t="s">
        <v>200</v>
      </c>
      <c r="V4" s="167" t="s">
        <v>201</v>
      </c>
      <c r="W4" s="168" t="s">
        <v>1370</v>
      </c>
      <c r="X4" s="168" t="s">
        <v>203</v>
      </c>
      <c r="Y4" s="168" t="s">
        <v>204</v>
      </c>
      <c r="Z4" s="168" t="s">
        <v>205</v>
      </c>
      <c r="AA4" s="153" t="s">
        <v>206</v>
      </c>
      <c r="AB4" s="92" t="s">
        <v>1383</v>
      </c>
      <c r="AC4" s="96" t="s">
        <v>1372</v>
      </c>
      <c r="AD4" s="96" t="s">
        <v>1373</v>
      </c>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row>
    <row r="5" spans="1:75" s="93" customFormat="1" ht="78.75" customHeight="1">
      <c r="B5" s="355">
        <f>ROW()-4</f>
        <v>1</v>
      </c>
      <c r="C5" s="356" t="s">
        <v>236</v>
      </c>
      <c r="D5" s="357" t="s">
        <v>237</v>
      </c>
      <c r="E5" s="358" t="s">
        <v>17</v>
      </c>
      <c r="F5" s="359">
        <f>COUNTIF(T_Performance[[#This Row],[V3U Result]], "&lt;&gt;-") + COUNTIF(T_Performance[[#This Row],[S4 Result]], "&lt;&gt;-") + COUNTIF(T_Performance[[#This Row],[V4H Result]], "&lt;&gt;-") + COUNTIF(T_Performance[[#This Row],[S4SK MP
Result]], "&lt;&gt;-")</f>
        <v>4</v>
      </c>
      <c r="G5" s="360" t="s">
        <v>1387</v>
      </c>
      <c r="H5" s="142" t="s">
        <v>1388</v>
      </c>
      <c r="I5" s="358" t="s">
        <v>1389</v>
      </c>
      <c r="J5" s="361" t="s">
        <v>249</v>
      </c>
      <c r="K5" s="361"/>
      <c r="L5" s="361"/>
      <c r="M5" s="361"/>
      <c r="N5" s="361"/>
      <c r="O5" s="361"/>
      <c r="P5" s="361"/>
      <c r="Q5" s="361"/>
      <c r="R5" s="361"/>
      <c r="S5" s="362"/>
      <c r="T5" s="115"/>
      <c r="U5" s="87"/>
      <c r="V5" s="87"/>
      <c r="W5" s="362"/>
      <c r="X5" s="115"/>
      <c r="Y5" s="87"/>
      <c r="Z5" s="87"/>
      <c r="AA5" s="358"/>
      <c r="AC5" s="59" t="s">
        <v>215</v>
      </c>
    </row>
    <row r="6" spans="1:75" ht="74.25" customHeight="1">
      <c r="B6" s="363">
        <f>ROW()-4</f>
        <v>2</v>
      </c>
      <c r="C6" s="356" t="s">
        <v>227</v>
      </c>
      <c r="D6" s="364" t="s">
        <v>232</v>
      </c>
      <c r="E6" s="358" t="s">
        <v>17</v>
      </c>
      <c r="F6" s="359">
        <f>COUNTIF(T_Performance[[#This Row],[V3U Result]], "&lt;&gt;-") + COUNTIF(T_Performance[[#This Row],[S4 Result]], "&lt;&gt;-") + COUNTIF(T_Performance[[#This Row],[V4H Result]], "&lt;&gt;-") + COUNTIF(T_Performance[[#This Row],[S4SK MP
Result]], "&lt;&gt;-")</f>
        <v>4</v>
      </c>
      <c r="G6" s="356" t="s">
        <v>1390</v>
      </c>
      <c r="H6" s="142" t="s">
        <v>1391</v>
      </c>
      <c r="I6" s="356" t="s">
        <v>1392</v>
      </c>
      <c r="J6" s="365" t="s">
        <v>249</v>
      </c>
      <c r="K6" s="365"/>
      <c r="L6" s="365"/>
      <c r="M6" s="365"/>
      <c r="N6" s="365"/>
      <c r="O6" s="365"/>
      <c r="P6" s="365"/>
      <c r="Q6" s="365"/>
      <c r="R6" s="365"/>
      <c r="S6" s="362"/>
      <c r="T6" s="115"/>
      <c r="U6" s="87"/>
      <c r="V6" s="87"/>
      <c r="W6" s="362"/>
      <c r="X6" s="115"/>
      <c r="Y6" s="87"/>
      <c r="Z6" s="87"/>
      <c r="AA6" s="366"/>
      <c r="AB6" s="93"/>
      <c r="AC6" s="59" t="s">
        <v>215</v>
      </c>
    </row>
    <row r="7" spans="1:75">
      <c r="B7" s="363">
        <f>ROW()-4</f>
        <v>3</v>
      </c>
      <c r="C7" s="356"/>
      <c r="D7" s="364"/>
      <c r="E7" s="367"/>
      <c r="F7" s="368"/>
      <c r="G7" s="356"/>
      <c r="H7" s="356"/>
      <c r="I7" s="369"/>
      <c r="J7" s="356"/>
      <c r="K7" s="356"/>
      <c r="L7" s="356"/>
      <c r="M7" s="356"/>
      <c r="N7" s="356"/>
      <c r="O7" s="356"/>
      <c r="P7" s="356"/>
      <c r="Q7" s="356"/>
      <c r="R7" s="356"/>
      <c r="S7" s="362"/>
      <c r="T7" s="115"/>
      <c r="U7" s="87"/>
      <c r="V7" s="87"/>
      <c r="W7" s="87"/>
      <c r="X7" s="87"/>
      <c r="Y7" s="87"/>
      <c r="Z7" s="87"/>
      <c r="AA7" s="366"/>
      <c r="AB7" s="93"/>
      <c r="AC7" s="59"/>
    </row>
    <row r="8" spans="1:75">
      <c r="K8" s="98"/>
      <c r="L8" s="98"/>
      <c r="M8" s="98"/>
      <c r="N8" s="98"/>
      <c r="O8" s="100"/>
    </row>
    <row r="9" spans="1:75">
      <c r="J9" s="61" t="s">
        <v>306</v>
      </c>
      <c r="L9" s="86">
        <f>COUNTIF(K:K, "OK")</f>
        <v>0</v>
      </c>
      <c r="M9" s="98"/>
      <c r="N9" s="98"/>
      <c r="O9" s="100"/>
    </row>
    <row r="10" spans="1:75">
      <c r="J10" s="61" t="s">
        <v>307</v>
      </c>
      <c r="L10" s="86">
        <f>COUNTIF(K:K, "NG")</f>
        <v>0</v>
      </c>
      <c r="M10" s="99"/>
      <c r="N10" s="99"/>
      <c r="O10" s="100"/>
    </row>
    <row r="11" spans="1:75">
      <c r="J11" s="61" t="s">
        <v>308</v>
      </c>
      <c r="L11" s="86">
        <f>COUNTIF(K:K, "NT")</f>
        <v>0</v>
      </c>
      <c r="M11" s="99"/>
      <c r="N11" s="99"/>
      <c r="O11" s="36"/>
    </row>
    <row r="12" spans="1:75">
      <c r="J12" s="61" t="s">
        <v>309</v>
      </c>
      <c r="L12" s="86">
        <f>COUNTIF(K:K, "NA")</f>
        <v>0</v>
      </c>
      <c r="M12" s="99"/>
      <c r="N12" s="99"/>
      <c r="O12" s="36"/>
    </row>
    <row r="13" spans="1:75">
      <c r="K13" s="99"/>
      <c r="L13" s="99"/>
      <c r="M13" s="99"/>
      <c r="N13" s="99"/>
      <c r="O13" s="36"/>
    </row>
    <row r="14" spans="1:75">
      <c r="K14" s="99"/>
      <c r="L14" s="99"/>
      <c r="M14" s="99"/>
      <c r="N14" s="99"/>
      <c r="O14" s="36"/>
    </row>
    <row r="15" spans="1:75">
      <c r="K15" s="99"/>
      <c r="L15" s="99"/>
      <c r="M15" s="99"/>
      <c r="N15" s="99"/>
      <c r="O15" s="100"/>
    </row>
    <row r="16" spans="1:75">
      <c r="K16" s="99"/>
      <c r="L16" s="99"/>
      <c r="M16" s="99"/>
      <c r="N16" s="99"/>
      <c r="O16" s="100"/>
    </row>
    <row r="17" spans="11:15">
      <c r="K17" s="99"/>
      <c r="L17" s="99"/>
      <c r="M17" s="99"/>
      <c r="N17" s="99"/>
      <c r="O17" s="100"/>
    </row>
    <row r="18" spans="11:15">
      <c r="K18" s="99"/>
      <c r="L18" s="99"/>
      <c r="M18" s="99"/>
      <c r="N18" s="99"/>
      <c r="O18" s="100"/>
    </row>
    <row r="19" spans="11:15">
      <c r="K19" s="99"/>
      <c r="L19" s="99"/>
      <c r="M19" s="99"/>
      <c r="N19" s="99"/>
      <c r="O19" s="100"/>
    </row>
    <row r="20" spans="11:15">
      <c r="K20" s="99"/>
      <c r="L20" s="99"/>
      <c r="M20" s="99"/>
      <c r="N20" s="99"/>
      <c r="O20" s="36"/>
    </row>
    <row r="21" spans="11:15">
      <c r="K21" s="99"/>
      <c r="L21" s="99"/>
      <c r="M21" s="99"/>
      <c r="N21" s="99"/>
      <c r="O21" s="100"/>
    </row>
    <row r="22" spans="11:15">
      <c r="K22" s="99"/>
      <c r="L22" s="99"/>
      <c r="M22" s="99"/>
      <c r="N22" s="99"/>
      <c r="O22" s="36"/>
    </row>
    <row r="23" spans="11:15">
      <c r="K23" s="99"/>
      <c r="L23" s="99"/>
      <c r="M23" s="99"/>
      <c r="N23" s="99"/>
      <c r="O23" s="36"/>
    </row>
    <row r="24" spans="11:15">
      <c r="K24" s="99"/>
      <c r="L24" s="99"/>
      <c r="M24" s="99"/>
      <c r="N24" s="99"/>
      <c r="O24" s="36"/>
    </row>
    <row r="25" spans="11:15">
      <c r="K25" s="99"/>
      <c r="L25" s="99"/>
      <c r="M25" s="99"/>
      <c r="N25" s="99"/>
      <c r="O25" s="36"/>
    </row>
    <row r="26" spans="11:15">
      <c r="K26" s="99"/>
      <c r="L26" s="99"/>
      <c r="M26" s="99"/>
      <c r="N26" s="99"/>
    </row>
    <row r="27" spans="11:15">
      <c r="K27" s="99"/>
      <c r="L27" s="99"/>
      <c r="M27" s="99"/>
      <c r="N27" s="99"/>
    </row>
  </sheetData>
  <phoneticPr fontId="17"/>
  <conditionalFormatting sqref="K4">
    <cfRule type="cellIs" dxfId="39" priority="11" stopIfTrue="1" operator="equal">
      <formula>"NG"</formula>
    </cfRule>
    <cfRule type="cellIs" dxfId="38" priority="12" stopIfTrue="1" operator="equal">
      <formula>"NT"</formula>
    </cfRule>
  </conditionalFormatting>
  <conditionalFormatting sqref="K25:N25">
    <cfRule type="cellIs" dxfId="37" priority="258" operator="equal">
      <formula>"NG"</formula>
    </cfRule>
    <cfRule type="cellIs" dxfId="36" priority="259" operator="equal">
      <formula>"NT"</formula>
    </cfRule>
  </conditionalFormatting>
  <conditionalFormatting sqref="K26:N26">
    <cfRule type="cellIs" dxfId="35" priority="260" operator="equal">
      <formula>"NG"</formula>
    </cfRule>
    <cfRule type="cellIs" dxfId="34" priority="261" operator="equal">
      <formula>"NT"</formula>
    </cfRule>
  </conditionalFormatting>
  <conditionalFormatting sqref="K27:N27">
    <cfRule type="cellIs" dxfId="33" priority="262" operator="equal">
      <formula>"NG"</formula>
    </cfRule>
  </conditionalFormatting>
  <conditionalFormatting sqref="K27:N28">
    <cfRule type="cellIs" dxfId="32" priority="263" operator="equal">
      <formula>"NT"</formula>
    </cfRule>
  </conditionalFormatting>
  <conditionalFormatting sqref="K28:N95">
    <cfRule type="cellIs" dxfId="31" priority="256" operator="equal">
      <formula>"NG"</formula>
    </cfRule>
  </conditionalFormatting>
  <conditionalFormatting sqref="K29:N95">
    <cfRule type="cellIs" dxfId="30" priority="257" operator="equal">
      <formula>"NT"</formula>
    </cfRule>
  </conditionalFormatting>
  <conditionalFormatting sqref="O4">
    <cfRule type="cellIs" dxfId="29" priority="9" stopIfTrue="1" operator="equal">
      <formula>"NG"</formula>
    </cfRule>
    <cfRule type="cellIs" dxfId="28" priority="10" stopIfTrue="1" operator="equal">
      <formula>"NT"</formula>
    </cfRule>
  </conditionalFormatting>
  <conditionalFormatting sqref="S4:S7">
    <cfRule type="cellIs" dxfId="27" priority="7" stopIfTrue="1" operator="equal">
      <formula>"NG"</formula>
    </cfRule>
    <cfRule type="cellIs" dxfId="26" priority="8" stopIfTrue="1" operator="equal">
      <formula>"NT"</formula>
    </cfRule>
  </conditionalFormatting>
  <conditionalFormatting sqref="W4:W6">
    <cfRule type="cellIs" dxfId="25" priority="1" stopIfTrue="1" operator="equal">
      <formula>"NG"</formula>
    </cfRule>
    <cfRule type="cellIs" dxfId="24" priority="2" stopIfTrue="1" operator="equal">
      <formula>"NT"</formula>
    </cfRule>
  </conditionalFormatting>
  <dataValidations count="2">
    <dataValidation type="list" allowBlank="1" showInputMessage="1" showErrorMessage="1" sqref="S5:S7 W5:W6" xr:uid="{00000000-0002-0000-0A00-000000000000}">
      <formula1>"-,OK,NG,NT,NA"</formula1>
    </dataValidation>
    <dataValidation type="list" allowBlank="1" showInputMessage="1" showErrorMessage="1" sqref="AC5:AC7" xr:uid="{00000000-0002-0000-0A00-000001000000}">
      <formula1>"Macro,Script,Manual"</formula1>
    </dataValidation>
  </dataValidations>
  <pageMargins left="0.75" right="0.75" top="1" bottom="1" header="0.51180555555555496" footer="0.51180555555555496"/>
  <pageSetup paperSize="9" scale="20" firstPageNumber="0" fitToHeight="0"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7F711-0104-4C46-B929-F1EA5E702EC4}">
  <dimension ref="B3:D33"/>
  <sheetViews>
    <sheetView workbookViewId="0">
      <selection activeCell="C4" sqref="C4"/>
    </sheetView>
  </sheetViews>
  <sheetFormatPr defaultRowHeight="13.5"/>
  <sheetData>
    <row r="3" spans="2:3">
      <c r="B3" t="s">
        <v>1393</v>
      </c>
    </row>
    <row r="4" spans="2:3">
      <c r="C4" s="145" t="s">
        <v>1394</v>
      </c>
    </row>
    <row r="7" spans="2:3">
      <c r="B7" t="s">
        <v>1395</v>
      </c>
    </row>
    <row r="9" spans="2:3">
      <c r="B9" t="s">
        <v>1396</v>
      </c>
    </row>
    <row r="10" spans="2:3">
      <c r="B10" t="s">
        <v>1397</v>
      </c>
    </row>
    <row r="11" spans="2:3">
      <c r="C11" t="s">
        <v>1398</v>
      </c>
    </row>
    <row r="12" spans="2:3">
      <c r="C12" t="s">
        <v>1399</v>
      </c>
    </row>
    <row r="13" spans="2:3">
      <c r="B13" t="s">
        <v>1400</v>
      </c>
    </row>
    <row r="14" spans="2:3">
      <c r="C14" t="s">
        <v>1401</v>
      </c>
    </row>
    <row r="15" spans="2:3">
      <c r="C15" t="s">
        <v>1402</v>
      </c>
    </row>
    <row r="16" spans="2:3">
      <c r="C16" t="s">
        <v>1403</v>
      </c>
    </row>
    <row r="17" spans="2:4">
      <c r="C17" t="s">
        <v>1404</v>
      </c>
    </row>
    <row r="18" spans="2:4">
      <c r="D18" t="s">
        <v>1405</v>
      </c>
    </row>
    <row r="19" spans="2:4">
      <c r="D19" t="s">
        <v>1406</v>
      </c>
    </row>
    <row r="20" spans="2:4">
      <c r="D20" t="s">
        <v>1407</v>
      </c>
    </row>
    <row r="21" spans="2:4">
      <c r="D21" t="s">
        <v>1408</v>
      </c>
    </row>
    <row r="22" spans="2:4">
      <c r="D22" t="s">
        <v>1409</v>
      </c>
    </row>
    <row r="23" spans="2:4">
      <c r="D23" t="s">
        <v>1410</v>
      </c>
    </row>
    <row r="24" spans="2:4">
      <c r="D24" t="s">
        <v>1411</v>
      </c>
    </row>
    <row r="25" spans="2:4">
      <c r="D25" t="s">
        <v>1412</v>
      </c>
    </row>
    <row r="26" spans="2:4">
      <c r="D26" t="s">
        <v>1413</v>
      </c>
    </row>
    <row r="27" spans="2:4">
      <c r="D27" t="s">
        <v>1414</v>
      </c>
    </row>
    <row r="29" spans="2:4">
      <c r="B29" t="s">
        <v>1415</v>
      </c>
    </row>
    <row r="30" spans="2:4">
      <c r="B30" t="s">
        <v>1416</v>
      </c>
    </row>
    <row r="31" spans="2:4">
      <c r="B31" t="s">
        <v>1417</v>
      </c>
    </row>
    <row r="33" spans="2:2">
      <c r="B33" t="s">
        <v>1418</v>
      </c>
    </row>
  </sheetData>
  <hyperlinks>
    <hyperlink ref="C4" r:id="rId1" xr:uid="{12DB3A00-9104-4384-BAE2-4613256957D7}"/>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MK14"/>
  <sheetViews>
    <sheetView showGridLines="0" view="pageBreakPreview" zoomScale="130" zoomScaleNormal="100" zoomScaleSheetLayoutView="130" workbookViewId="0">
      <selection activeCell="H13" sqref="H13"/>
    </sheetView>
  </sheetViews>
  <sheetFormatPr defaultRowHeight="15"/>
  <cols>
    <col min="1" max="1" width="2.875" style="1"/>
    <col min="2" max="2" width="10" style="65"/>
    <col min="3" max="3" width="16.5" style="1" bestFit="1" customWidth="1"/>
    <col min="4" max="4" width="25.375" style="1" customWidth="1"/>
    <col min="5" max="5" width="45.75" style="16" customWidth="1"/>
    <col min="6" max="6" width="11" style="1" customWidth="1"/>
    <col min="7" max="7" width="2.875" style="1"/>
    <col min="8" max="1025" width="9" style="1"/>
  </cols>
  <sheetData>
    <row r="1" spans="1:1024" ht="18.75">
      <c r="A1"/>
      <c r="B1" s="63" t="s">
        <v>1419</v>
      </c>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3.5" customHeight="1">
      <c r="A2"/>
      <c r="B2" s="64"/>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34" customFormat="1" ht="13.5" customHeight="1">
      <c r="A3" s="1"/>
      <c r="B3" s="370" t="s">
        <v>1420</v>
      </c>
      <c r="C3" s="371" t="s">
        <v>1421</v>
      </c>
      <c r="D3" s="371" t="s">
        <v>1422</v>
      </c>
      <c r="E3" s="371" t="s">
        <v>1423</v>
      </c>
      <c r="F3" s="371" t="s">
        <v>1424</v>
      </c>
    </row>
    <row r="4" spans="1:1024" ht="13.5" customHeight="1">
      <c r="B4" s="372" t="s">
        <v>1425</v>
      </c>
      <c r="C4" s="373">
        <v>44098</v>
      </c>
      <c r="D4" s="374" t="s">
        <v>17</v>
      </c>
      <c r="E4" s="375" t="s">
        <v>1426</v>
      </c>
      <c r="F4" s="376" t="s">
        <v>1427</v>
      </c>
    </row>
    <row r="5" spans="1:1024" ht="28.5" customHeight="1">
      <c r="B5" s="377" t="s">
        <v>1428</v>
      </c>
      <c r="C5" s="378">
        <v>44169</v>
      </c>
      <c r="D5" s="374" t="s">
        <v>1429</v>
      </c>
      <c r="E5" s="375" t="s">
        <v>1430</v>
      </c>
      <c r="F5" s="379" t="s">
        <v>1427</v>
      </c>
    </row>
    <row r="6" spans="1:1024" ht="28.5" customHeight="1">
      <c r="B6" s="250"/>
      <c r="C6" s="248"/>
      <c r="D6" s="374" t="s">
        <v>1431</v>
      </c>
      <c r="E6" s="375" t="s">
        <v>1432</v>
      </c>
      <c r="F6" s="252"/>
    </row>
    <row r="7" spans="1:1024">
      <c r="B7" s="250"/>
      <c r="C7" s="248"/>
      <c r="D7" s="380" t="s">
        <v>1433</v>
      </c>
      <c r="E7" s="375" t="s">
        <v>1434</v>
      </c>
      <c r="F7" s="252"/>
    </row>
    <row r="8" spans="1:1024" ht="30" customHeight="1">
      <c r="B8" s="251"/>
      <c r="C8" s="249"/>
      <c r="D8" s="380" t="s">
        <v>1435</v>
      </c>
      <c r="E8" s="375" t="s">
        <v>1436</v>
      </c>
      <c r="F8" s="253"/>
    </row>
    <row r="9" spans="1:1024">
      <c r="B9" s="381" t="s">
        <v>1437</v>
      </c>
      <c r="C9" s="382">
        <v>44693</v>
      </c>
      <c r="D9" s="383" t="s">
        <v>1438</v>
      </c>
      <c r="E9" s="384" t="s">
        <v>1439</v>
      </c>
      <c r="F9" s="385" t="s">
        <v>1440</v>
      </c>
    </row>
    <row r="10" spans="1:1024">
      <c r="B10" s="386" t="s">
        <v>1441</v>
      </c>
      <c r="C10" s="387">
        <v>45110</v>
      </c>
      <c r="D10" s="388" t="s">
        <v>1438</v>
      </c>
      <c r="E10" s="389" t="s">
        <v>1442</v>
      </c>
      <c r="F10" s="390" t="s">
        <v>1440</v>
      </c>
    </row>
    <row r="11" spans="1:1024" ht="45">
      <c r="B11" s="391" t="s">
        <v>1443</v>
      </c>
      <c r="C11" s="392">
        <v>45063</v>
      </c>
      <c r="D11" s="393" t="s">
        <v>1438</v>
      </c>
      <c r="E11" s="394" t="s">
        <v>1444</v>
      </c>
      <c r="F11" s="395" t="s">
        <v>15</v>
      </c>
    </row>
    <row r="13" spans="1:1024" ht="15.75">
      <c r="E13" s="57"/>
    </row>
    <row r="14" spans="1:1024">
      <c r="E14" s="56"/>
    </row>
  </sheetData>
  <mergeCells count="3">
    <mergeCell ref="C5:C8"/>
    <mergeCell ref="B5:B8"/>
    <mergeCell ref="F5:F8"/>
  </mergeCells>
  <phoneticPr fontId="17"/>
  <pageMargins left="0.75" right="0.75" top="1" bottom="1" header="0.51180555555555496" footer="0.51180555555555496"/>
  <pageSetup paperSize="9" scale="77" firstPageNumber="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E08B0E47AA8B499741AD1DB1EC77AB" ma:contentTypeVersion="18" ma:contentTypeDescription="Create a new document." ma:contentTypeScope="" ma:versionID="7cfd0e048161c59c1016edb924609b18">
  <xsd:schema xmlns:xsd="http://www.w3.org/2001/XMLSchema" xmlns:xs="http://www.w3.org/2001/XMLSchema" xmlns:p="http://schemas.microsoft.com/office/2006/metadata/properties" xmlns:ns2="1492f413-4a9d-4f08-bc25-56483f53bae1" xmlns:ns3="c00ac192-0740-45a5-a1c0-1c36b976cb30" xmlns:ns4="http://schemas.microsoft.com/sharepoint/v4" targetNamespace="http://schemas.microsoft.com/office/2006/metadata/properties" ma:root="true" ma:fieldsID="4be9abedd6b5902b79393e1f8268fb30" ns2:_="" ns3:_="" ns4:_="">
    <xsd:import namespace="1492f413-4a9d-4f08-bc25-56483f53bae1"/>
    <xsd:import namespace="c00ac192-0740-45a5-a1c0-1c36b976cb30"/>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Location" minOccurs="0"/>
                <xsd:element ref="ns2:MediaServiceDateTaken" minOccurs="0"/>
                <xsd:element ref="ns3:SharedWithUsers" minOccurs="0"/>
                <xsd:element ref="ns3:SharedWithDetails" minOccurs="0"/>
                <xsd:element ref="ns2:MediaServiceOCR" minOccurs="0"/>
                <xsd:element ref="ns2:MediaServiceObjectDetectorVersions" minOccurs="0"/>
                <xsd:element ref="ns2:Date" minOccurs="0"/>
                <xsd:element ref="ns2:MediaLengthInSeconds" minOccurs="0"/>
                <xsd:element ref="ns2:MediaServiceSearchProperties" minOccurs="0"/>
                <xsd:element ref="ns2:_Flow_SignoffStatu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2f413-4a9d-4f08-bc25-56483f53ba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dexed="true" ma:internalName="MediaServiceLocation"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Date" ma:index="21" nillable="true" ma:displayName="Date" ma:format="DateOnly" ma:internalName="Date">
      <xsd:simpleType>
        <xsd:restriction base="dms:DateTime"/>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_Flow_SignoffStatus" ma:index="24"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0ac192-0740-45a5-a1c0-1c36b976cb3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88c5245-46f4-4701-b348-a0e54669727d}" ma:internalName="TaxCatchAll" ma:showField="CatchAllData" ma:web="c00ac192-0740-45a5-a1c0-1c36b976cb30">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00ac192-0740-45a5-a1c0-1c36b976cb30" xsi:nil="true"/>
    <lcf76f155ced4ddcb4097134ff3c332f xmlns="1492f413-4a9d-4f08-bc25-56483f53bae1">
      <Terms xmlns="http://schemas.microsoft.com/office/infopath/2007/PartnerControls"/>
    </lcf76f155ced4ddcb4097134ff3c332f>
    <Date xmlns="1492f413-4a9d-4f08-bc25-56483f53bae1" xsi:nil="true"/>
    <IconOverlay xmlns="http://schemas.microsoft.com/sharepoint/v4" xsi:nil="true"/>
    <_Flow_SignoffStatus xmlns="1492f413-4a9d-4f08-bc25-56483f53bae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3F4EF0-C314-441C-B0EA-2B161A169BC6}"/>
</file>

<file path=customXml/itemProps2.xml><?xml version="1.0" encoding="utf-8"?>
<ds:datastoreItem xmlns:ds="http://schemas.openxmlformats.org/officeDocument/2006/customXml" ds:itemID="{A866322F-1B2B-410F-AEC5-46ACBB91303F}"/>
</file>

<file path=customXml/itemProps3.xml><?xml version="1.0" encoding="utf-8"?>
<ds:datastoreItem xmlns:ds="http://schemas.openxmlformats.org/officeDocument/2006/customXml" ds:itemID="{D62C5926-1703-44CC-9522-82F7D861C6F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HIROYUKI YOKOYAMA</dc:creator>
  <cp:keywords/>
  <dc:description/>
  <cp:lastModifiedBy/>
  <cp:revision>0</cp:revision>
  <dcterms:created xsi:type="dcterms:W3CDTF">2006-02-23T09:41:53Z</dcterms:created>
  <dcterms:modified xsi:type="dcterms:W3CDTF">2024-07-16T06:02:59Z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0x01010070E08B0E47AA8B499741AD1DB1EC77AB</vt:lpwstr>
  </property>
  <property fmtid="{D5CDD505-2E9C-101B-9397-08002B2CF9AE}" pid="3" name="MediaServiceImageTags">
    <vt:lpwstr/>
  </property>
</Properties>
</file>