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0f474c98d19aa5/デスクトップ/"/>
    </mc:Choice>
  </mc:AlternateContent>
  <xr:revisionPtr revIDLastSave="6" documentId="13_ncr:1_{7F3E3CE1-0197-4A49-A303-BEAF49D45C4C}" xr6:coauthVersionLast="47" xr6:coauthVersionMax="47" xr10:uidLastSave="{4FE0FA1B-CBE9-4610-8793-4E8FDDC0B99B}"/>
  <bookViews>
    <workbookView xWindow="-108" yWindow="-108" windowWidth="23256" windowHeight="12456" xr2:uid="{00000000-000D-0000-FFFF-FFFF00000000}"/>
  </bookViews>
  <sheets>
    <sheet name="勤務表" sheetId="9" r:id="rId1"/>
  </sheets>
  <definedNames>
    <definedName name="_xlnm.Print_Area" localSheetId="0">勤務表!$A$1:$I$55</definedName>
  </definedNames>
  <calcPr calcId="191029"/>
</workbook>
</file>

<file path=xl/calcChain.xml><?xml version="1.0" encoding="utf-8"?>
<calcChain xmlns="http://schemas.openxmlformats.org/spreadsheetml/2006/main">
  <c r="F40" i="9" l="1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H44" i="9" s="1"/>
  <c r="F12" i="9"/>
  <c r="F11" i="9"/>
  <c r="A11" i="9"/>
  <c r="A12" i="9" s="1"/>
  <c r="I44" i="9"/>
  <c r="F13" i="9"/>
  <c r="F41" i="9"/>
  <c r="B12" i="9" l="1"/>
  <c r="A13" i="9"/>
  <c r="B11" i="9"/>
  <c r="B13" i="9" l="1"/>
  <c r="A14" i="9"/>
  <c r="A15" i="9" l="1"/>
  <c r="B14" i="9"/>
  <c r="B15" i="9" l="1"/>
  <c r="A16" i="9"/>
  <c r="A17" i="9" l="1"/>
  <c r="B16" i="9"/>
  <c r="B17" i="9" l="1"/>
  <c r="A18" i="9"/>
  <c r="A19" i="9" l="1"/>
  <c r="B18" i="9"/>
  <c r="A20" i="9" l="1"/>
  <c r="B19" i="9"/>
  <c r="B20" i="9" l="1"/>
  <c r="A21" i="9"/>
  <c r="B21" i="9" l="1"/>
  <c r="A22" i="9"/>
  <c r="B22" i="9" l="1"/>
  <c r="A23" i="9"/>
  <c r="A24" i="9" l="1"/>
  <c r="B23" i="9"/>
  <c r="B24" i="9" l="1"/>
  <c r="A25" i="9"/>
  <c r="B25" i="9" l="1"/>
  <c r="A26" i="9"/>
  <c r="B26" i="9" l="1"/>
  <c r="A27" i="9"/>
  <c r="A28" i="9" l="1"/>
  <c r="B27" i="9"/>
  <c r="B28" i="9" l="1"/>
  <c r="A29" i="9"/>
  <c r="A30" i="9" l="1"/>
  <c r="B29" i="9"/>
  <c r="B30" i="9" l="1"/>
  <c r="A31" i="9"/>
  <c r="B31" i="9" l="1"/>
  <c r="A32" i="9"/>
  <c r="A33" i="9" l="1"/>
  <c r="B32" i="9"/>
  <c r="A34" i="9" l="1"/>
  <c r="B33" i="9"/>
  <c r="B34" i="9" l="1"/>
  <c r="A35" i="9"/>
  <c r="B35" i="9" l="1"/>
  <c r="A36" i="9"/>
  <c r="B36" i="9" l="1"/>
  <c r="A37" i="9"/>
  <c r="A38" i="9" l="1"/>
  <c r="B37" i="9"/>
  <c r="B38" i="9" l="1"/>
  <c r="A39" i="9"/>
  <c r="A40" i="9" l="1"/>
  <c r="B39" i="9"/>
  <c r="B40" i="9" l="1"/>
  <c r="A41" i="9"/>
  <c r="B4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m_yagi</author>
  </authors>
  <commentList>
    <comment ref="A10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氏名欄上の●月度を入力すると自動的に反映されます。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氏名欄上の●月度を入力すると自動的に反映されます。</t>
        </r>
      </text>
    </comment>
    <comment ref="D10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深夜0時以降に勤務する場合には、終了時間に24を足して記入。
(ex：AM5：00に終了した場合　「24+5＝29」　と入力)</t>
        </r>
      </text>
    </comment>
    <comment ref="E10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控除時間は「1.0」を入力。</t>
        </r>
      </text>
    </comment>
    <comment ref="F10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自動計算</t>
        </r>
      </text>
    </comment>
    <comment ref="G10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現場移動交通費を入力。その際、定期区間分を差し引いた金額を記入すること!
タクシー等領収書が発生した場合は、必ず原本を郵送。</t>
        </r>
      </text>
    </comment>
    <comment ref="H10" authorId="0" shapeId="0" xr:uid="{00000000-0006-0000-00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経費発生の理由及び経費発生に関する経路を記入。
(ex：セキュリティ研修の為　渋谷⇔日比谷※往復)</t>
        </r>
      </text>
    </comment>
  </commentList>
</comments>
</file>

<file path=xl/sharedStrings.xml><?xml version="1.0" encoding="utf-8"?>
<sst xmlns="http://schemas.openxmlformats.org/spreadsheetml/2006/main" count="56" uniqueCount="40">
  <si>
    <t>始業時間</t>
    <rPh sb="0" eb="2">
      <t>シギョウ</t>
    </rPh>
    <rPh sb="2" eb="4">
      <t>ジカン</t>
    </rPh>
    <phoneticPr fontId="2"/>
  </si>
  <si>
    <t>終業時間</t>
    <rPh sb="0" eb="2">
      <t>シュウギョウ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</si>
  <si>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</si>
  <si>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</si>
  <si>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</si>
  <si>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勤務時間</t>
    <rPh sb="0" eb="4">
      <t>キンムジカン</t>
    </rPh>
    <phoneticPr fontId="2"/>
  </si>
  <si>
    <t>合計</t>
    <rPh sb="0" eb="2">
      <t>ゴウケイ</t>
    </rPh>
    <phoneticPr fontId="2"/>
  </si>
  <si>
    <t>年</t>
    <rPh sb="0" eb="1">
      <t>ネンド</t>
    </rPh>
    <phoneticPr fontId="2"/>
  </si>
  <si>
    <t>氏名</t>
    <rPh sb="0" eb="2">
      <t>シメイ</t>
    </rPh>
    <phoneticPr fontId="2"/>
  </si>
  <si>
    <t>月度</t>
    <rPh sb="0" eb="1">
      <t>ゲツジ</t>
    </rPh>
    <rPh sb="1" eb="2">
      <t>ド</t>
    </rPh>
    <phoneticPr fontId="2"/>
  </si>
  <si>
    <t>業　　務　　報　　告　　書</t>
    <rPh sb="0" eb="1">
      <t>ギョウ</t>
    </rPh>
    <rPh sb="3" eb="4">
      <t>ツトム</t>
    </rPh>
    <rPh sb="6" eb="7">
      <t>ホウ</t>
    </rPh>
    <rPh sb="9" eb="10">
      <t>コク</t>
    </rPh>
    <rPh sb="12" eb="13">
      <t>ショ</t>
    </rPh>
    <phoneticPr fontId="2"/>
  </si>
  <si>
    <t>経費</t>
    <rPh sb="0" eb="2">
      <t>ケイヒ</t>
    </rPh>
    <phoneticPr fontId="2"/>
  </si>
  <si>
    <t>確　認</t>
    <rPh sb="0" eb="1">
      <t>アキラ</t>
    </rPh>
    <rPh sb="2" eb="3">
      <t>シノブ</t>
    </rPh>
    <phoneticPr fontId="2"/>
  </si>
  <si>
    <t>経　費</t>
    <rPh sb="0" eb="1">
      <t>キョウ</t>
    </rPh>
    <rPh sb="2" eb="3">
      <t>ヒ</t>
    </rPh>
    <phoneticPr fontId="2"/>
  </si>
  <si>
    <t>詳細・備考</t>
    <rPh sb="0" eb="2">
      <t>ショウサイ</t>
    </rPh>
    <rPh sb="3" eb="5">
      <t>ビコウ</t>
    </rPh>
    <phoneticPr fontId="2"/>
  </si>
  <si>
    <t>祝祭日</t>
    <rPh sb="0" eb="3">
      <t>シュクサイジツ</t>
    </rPh>
    <phoneticPr fontId="2"/>
  </si>
  <si>
    <t>憲法記念日</t>
  </si>
  <si>
    <t>みどりの日</t>
  </si>
  <si>
    <t>こどもの日</t>
  </si>
  <si>
    <t>元日</t>
  </si>
  <si>
    <t>海の日</t>
  </si>
  <si>
    <t>山の日</t>
  </si>
  <si>
    <t>敬老の日</t>
  </si>
  <si>
    <t>秋分の日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</si>
  <si>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</si>
  <si>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</si>
  <si>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2"/>
  </si>
  <si>
    <t>水</t>
  </si>
  <si>
    <t>月</t>
  </si>
  <si>
    <t>成人の日</t>
  </si>
  <si>
    <t>火</t>
  </si>
  <si>
    <t>建国記念の日</t>
  </si>
  <si>
    <t>日</t>
  </si>
  <si>
    <t>天皇誕生日</t>
  </si>
  <si>
    <t>振替休日</t>
  </si>
  <si>
    <t>木</t>
  </si>
  <si>
    <t>春分の日</t>
  </si>
  <si>
    <t>昭和の日</t>
  </si>
  <si>
    <t>土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</si>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</sst>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_);[Red]\(0.0\)"/>
    <numFmt numFmtId="177" formatCode="d"/>
    <numFmt numFmtId="178" formatCode="\(@\)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S明朝B"/>
      <family val="1"/>
      <charset val="128"/>
    </font>
    <font>
      <b/>
      <sz val="12"/>
      <name val="HGS明朝B"/>
      <family val="1"/>
      <charset val="128"/>
    </font>
    <font>
      <sz val="12"/>
      <name val="HGS明朝B"/>
      <family val="1"/>
      <charset val="128"/>
    </font>
    <font>
      <b/>
      <sz val="20"/>
      <name val="HGS明朝B"/>
      <family val="1"/>
      <charset val="128"/>
    </font>
    <font>
      <sz val="12"/>
      <color indexed="12"/>
      <name val="HGS明朝B"/>
      <family val="1"/>
      <charset val="128"/>
    </font>
    <font>
      <sz val="12"/>
      <color indexed="9"/>
      <name val="HGS明朝B"/>
      <family val="1"/>
      <charset val="128"/>
    </font>
    <font>
      <b/>
      <sz val="12"/>
      <color indexed="10"/>
      <name val="HGS明朝B"/>
      <family val="1"/>
      <charset val="128"/>
    </font>
    <font>
      <sz val="8"/>
      <color indexed="22"/>
      <name val="HGS明朝B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1"/>
      <color rgb="FF333333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6" fontId="5" fillId="0" borderId="3" xfId="1" applyNumberFormat="1" applyFont="1" applyFill="1" applyBorder="1" applyAlignment="1">
      <alignment vertical="center"/>
    </xf>
    <xf numFmtId="20" fontId="5" fillId="0" borderId="4" xfId="0" applyNumberFormat="1" applyFont="1" applyBorder="1" applyAlignment="1" applyProtection="1">
      <alignment horizontal="center" vertical="center"/>
      <protection locked="0"/>
    </xf>
    <xf numFmtId="20" fontId="5" fillId="0" borderId="5" xfId="0" applyNumberFormat="1" applyFont="1" applyBorder="1" applyAlignment="1" applyProtection="1">
      <alignment horizontal="center" vertical="center"/>
      <protection locked="0"/>
    </xf>
    <xf numFmtId="176" fontId="5" fillId="0" borderId="5" xfId="0" applyNumberFormat="1" applyFont="1" applyBorder="1" applyAlignment="1" applyProtection="1">
      <alignment horizontal="center" vertical="center"/>
      <protection locked="0"/>
    </xf>
    <xf numFmtId="6" fontId="5" fillId="0" borderId="5" xfId="1" applyNumberFormat="1" applyFont="1" applyFill="1" applyBorder="1" applyAlignment="1" applyProtection="1">
      <alignment vertical="center"/>
      <protection locked="0"/>
    </xf>
    <xf numFmtId="6" fontId="5" fillId="0" borderId="6" xfId="1" applyNumberFormat="1" applyFont="1" applyFill="1" applyBorder="1" applyAlignment="1" applyProtection="1">
      <alignment vertical="center"/>
      <protection locked="0"/>
    </xf>
    <xf numFmtId="6" fontId="5" fillId="0" borderId="7" xfId="1" applyNumberFormat="1" applyFont="1" applyFill="1" applyBorder="1" applyAlignment="1" applyProtection="1">
      <alignment vertical="center"/>
      <protection locked="0"/>
    </xf>
    <xf numFmtId="0" fontId="5" fillId="0" borderId="8" xfId="0" applyFont="1" applyBorder="1" applyAlignment="1">
      <alignment horizontal="distributed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distributed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177" fontId="5" fillId="0" borderId="15" xfId="0" applyNumberFormat="1" applyFont="1" applyBorder="1" applyAlignment="1">
      <alignment horizontal="center" vertical="center" wrapText="1"/>
    </xf>
    <xf numFmtId="177" fontId="5" fillId="0" borderId="16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14" fontId="12" fillId="2" borderId="0" xfId="0" applyNumberFormat="1" applyFont="1" applyFill="1" applyAlignment="1">
      <alignment horizontal="right" wrapText="1"/>
    </xf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left" wrapText="1"/>
    </xf>
    <xf numFmtId="178" fontId="12" fillId="2" borderId="0" xfId="0" applyNumberFormat="1" applyFont="1" applyFill="1" applyAlignment="1">
      <alignment horizontal="center" wrapText="1"/>
    </xf>
    <xf numFmtId="20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20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0" xfId="0" applyNumberFormat="1" applyFont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6" fontId="3" fillId="0" borderId="5" xfId="1" applyNumberFormat="1" applyFont="1" applyFill="1" applyBorder="1" applyAlignment="1" applyProtection="1">
      <alignment vertical="center"/>
      <protection locked="0"/>
    </xf>
    <xf numFmtId="6" fontId="3" fillId="0" borderId="22" xfId="1" applyNumberFormat="1" applyFont="1" applyFill="1" applyBorder="1" applyAlignment="1" applyProtection="1">
      <alignment vertical="center"/>
      <protection locked="0"/>
    </xf>
    <xf numFmtId="6" fontId="3" fillId="0" borderId="5" xfId="1" applyNumberFormat="1" applyFont="1" applyFill="1" applyBorder="1" applyAlignment="1" applyProtection="1">
      <alignment horizontal="left" vertical="center"/>
      <protection locked="0"/>
    </xf>
    <xf numFmtId="6" fontId="3" fillId="0" borderId="22" xfId="1" applyNumberFormat="1" applyFont="1" applyFill="1" applyBorder="1" applyAlignment="1" applyProtection="1">
      <alignment horizontal="left" vertical="center"/>
      <protection locked="0"/>
    </xf>
    <xf numFmtId="6" fontId="3" fillId="0" borderId="7" xfId="1" applyNumberFormat="1" applyFont="1" applyFill="1" applyBorder="1" applyAlignment="1" applyProtection="1">
      <alignment vertical="center"/>
      <protection locked="0"/>
    </xf>
    <xf numFmtId="6" fontId="3" fillId="0" borderId="23" xfId="1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6" fontId="3" fillId="0" borderId="6" xfId="1" applyNumberFormat="1" applyFont="1" applyFill="1" applyBorder="1" applyAlignment="1" applyProtection="1">
      <alignment vertical="center"/>
      <protection locked="0"/>
    </xf>
    <xf numFmtId="6" fontId="3" fillId="0" borderId="19" xfId="1" applyNumberFormat="1" applyFont="1" applyFill="1" applyBorder="1" applyAlignment="1" applyProtection="1">
      <alignment vertical="center"/>
      <protection locked="0"/>
    </xf>
    <xf numFmtId="6" fontId="3" fillId="0" borderId="6" xfId="1" applyNumberFormat="1" applyFont="1" applyFill="1" applyBorder="1" applyAlignment="1" applyProtection="1">
      <alignment horizontal="left" vertical="center"/>
      <protection locked="0"/>
    </xf>
    <xf numFmtId="6" fontId="3" fillId="0" borderId="19" xfId="1" applyNumberFormat="1" applyFont="1" applyFill="1" applyBorder="1" applyAlignment="1" applyProtection="1">
      <alignment horizontal="left" vertical="center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9"/>
  <sheetViews>
    <sheetView showZeros="0" tabSelected="1" view="pageBreakPreview" zoomScaleNormal="100" zoomScaleSheetLayoutView="100" workbookViewId="0"/>
  </sheetViews>
  <sheetFormatPr defaultColWidth="9" defaultRowHeight="9.6"/>
  <cols>
    <col min="1" max="2" width="4.44140625" style="1" customWidth="1"/>
    <col min="3" max="11" width="12.6640625" style="1" customWidth="1"/>
    <col min="12" max="16384" width="9" style="1"/>
  </cols>
  <sheetData>
    <row r="2" spans="1:9" ht="15" customHeight="1">
      <c r="A2" s="57" t="s">
        <v>10</v>
      </c>
      <c r="B2" s="57"/>
      <c r="C2" s="57"/>
      <c r="D2" s="57"/>
      <c r="E2" s="57"/>
      <c r="F2" s="57"/>
      <c r="G2" s="57"/>
      <c r="H2" s="57"/>
      <c r="I2" s="57"/>
    </row>
    <row r="3" spans="1:9" ht="15" customHeight="1">
      <c r="A3" s="57"/>
      <c r="B3" s="57"/>
      <c r="C3" s="57"/>
      <c r="D3" s="57"/>
      <c r="E3" s="57"/>
      <c r="F3" s="57"/>
      <c r="G3" s="57"/>
      <c r="H3" s="57"/>
      <c r="I3" s="57"/>
    </row>
    <row r="4" spans="1:9" s="3" customFormat="1" ht="14.4">
      <c r="A4" s="2"/>
      <c r="B4" s="2"/>
      <c r="C4" s="2"/>
      <c r="D4" s="2"/>
      <c r="E4" s="2"/>
      <c r="F4" s="2"/>
      <c r="G4" s="2"/>
      <c r="H4" s="2"/>
    </row>
    <row r="5" spans="1:9" s="4" customFormat="1" ht="16.5" customHeight="1">
      <c r="A5" s="45"/>
      <c r="B5" s="45"/>
      <c r="C5" s="46"/>
      <c r="F5" s="18">
        <v>2025</v>
      </c>
      <c r="G5" s="19" t="s">
        <v>7</v>
      </c>
      <c r="H5" s="18">
        <v>1</v>
      </c>
      <c r="I5" s="19" t="s">
        <v>9</v>
      </c>
    </row>
    <row r="6" spans="1:9" s="3" customFormat="1" ht="14.25" customHeight="1">
      <c r="C6" s="5"/>
      <c r="D6" s="5"/>
      <c r="E6" s="5"/>
      <c r="F6" s="49" t="s">
        <v>8</v>
      </c>
      <c r="G6" s="49"/>
      <c r="H6" s="49"/>
      <c r="I6" s="49"/>
    </row>
    <row r="7" spans="1:9" s="3" customFormat="1" ht="14.25" customHeight="1">
      <c r="C7" s="23"/>
      <c r="D7" s="5"/>
      <c r="E7" s="5"/>
      <c r="F7" s="49"/>
      <c r="G7" s="49"/>
      <c r="H7" s="49"/>
      <c r="I7" s="49"/>
    </row>
    <row r="8" spans="1:9" s="3" customFormat="1" ht="14.25" customHeight="1">
      <c r="C8" s="23"/>
      <c r="D8" s="5"/>
      <c r="E8" s="5"/>
      <c r="F8" s="5"/>
    </row>
    <row r="9" spans="1:9" s="3" customFormat="1" ht="14.25" customHeight="1" thickBot="1"/>
    <row r="10" spans="1:9" s="5" customFormat="1" ht="22.5" customHeight="1" thickBot="1">
      <c r="A10" s="20" t="s">
        <v>3</v>
      </c>
      <c r="B10" s="21" t="s">
        <v>4</v>
      </c>
      <c r="C10" s="22" t="s">
        <v>0</v>
      </c>
      <c r="D10" s="21" t="s">
        <v>1</v>
      </c>
      <c r="E10" s="21" t="s">
        <v>26</v>
      </c>
      <c r="F10" s="21" t="s">
        <v>2</v>
      </c>
      <c r="G10" s="21" t="s">
        <v>11</v>
      </c>
      <c r="H10" s="62" t="s">
        <v>14</v>
      </c>
      <c r="I10" s="63"/>
    </row>
    <row r="11" spans="1:9" s="8" customFormat="1" ht="18" customHeight="1" thickTop="1">
      <c r="A11" s="30">
        <f>DATE(F5,H5,1)</f>
        <v>45658</v>
      </c>
      <c r="B11" s="6" t="str">
        <f>IF(A11="","",TEXT(WEEKDAY(A11),"aaa"))</f>
        <v>水</v>
      </c>
      <c r="C11" s="11"/>
      <c r="D11" s="12"/>
      <c r="E11" s="13"/>
      <c r="F11" s="7">
        <f>(DAY(D11-C11)*24+HOUR(D11-C11)+ROUND(MINUTE(D11-C11)/60,2))-E11</f>
        <v>0</v>
      </c>
      <c r="G11" s="14"/>
      <c r="H11" s="60"/>
      <c r="I11" s="61"/>
    </row>
    <row r="12" spans="1:9" s="8" customFormat="1" ht="18" customHeight="1">
      <c r="A12" s="31">
        <f>IF(A11="","",(IF(DAY(A11+1)=1,"",A11+1)))</f>
        <v>45659</v>
      </c>
      <c r="B12" s="6" t="str">
        <f>IF(A12="","",TEXT(WEEKDAY(A12),"aaa"))</f>
        <v>木</v>
      </c>
      <c r="C12" s="11"/>
      <c r="D12" s="12"/>
      <c r="E12" s="13"/>
      <c r="F12" s="7">
        <f>(DAY(D12-C12)*24+HOUR(D12-C12)+ROUND(MINUTE(D12-C12)/60,2))-E12</f>
        <v>0</v>
      </c>
      <c r="G12" s="15"/>
      <c r="H12" s="53"/>
      <c r="I12" s="54"/>
    </row>
    <row r="13" spans="1:9" s="8" customFormat="1" ht="18" customHeight="1">
      <c r="A13" s="31">
        <f t="shared" ref="A13:A40" si="0">IF(A12="","",(IF(DAY(A12+1)=1,"",A12+1)))</f>
        <v>45660</v>
      </c>
      <c r="B13" s="6" t="str">
        <f t="shared" ref="B13:B40" si="1">IF(A13="","",TEXT(WEEKDAY(A13),"aaa"))</f>
        <v>金</v>
      </c>
      <c r="C13" s="11"/>
      <c r="D13" s="12"/>
      <c r="E13" s="13"/>
      <c r="F13" s="7">
        <f>(DAY(D13-C13)*24+HOUR(D13-C13)+ROUND(MINUTE(D13-C13)/60,2))-E13</f>
        <v>0</v>
      </c>
      <c r="G13" s="14"/>
      <c r="H13" s="60"/>
      <c r="I13" s="61"/>
    </row>
    <row r="14" spans="1:9" s="8" customFormat="1" ht="18" customHeight="1">
      <c r="A14" s="31">
        <f t="shared" si="0"/>
        <v>45661</v>
      </c>
      <c r="B14" s="6" t="str">
        <f t="shared" si="1"/>
        <v>土</v>
      </c>
      <c r="C14" s="11"/>
      <c r="D14" s="12"/>
      <c r="E14" s="13"/>
      <c r="F14" s="7">
        <f t="shared" ref="F14:F40" si="2">(DAY(D14-C14)*24+HOUR(D14-C14)+ROUND(MINUTE(D14-C14)/60,2))-E14</f>
        <v>0</v>
      </c>
      <c r="G14" s="15"/>
      <c r="H14" s="60"/>
      <c r="I14" s="61"/>
    </row>
    <row r="15" spans="1:9" s="8" customFormat="1" ht="18" customHeight="1">
      <c r="A15" s="31">
        <f t="shared" si="0"/>
        <v>45662</v>
      </c>
      <c r="B15" s="6" t="str">
        <f t="shared" si="1"/>
        <v>日</v>
      </c>
      <c r="C15" s="11"/>
      <c r="D15" s="12"/>
      <c r="E15" s="13"/>
      <c r="F15" s="7">
        <f t="shared" si="2"/>
        <v>0</v>
      </c>
      <c r="G15" s="14"/>
      <c r="H15" s="53"/>
      <c r="I15" s="54"/>
    </row>
    <row r="16" spans="1:9" s="8" customFormat="1" ht="18" customHeight="1">
      <c r="A16" s="31">
        <f>IF(A15="","",(IF(DAY(A15+1)=1,"",A15+1)))</f>
        <v>45663</v>
      </c>
      <c r="B16" s="6" t="str">
        <f t="shared" si="1"/>
        <v>月</v>
      </c>
      <c r="C16" s="11"/>
      <c r="D16" s="12"/>
      <c r="E16" s="13"/>
      <c r="F16" s="7">
        <f t="shared" si="2"/>
        <v>0</v>
      </c>
      <c r="G16" s="15"/>
      <c r="H16" s="51"/>
      <c r="I16" s="52"/>
    </row>
    <row r="17" spans="1:9" s="8" customFormat="1" ht="18" customHeight="1">
      <c r="A17" s="31">
        <f t="shared" si="0"/>
        <v>45664</v>
      </c>
      <c r="B17" s="6" t="str">
        <f t="shared" si="1"/>
        <v>火</v>
      </c>
      <c r="C17" s="11"/>
      <c r="D17" s="12"/>
      <c r="E17" s="13"/>
      <c r="F17" s="7">
        <f t="shared" si="2"/>
        <v>0</v>
      </c>
      <c r="G17" s="15"/>
      <c r="H17" s="58"/>
      <c r="I17" s="59"/>
    </row>
    <row r="18" spans="1:9" s="3" customFormat="1" ht="18" customHeight="1">
      <c r="A18" s="31">
        <f t="shared" si="0"/>
        <v>45665</v>
      </c>
      <c r="B18" s="6" t="str">
        <f>IF(A18="","",TEXT(WEEKDAY(A18),"aaa"))</f>
        <v>水</v>
      </c>
      <c r="C18" s="11"/>
      <c r="D18" s="12"/>
      <c r="E18" s="13"/>
      <c r="F18" s="7">
        <f t="shared" si="2"/>
        <v>0</v>
      </c>
      <c r="G18" s="15"/>
      <c r="H18" s="58"/>
      <c r="I18" s="59"/>
    </row>
    <row r="19" spans="1:9" s="3" customFormat="1" ht="18" customHeight="1">
      <c r="A19" s="31">
        <f t="shared" si="0"/>
        <v>45666</v>
      </c>
      <c r="B19" s="6" t="str">
        <f t="shared" si="1"/>
        <v>木</v>
      </c>
      <c r="C19" s="11"/>
      <c r="D19" s="12"/>
      <c r="E19" s="13"/>
      <c r="F19" s="7">
        <f t="shared" si="2"/>
        <v>0</v>
      </c>
      <c r="G19" s="15"/>
      <c r="H19" s="58"/>
      <c r="I19" s="59"/>
    </row>
    <row r="20" spans="1:9" s="3" customFormat="1" ht="18" customHeight="1">
      <c r="A20" s="31">
        <f t="shared" si="0"/>
        <v>45667</v>
      </c>
      <c r="B20" s="6" t="str">
        <f t="shared" si="1"/>
        <v>金</v>
      </c>
      <c r="C20" s="11"/>
      <c r="D20" s="12"/>
      <c r="E20" s="13"/>
      <c r="F20" s="7">
        <f t="shared" si="2"/>
        <v>0</v>
      </c>
      <c r="G20" s="15"/>
      <c r="H20" s="58"/>
      <c r="I20" s="59"/>
    </row>
    <row r="21" spans="1:9" s="3" customFormat="1" ht="18" customHeight="1">
      <c r="A21" s="31">
        <f t="shared" si="0"/>
        <v>45668</v>
      </c>
      <c r="B21" s="6" t="str">
        <f t="shared" si="1"/>
        <v>土</v>
      </c>
      <c r="C21" s="11"/>
      <c r="D21" s="12"/>
      <c r="E21" s="13"/>
      <c r="F21" s="7">
        <f t="shared" si="2"/>
        <v>0</v>
      </c>
      <c r="G21" s="14"/>
      <c r="H21" s="53"/>
      <c r="I21" s="54"/>
    </row>
    <row r="22" spans="1:9" s="3" customFormat="1" ht="18" customHeight="1">
      <c r="A22" s="31">
        <f t="shared" si="0"/>
        <v>45669</v>
      </c>
      <c r="B22" s="6" t="str">
        <f t="shared" si="1"/>
        <v>日</v>
      </c>
      <c r="C22" s="11"/>
      <c r="D22" s="12"/>
      <c r="E22" s="13"/>
      <c r="F22" s="7">
        <f t="shared" si="2"/>
        <v>0</v>
      </c>
      <c r="G22" s="15"/>
      <c r="H22" s="51"/>
      <c r="I22" s="52"/>
    </row>
    <row r="23" spans="1:9" s="3" customFormat="1" ht="18" customHeight="1">
      <c r="A23" s="31">
        <f t="shared" si="0"/>
        <v>45670</v>
      </c>
      <c r="B23" s="6" t="str">
        <f t="shared" si="1"/>
        <v>月</v>
      </c>
      <c r="C23" s="11"/>
      <c r="D23" s="12"/>
      <c r="E23" s="13"/>
      <c r="F23" s="7">
        <f t="shared" si="2"/>
        <v>0</v>
      </c>
      <c r="G23" s="15"/>
      <c r="H23" s="51"/>
      <c r="I23" s="52"/>
    </row>
    <row r="24" spans="1:9" s="3" customFormat="1" ht="18" customHeight="1">
      <c r="A24" s="31">
        <f t="shared" si="0"/>
        <v>45671</v>
      </c>
      <c r="B24" s="6" t="str">
        <f t="shared" si="1"/>
        <v>火</v>
      </c>
      <c r="C24" s="11"/>
      <c r="D24" s="12"/>
      <c r="E24" s="13"/>
      <c r="F24" s="7">
        <f t="shared" si="2"/>
        <v>0</v>
      </c>
      <c r="G24" s="15"/>
      <c r="H24" s="51"/>
      <c r="I24" s="52"/>
    </row>
    <row r="25" spans="1:9" s="3" customFormat="1" ht="18" customHeight="1">
      <c r="A25" s="31">
        <f t="shared" si="0"/>
        <v>45672</v>
      </c>
      <c r="B25" s="6" t="str">
        <f t="shared" si="1"/>
        <v>水</v>
      </c>
      <c r="C25" s="11"/>
      <c r="D25" s="12"/>
      <c r="E25" s="13"/>
      <c r="F25" s="7">
        <f t="shared" si="2"/>
        <v>0</v>
      </c>
      <c r="G25" s="15"/>
      <c r="H25" s="51"/>
      <c r="I25" s="52"/>
    </row>
    <row r="26" spans="1:9" s="3" customFormat="1" ht="18" customHeight="1">
      <c r="A26" s="31">
        <f t="shared" si="0"/>
        <v>45673</v>
      </c>
      <c r="B26" s="6" t="str">
        <f t="shared" si="1"/>
        <v>木</v>
      </c>
      <c r="C26" s="11"/>
      <c r="D26" s="12"/>
      <c r="E26" s="13"/>
      <c r="F26" s="7">
        <f t="shared" si="2"/>
        <v>0</v>
      </c>
      <c r="G26" s="15"/>
      <c r="H26" s="51"/>
      <c r="I26" s="52"/>
    </row>
    <row r="27" spans="1:9" s="3" customFormat="1" ht="18" customHeight="1">
      <c r="A27" s="31">
        <f t="shared" si="0"/>
        <v>45674</v>
      </c>
      <c r="B27" s="6" t="str">
        <f t="shared" si="1"/>
        <v>金</v>
      </c>
      <c r="C27" s="11"/>
      <c r="D27" s="12"/>
      <c r="E27" s="13"/>
      <c r="F27" s="7">
        <f t="shared" si="2"/>
        <v>0</v>
      </c>
      <c r="G27" s="15"/>
      <c r="H27" s="51"/>
      <c r="I27" s="52"/>
    </row>
    <row r="28" spans="1:9" s="3" customFormat="1" ht="18" customHeight="1">
      <c r="A28" s="31">
        <f t="shared" si="0"/>
        <v>45675</v>
      </c>
      <c r="B28" s="6" t="str">
        <f>IF(A28="","",TEXT(WEEKDAY(A28),"aaa"))</f>
        <v>土</v>
      </c>
      <c r="C28" s="11"/>
      <c r="D28" s="12"/>
      <c r="E28" s="13"/>
      <c r="F28" s="7">
        <f t="shared" si="2"/>
        <v>0</v>
      </c>
      <c r="G28" s="15"/>
      <c r="H28" s="51"/>
      <c r="I28" s="52"/>
    </row>
    <row r="29" spans="1:9" s="3" customFormat="1" ht="18" customHeight="1">
      <c r="A29" s="31">
        <f t="shared" si="0"/>
        <v>45676</v>
      </c>
      <c r="B29" s="6" t="str">
        <f t="shared" si="1"/>
        <v>日</v>
      </c>
      <c r="C29" s="11"/>
      <c r="D29" s="12"/>
      <c r="E29" s="13"/>
      <c r="F29" s="7">
        <f t="shared" si="2"/>
        <v>0</v>
      </c>
      <c r="G29" s="14"/>
      <c r="H29" s="51"/>
      <c r="I29" s="52"/>
    </row>
    <row r="30" spans="1:9" s="3" customFormat="1" ht="18" customHeight="1">
      <c r="A30" s="31">
        <f t="shared" si="0"/>
        <v>45677</v>
      </c>
      <c r="B30" s="6" t="str">
        <f t="shared" si="1"/>
        <v>月</v>
      </c>
      <c r="C30" s="11"/>
      <c r="D30" s="12"/>
      <c r="E30" s="13"/>
      <c r="F30" s="7">
        <f t="shared" si="2"/>
        <v>0</v>
      </c>
      <c r="G30" s="15"/>
      <c r="H30" s="51"/>
      <c r="I30" s="52"/>
    </row>
    <row r="31" spans="1:9" s="3" customFormat="1" ht="18" customHeight="1">
      <c r="A31" s="31">
        <f t="shared" si="0"/>
        <v>45678</v>
      </c>
      <c r="B31" s="6" t="str">
        <f t="shared" si="1"/>
        <v>火</v>
      </c>
      <c r="C31" s="11"/>
      <c r="D31" s="12"/>
      <c r="E31" s="13"/>
      <c r="F31" s="7">
        <f t="shared" si="2"/>
        <v>0</v>
      </c>
      <c r="G31" s="15"/>
      <c r="H31" s="51"/>
      <c r="I31" s="52"/>
    </row>
    <row r="32" spans="1:9" s="3" customFormat="1" ht="18" customHeight="1">
      <c r="A32" s="31">
        <f t="shared" si="0"/>
        <v>45679</v>
      </c>
      <c r="B32" s="6" t="str">
        <f t="shared" si="1"/>
        <v>水</v>
      </c>
      <c r="C32" s="11"/>
      <c r="D32" s="12"/>
      <c r="E32" s="13"/>
      <c r="F32" s="7">
        <f t="shared" si="2"/>
        <v>0</v>
      </c>
      <c r="G32" s="15"/>
      <c r="H32" s="51"/>
      <c r="I32" s="52"/>
    </row>
    <row r="33" spans="1:9" s="3" customFormat="1" ht="18" customHeight="1">
      <c r="A33" s="31">
        <f t="shared" si="0"/>
        <v>45680</v>
      </c>
      <c r="B33" s="6" t="str">
        <f t="shared" si="1"/>
        <v>木</v>
      </c>
      <c r="C33" s="11"/>
      <c r="D33" s="12"/>
      <c r="E33" s="13"/>
      <c r="F33" s="7">
        <f t="shared" si="2"/>
        <v>0</v>
      </c>
      <c r="G33" s="15"/>
      <c r="H33" s="51"/>
      <c r="I33" s="52"/>
    </row>
    <row r="34" spans="1:9" s="3" customFormat="1" ht="18" customHeight="1">
      <c r="A34" s="31">
        <f t="shared" si="0"/>
        <v>45681</v>
      </c>
      <c r="B34" s="6" t="str">
        <f t="shared" si="1"/>
        <v>金</v>
      </c>
      <c r="C34" s="11"/>
      <c r="D34" s="12"/>
      <c r="E34" s="13"/>
      <c r="F34" s="7">
        <f t="shared" si="2"/>
        <v>0</v>
      </c>
      <c r="G34" s="14"/>
      <c r="H34" s="53"/>
      <c r="I34" s="54"/>
    </row>
    <row r="35" spans="1:9" s="3" customFormat="1" ht="18" customHeight="1">
      <c r="A35" s="31">
        <f t="shared" si="0"/>
        <v>45682</v>
      </c>
      <c r="B35" s="6" t="str">
        <f t="shared" si="1"/>
        <v>土</v>
      </c>
      <c r="C35" s="11"/>
      <c r="D35" s="12"/>
      <c r="E35" s="13"/>
      <c r="F35" s="7">
        <f t="shared" si="2"/>
        <v>0</v>
      </c>
      <c r="G35" s="14"/>
      <c r="H35" s="53"/>
      <c r="I35" s="54"/>
    </row>
    <row r="36" spans="1:9" s="3" customFormat="1" ht="18" customHeight="1">
      <c r="A36" s="31">
        <f t="shared" si="0"/>
        <v>45683</v>
      </c>
      <c r="B36" s="6" t="str">
        <f>IF(A36="","",TEXT(WEEKDAY(A36),"aaa"))</f>
        <v>日</v>
      </c>
      <c r="C36" s="11"/>
      <c r="D36" s="12"/>
      <c r="E36" s="13"/>
      <c r="F36" s="7">
        <f t="shared" si="2"/>
        <v>0</v>
      </c>
      <c r="G36" s="15"/>
      <c r="H36" s="51"/>
      <c r="I36" s="52"/>
    </row>
    <row r="37" spans="1:9" s="3" customFormat="1" ht="18" customHeight="1">
      <c r="A37" s="31">
        <f t="shared" si="0"/>
        <v>45684</v>
      </c>
      <c r="B37" s="6" t="str">
        <f t="shared" si="1"/>
        <v>月</v>
      </c>
      <c r="C37" s="11"/>
      <c r="D37" s="12"/>
      <c r="E37" s="13"/>
      <c r="F37" s="7">
        <f t="shared" si="2"/>
        <v>0</v>
      </c>
      <c r="G37" s="15"/>
      <c r="H37" s="51"/>
      <c r="I37" s="52"/>
    </row>
    <row r="38" spans="1:9" s="3" customFormat="1" ht="18" customHeight="1">
      <c r="A38" s="31">
        <f t="shared" si="0"/>
        <v>45685</v>
      </c>
      <c r="B38" s="6" t="str">
        <f t="shared" si="1"/>
        <v>火</v>
      </c>
      <c r="C38" s="11"/>
      <c r="D38" s="12"/>
      <c r="E38" s="13"/>
      <c r="F38" s="7">
        <f t="shared" si="2"/>
        <v>0</v>
      </c>
      <c r="G38" s="15"/>
      <c r="H38" s="51"/>
      <c r="I38" s="52"/>
    </row>
    <row r="39" spans="1:9" s="3" customFormat="1" ht="18" customHeight="1">
      <c r="A39" s="31">
        <f t="shared" si="0"/>
        <v>45686</v>
      </c>
      <c r="B39" s="6" t="str">
        <f>IF(A39="","",TEXT(WEEKDAY(A39),"aaa"))</f>
        <v>水</v>
      </c>
      <c r="C39" s="11"/>
      <c r="D39" s="12"/>
      <c r="E39" s="13"/>
      <c r="F39" s="7">
        <f t="shared" si="2"/>
        <v>0</v>
      </c>
      <c r="G39" s="15"/>
      <c r="H39" s="51"/>
      <c r="I39" s="52"/>
    </row>
    <row r="40" spans="1:9" s="3" customFormat="1" ht="18" customHeight="1">
      <c r="A40" s="31">
        <f t="shared" si="0"/>
        <v>45687</v>
      </c>
      <c r="B40" s="6" t="str">
        <f t="shared" si="1"/>
        <v>木</v>
      </c>
      <c r="C40" s="11"/>
      <c r="D40" s="12"/>
      <c r="E40" s="13"/>
      <c r="F40" s="7">
        <f t="shared" si="2"/>
        <v>0</v>
      </c>
      <c r="G40" s="14"/>
      <c r="H40" s="53"/>
      <c r="I40" s="54"/>
    </row>
    <row r="41" spans="1:9" s="3" customFormat="1" ht="18" customHeight="1" thickBot="1">
      <c r="A41" s="32">
        <f>IF(A40="","",(IF(DAY(A40+1)=1,"",A40+1)))</f>
        <v>45688</v>
      </c>
      <c r="B41" s="33" t="str">
        <f>IF(A41="","",TEXT(WEEKDAY(A41),"aaa"))</f>
        <v>金</v>
      </c>
      <c r="C41" s="42"/>
      <c r="D41" s="43"/>
      <c r="E41" s="44"/>
      <c r="F41" s="9">
        <f>(DAY(D41-C41)*24+HOUR(D41-C41)+ROUND(MINUTE(D41-C41)/60,2))-E41</f>
        <v>0</v>
      </c>
      <c r="G41" s="16"/>
      <c r="H41" s="55"/>
      <c r="I41" s="56"/>
    </row>
    <row r="42" spans="1:9" ht="10.199999999999999" thickBot="1"/>
    <row r="43" spans="1:9" ht="18" customHeight="1">
      <c r="D43" s="27"/>
      <c r="G43" s="24"/>
      <c r="H43" s="25" t="s">
        <v>5</v>
      </c>
      <c r="I43" s="26" t="s">
        <v>13</v>
      </c>
    </row>
    <row r="44" spans="1:9" ht="18" customHeight="1" thickBot="1">
      <c r="C44" s="5"/>
      <c r="D44" s="5"/>
      <c r="G44" s="17" t="s">
        <v>6</v>
      </c>
      <c r="H44" s="9">
        <f>SUM(F11:F41)</f>
        <v>0</v>
      </c>
      <c r="I44" s="10">
        <f>SUM(G11:G41)</f>
        <v>0</v>
      </c>
    </row>
    <row r="45" spans="1:9">
      <c r="C45" s="28"/>
      <c r="D45" s="28"/>
    </row>
    <row r="46" spans="1:9">
      <c r="C46" s="29"/>
      <c r="D46" s="28"/>
    </row>
    <row r="47" spans="1:9">
      <c r="C47" s="28"/>
      <c r="D47" s="28"/>
      <c r="H47" s="49" t="s">
        <v>12</v>
      </c>
      <c r="I47" s="49" t="s">
        <v>12</v>
      </c>
    </row>
    <row r="48" spans="1:9">
      <c r="C48" s="28"/>
      <c r="D48" s="28"/>
      <c r="H48" s="49"/>
      <c r="I48" s="49"/>
    </row>
    <row r="49" spans="3:9">
      <c r="C49" s="28"/>
      <c r="D49" s="28"/>
      <c r="H49" s="50"/>
      <c r="I49" s="50"/>
    </row>
    <row r="50" spans="3:9">
      <c r="C50" s="29"/>
      <c r="D50" s="28"/>
      <c r="H50" s="50"/>
      <c r="I50" s="50"/>
    </row>
    <row r="51" spans="3:9">
      <c r="C51" s="28"/>
      <c r="D51" s="28"/>
      <c r="H51" s="50"/>
      <c r="I51" s="50"/>
    </row>
    <row r="52" spans="3:9">
      <c r="C52" s="28"/>
      <c r="D52" s="28"/>
      <c r="H52" s="50"/>
      <c r="I52" s="50"/>
    </row>
    <row r="53" spans="3:9">
      <c r="H53" s="50"/>
      <c r="I53" s="50"/>
    </row>
    <row r="56" spans="3:9">
      <c r="C56" s="34"/>
      <c r="D56" s="35" t="s">
        <v>15</v>
      </c>
      <c r="E56" s="34"/>
    </row>
    <row r="57" spans="3:9" ht="13.2">
      <c r="C57" s="47">
        <v>45658</v>
      </c>
      <c r="D57" s="48" t="s">
        <v>27</v>
      </c>
      <c r="E57" s="48" t="s">
        <v>19</v>
      </c>
    </row>
    <row r="58" spans="3:9" ht="13.2">
      <c r="C58" s="47">
        <v>45670</v>
      </c>
      <c r="D58" s="48" t="s">
        <v>28</v>
      </c>
      <c r="E58" s="48" t="s">
        <v>29</v>
      </c>
    </row>
    <row r="59" spans="3:9" ht="13.2">
      <c r="C59" s="47">
        <v>45699</v>
      </c>
      <c r="D59" s="48" t="s">
        <v>30</v>
      </c>
      <c r="E59" s="48" t="s">
        <v>31</v>
      </c>
    </row>
    <row r="60" spans="3:9" ht="13.2">
      <c r="C60" s="47">
        <v>45711</v>
      </c>
      <c r="D60" s="48" t="s">
        <v>32</v>
      </c>
      <c r="E60" s="48" t="s">
        <v>33</v>
      </c>
    </row>
    <row r="61" spans="3:9" ht="13.2">
      <c r="C61" s="47">
        <v>45712</v>
      </c>
      <c r="D61" s="48" t="s">
        <v>28</v>
      </c>
      <c r="E61" s="48" t="s">
        <v>34</v>
      </c>
    </row>
    <row r="62" spans="3:9" ht="13.2">
      <c r="C62" s="47">
        <v>45736</v>
      </c>
      <c r="D62" s="48" t="s">
        <v>35</v>
      </c>
      <c r="E62" s="48" t="s">
        <v>36</v>
      </c>
    </row>
    <row r="63" spans="3:9" ht="13.2">
      <c r="C63" s="47">
        <v>45776</v>
      </c>
      <c r="D63" s="48" t="s">
        <v>30</v>
      </c>
      <c r="E63" s="48" t="s">
        <v>37</v>
      </c>
    </row>
    <row r="64" spans="3:9" ht="13.2">
      <c r="C64" s="47">
        <v>45780</v>
      </c>
      <c r="D64" s="48" t="s">
        <v>38</v>
      </c>
      <c r="E64" s="48" t="s">
        <v>16</v>
      </c>
    </row>
    <row r="65" spans="3:8" ht="13.2">
      <c r="C65" s="47">
        <v>45781</v>
      </c>
      <c r="D65" s="48" t="s">
        <v>32</v>
      </c>
      <c r="E65" s="48" t="s">
        <v>17</v>
      </c>
    </row>
    <row r="66" spans="3:8" ht="13.2">
      <c r="C66" s="47">
        <v>45782</v>
      </c>
      <c r="D66" s="48" t="s">
        <v>28</v>
      </c>
      <c r="E66" s="48" t="s">
        <v>18</v>
      </c>
    </row>
    <row r="67" spans="3:8" ht="13.2">
      <c r="C67" s="47">
        <v>45783</v>
      </c>
      <c r="D67" s="48" t="s">
        <v>30</v>
      </c>
      <c r="E67" s="48" t="s">
        <v>34</v>
      </c>
    </row>
    <row r="68" spans="3:8" ht="13.2">
      <c r="C68" s="47">
        <v>45859</v>
      </c>
      <c r="D68" s="48" t="s">
        <v>28</v>
      </c>
      <c r="E68" s="48" t="s">
        <v>20</v>
      </c>
    </row>
    <row r="69" spans="3:8" ht="13.2">
      <c r="C69" s="47">
        <v>45880</v>
      </c>
      <c r="D69" s="48" t="s">
        <v>28</v>
      </c>
      <c r="E69" s="48" t="s">
        <v>21</v>
      </c>
    </row>
    <row r="70" spans="3:8" ht="13.2">
      <c r="C70" s="47">
        <v>45915</v>
      </c>
      <c r="D70" s="48" t="s">
        <v>28</v>
      </c>
      <c r="E70" s="48" t="s">
        <v>22</v>
      </c>
    </row>
    <row r="71" spans="3:8" ht="13.2">
      <c r="C71" s="47">
        <v>45923</v>
      </c>
      <c r="D71" s="48" t="s">
        <v>30</v>
      </c>
      <c r="E71" s="48" t="s">
        <v>23</v>
      </c>
    </row>
    <row r="72" spans="3:8" ht="13.2">
      <c r="C72" s="47">
        <v>45943</v>
      </c>
      <c r="D72" s="48" t="s">
        <v>28</v>
      </c>
      <c r="E72" s="48" t="s">
        <v>39</v>
      </c>
    </row>
    <row r="73" spans="3:8" ht="13.2">
      <c r="C73" s="47">
        <v>45964</v>
      </c>
      <c r="D73" s="48" t="s">
        <v>28</v>
      </c>
      <c r="E73" s="48" t="s">
        <v>24</v>
      </c>
    </row>
    <row r="74" spans="3:8" ht="13.2">
      <c r="C74" s="47">
        <v>45984</v>
      </c>
      <c r="D74" s="48" t="s">
        <v>32</v>
      </c>
      <c r="E74" s="48" t="s">
        <v>25</v>
      </c>
    </row>
    <row r="75" spans="3:8" ht="13.2">
      <c r="C75" s="47">
        <v>45985</v>
      </c>
      <c r="D75" s="48" t="s">
        <v>28</v>
      </c>
      <c r="E75" s="48" t="s">
        <v>34</v>
      </c>
    </row>
    <row r="76" spans="3:8" ht="13.8">
      <c r="C76" s="36"/>
      <c r="D76" s="37"/>
      <c r="E76" s="39"/>
      <c r="H76" s="38"/>
    </row>
    <row r="77" spans="3:8" ht="13.8">
      <c r="C77" s="36"/>
      <c r="D77" s="41"/>
      <c r="E77" s="40"/>
      <c r="H77" s="38"/>
    </row>
    <row r="78" spans="3:8" ht="13.8">
      <c r="C78" s="36"/>
      <c r="D78" s="41"/>
      <c r="E78" s="40"/>
      <c r="H78" s="38"/>
    </row>
    <row r="79" spans="3:8" ht="13.8">
      <c r="C79" s="36"/>
      <c r="D79" s="41"/>
      <c r="E79" s="40"/>
      <c r="H79" s="38"/>
    </row>
    <row r="80" spans="3:8" ht="13.8">
      <c r="C80" s="36"/>
      <c r="D80" s="41"/>
      <c r="E80" s="40"/>
      <c r="H80" s="38"/>
    </row>
    <row r="81" spans="3:8" ht="13.8">
      <c r="C81" s="36"/>
      <c r="D81" s="41"/>
      <c r="E81" s="40"/>
      <c r="H81" s="38"/>
    </row>
    <row r="82" spans="3:8" ht="13.8">
      <c r="C82" s="36"/>
      <c r="D82" s="41"/>
      <c r="E82" s="40"/>
      <c r="H82" s="38"/>
    </row>
    <row r="83" spans="3:8" ht="13.8">
      <c r="C83" s="36"/>
      <c r="D83" s="41"/>
      <c r="E83" s="40"/>
      <c r="H83" s="38"/>
    </row>
    <row r="84" spans="3:8" ht="13.8">
      <c r="C84" s="36"/>
      <c r="D84" s="41"/>
      <c r="E84" s="40"/>
      <c r="H84" s="38"/>
    </row>
    <row r="85" spans="3:8" ht="13.8">
      <c r="C85" s="36"/>
      <c r="D85" s="41"/>
      <c r="E85" s="40"/>
      <c r="H85" s="38"/>
    </row>
    <row r="86" spans="3:8" ht="13.8">
      <c r="C86" s="36"/>
      <c r="D86" s="41"/>
      <c r="E86" s="40"/>
      <c r="H86" s="38"/>
    </row>
    <row r="87" spans="3:8" ht="13.8">
      <c r="C87" s="36"/>
      <c r="D87" s="41"/>
      <c r="E87" s="40"/>
      <c r="H87" s="38"/>
    </row>
    <row r="88" spans="3:8" ht="13.8">
      <c r="C88" s="36"/>
      <c r="D88" s="41"/>
      <c r="E88" s="40"/>
      <c r="H88" s="38"/>
    </row>
    <row r="89" spans="3:8" ht="13.8">
      <c r="C89" s="36"/>
      <c r="D89" s="41"/>
      <c r="E89" s="40"/>
      <c r="H89" s="38"/>
    </row>
    <row r="90" spans="3:8" ht="13.8">
      <c r="C90" s="36"/>
      <c r="D90" s="41"/>
      <c r="E90" s="40"/>
      <c r="H90" s="38"/>
    </row>
    <row r="91" spans="3:8" ht="13.8">
      <c r="C91" s="36"/>
      <c r="D91" s="41"/>
      <c r="E91" s="40"/>
      <c r="H91" s="38"/>
    </row>
    <row r="92" spans="3:8" ht="13.8">
      <c r="C92" s="36"/>
      <c r="D92" s="41"/>
      <c r="E92" s="40"/>
      <c r="H92" s="38"/>
    </row>
    <row r="93" spans="3:8" ht="13.8">
      <c r="C93" s="36"/>
      <c r="D93" s="41"/>
      <c r="E93" s="40"/>
      <c r="H93" s="38"/>
    </row>
    <row r="94" spans="3:8" ht="13.8">
      <c r="C94" s="36"/>
      <c r="D94" s="41"/>
      <c r="E94" s="40"/>
      <c r="H94" s="38"/>
    </row>
    <row r="95" spans="3:8" ht="13.8">
      <c r="C95" s="36"/>
      <c r="D95" s="41"/>
      <c r="E95" s="40"/>
      <c r="H95" s="38"/>
    </row>
    <row r="96" spans="3:8" ht="13.8">
      <c r="C96" s="36"/>
      <c r="D96" s="41"/>
      <c r="E96" s="40"/>
      <c r="H96" s="38"/>
    </row>
    <row r="97" spans="3:8" ht="13.8">
      <c r="C97" s="36"/>
      <c r="D97" s="41"/>
      <c r="E97" s="40"/>
      <c r="H97" s="38"/>
    </row>
    <row r="98" spans="3:8" ht="13.8">
      <c r="C98" s="36"/>
      <c r="D98" s="41"/>
      <c r="E98" s="40"/>
      <c r="H98" s="38"/>
    </row>
    <row r="99" spans="3:8" ht="13.8">
      <c r="C99" s="36"/>
      <c r="D99" s="41"/>
      <c r="E99" s="40"/>
      <c r="H99" s="38"/>
    </row>
  </sheetData>
  <mergeCells count="39">
    <mergeCell ref="H18:I18"/>
    <mergeCell ref="H19:I19"/>
    <mergeCell ref="F6:F7"/>
    <mergeCell ref="G6:I7"/>
    <mergeCell ref="H10:I10"/>
    <mergeCell ref="H11:I11"/>
    <mergeCell ref="H12:I12"/>
    <mergeCell ref="H13:I13"/>
    <mergeCell ref="A2:I3"/>
    <mergeCell ref="H34:I34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37:I37"/>
    <mergeCell ref="H30:I30"/>
    <mergeCell ref="H31:I31"/>
    <mergeCell ref="H32:I32"/>
    <mergeCell ref="H33:I33"/>
    <mergeCell ref="H35:I35"/>
    <mergeCell ref="H36:I36"/>
    <mergeCell ref="H47:H48"/>
    <mergeCell ref="I47:I48"/>
    <mergeCell ref="H49:H53"/>
    <mergeCell ref="I49:I53"/>
    <mergeCell ref="H38:I38"/>
    <mergeCell ref="H39:I39"/>
    <mergeCell ref="H40:I40"/>
    <mergeCell ref="H41:I41"/>
  </mergeCells>
  <phoneticPr fontId="2"/>
  <conditionalFormatting sqref="B11:B41">
    <cfRule type="expression" dxfId="2" priority="16" stopIfTrue="1">
      <formula>COUNTIF($C$57:$C$99,A11)</formula>
    </cfRule>
    <cfRule type="expression" dxfId="1" priority="17" stopIfTrue="1">
      <formula>WEEKDAY($A11)=1</formula>
    </cfRule>
    <cfRule type="expression" dxfId="0" priority="18" stopIfTrue="1">
      <formula>WEEKDAY($A11)=7</formula>
    </cfRule>
  </conditionalFormatting>
  <printOptions horizontalCentered="1"/>
  <pageMargins left="0.19685039370078741" right="0.19685039370078741" top="0.39370078740157483" bottom="0.19685039370078741" header="0.19685039370078741" footer="0.19685039370078741"/>
  <pageSetup paperSize="9" scale="95" orientation="portrait" horizontalDpi="400" verticalDpi="400" r:id="rId1"/>
  <headerFooter alignWithMargins="0"/>
  <rowBreaks count="1" manualBreakCount="1">
    <brk id="55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勤務表</vt:lpstr>
      <vt:lpstr>勤務表!Print_Area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佐藤純也</dc:creator>
  <cp:lastModifiedBy>佐藤純也 raise</cp:lastModifiedBy>
  <cp:lastPrinted>2018-12-06T09:53:37Z</cp:lastPrinted>
  <dcterms:created xsi:type="dcterms:W3CDTF">2000-05-09T06:07:29Z</dcterms:created>
  <dcterms:modified xsi:type="dcterms:W3CDTF">2025-01-06T06:27:28Z</dcterms:modified>
</cp:coreProperties>
</file>