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ckpot\R\D\01_Analyze\ZZ_Summary\"/>
    </mc:Choice>
  </mc:AlternateContent>
  <xr:revisionPtr revIDLastSave="0" documentId="13_ncr:1_{3762EC3D-3FB3-409E-9E49-FDF787AB70C7}" xr6:coauthVersionLast="47" xr6:coauthVersionMax="47" xr10:uidLastSave="{00000000-0000-0000-0000-000000000000}"/>
  <bookViews>
    <workbookView xWindow="-120" yWindow="-120" windowWidth="29040" windowHeight="15720" xr2:uid="{9A6D9465-ABB9-4917-93C7-8741E315A1D1}"/>
  </bookViews>
  <sheets>
    <sheet name="Jockey" sheetId="5" r:id="rId1"/>
    <sheet name="Od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5" l="1"/>
  <c r="N20" i="5"/>
  <c r="M20" i="5"/>
  <c r="L20" i="5"/>
  <c r="K20" i="5"/>
  <c r="J20" i="5"/>
  <c r="I20" i="5"/>
  <c r="H20" i="5"/>
  <c r="G20" i="5"/>
  <c r="O19" i="5"/>
  <c r="N19" i="5"/>
  <c r="M19" i="5"/>
  <c r="L19" i="5"/>
  <c r="K19" i="5"/>
  <c r="J19" i="5"/>
  <c r="I19" i="5"/>
  <c r="H19" i="5"/>
  <c r="G19" i="5"/>
  <c r="O18" i="5"/>
  <c r="N18" i="5"/>
  <c r="M18" i="5"/>
  <c r="L18" i="5"/>
  <c r="K18" i="5"/>
  <c r="J18" i="5"/>
  <c r="I18" i="5"/>
  <c r="H18" i="5"/>
  <c r="G18" i="5"/>
  <c r="G20" i="2"/>
  <c r="G19" i="2"/>
  <c r="G18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H20" i="2"/>
  <c r="H19" i="2"/>
  <c r="H18" i="2"/>
</calcChain>
</file>

<file path=xl/sharedStrings.xml><?xml version="1.0" encoding="utf-8"?>
<sst xmlns="http://schemas.openxmlformats.org/spreadsheetml/2006/main" count="172" uniqueCount="73">
  <si>
    <t>RaceId</t>
  </si>
  <si>
    <t>KettoNum</t>
  </si>
  <si>
    <t>TryNum</t>
  </si>
  <si>
    <t>TryNumOrderAsc</t>
  </si>
  <si>
    <t>TryNumOrderDesc</t>
  </si>
  <si>
    <t>LhName</t>
  </si>
  <si>
    <t>PriorProbNormA</t>
  </si>
  <si>
    <t>PriorProbDvA</t>
  </si>
  <si>
    <t>IsValidLhProbA</t>
  </si>
  <si>
    <t>LhProbA</t>
  </si>
  <si>
    <t>LhProbNormA</t>
  </si>
  <si>
    <t>LhProbDvA</t>
  </si>
  <si>
    <t>PostProbA</t>
  </si>
  <si>
    <t>PostProbNormA</t>
  </si>
  <si>
    <t>PostProbDvA</t>
  </si>
  <si>
    <t>PriorProbNormB</t>
  </si>
  <si>
    <t>PriorProbDvB</t>
  </si>
  <si>
    <t>IsValidLhProbB</t>
  </si>
  <si>
    <t>LhProbB</t>
  </si>
  <si>
    <t>LhProbNormB</t>
  </si>
  <si>
    <t>LhProbDvB</t>
  </si>
  <si>
    <t>PostProbB</t>
  </si>
  <si>
    <t>PostProbNormB</t>
  </si>
  <si>
    <t>PostProbDvB</t>
  </si>
  <si>
    <t>PriorProbNormC</t>
  </si>
  <si>
    <t>PriorProbDvC</t>
  </si>
  <si>
    <t>IsValidLhProbC</t>
  </si>
  <si>
    <t>LhProbC</t>
  </si>
  <si>
    <t>LhProbNormC</t>
  </si>
  <si>
    <t>LhProbDvC</t>
  </si>
  <si>
    <t>PostProbC</t>
  </si>
  <si>
    <t>PostProbNormC</t>
  </si>
  <si>
    <t>PostProbDvC</t>
  </si>
  <si>
    <t>Timestamp01</t>
  </si>
  <si>
    <t>Guid</t>
  </si>
  <si>
    <t>20160105-06-01-01-01</t>
  </si>
  <si>
    <t>avg</t>
    <phoneticPr fontId="1"/>
  </si>
  <si>
    <t>stdev</t>
    <phoneticPr fontId="1"/>
  </si>
  <si>
    <t>sum</t>
    <phoneticPr fontId="1"/>
  </si>
  <si>
    <t>D1115 Odds IsHItA glm</t>
  </si>
  <si>
    <t>D1115 Jockey IsHItA glm</t>
  </si>
  <si>
    <t>8B21CB8B-E2B5-450B-A19D-3408657488CC</t>
  </si>
  <si>
    <t>1930A98C-FD7E-49FA-8830-3101C5320010</t>
  </si>
  <si>
    <t>8E970B51-679C-465E-9841-3A9280E1A354</t>
  </si>
  <si>
    <t>239D3071-D44B-4B49-A587-29DFCA9FF221</t>
  </si>
  <si>
    <t>2585E597-4C3B-493F-AF3E-9F5A5666384E</t>
  </si>
  <si>
    <t>0F4C864C-9086-4E30-8415-6D013953E530</t>
  </si>
  <si>
    <t>EBE3D4D9-53A8-44BF-B9A2-8BE0D3A8DCCA</t>
  </si>
  <si>
    <t>DCAC299C-B474-4549-86E7-426F18AB3DBF</t>
  </si>
  <si>
    <t>A023D879-325D-4AD9-964C-73E2B33EA827</t>
  </si>
  <si>
    <t>D9CA76E3-7EDD-4286-AA61-981176F5BA93</t>
  </si>
  <si>
    <t>1CC8B257-3A13-4BC5-99EB-E0EF4AD6E3A7</t>
  </si>
  <si>
    <t>E03C14EB-BA43-42A2-A44F-71AF504BAEFA</t>
  </si>
  <si>
    <t>03C5A43A-0CE5-4325-BA30-6BA6FAF68B3B</t>
  </si>
  <si>
    <t>338FC58A-8B2C-4E69-8233-CCE2975DCC3F</t>
  </si>
  <si>
    <t>85158D55-A44D-4AB4-A5A2-641C968BA5A2</t>
  </si>
  <si>
    <t>3B1E9485-C7C9-4260-88E6-52C6949C249B</t>
  </si>
  <si>
    <t>44A8AB5F-5495-4249-9D2A-26BE4FD6CDE2</t>
  </si>
  <si>
    <t>06281E4B-10E2-40BB-BF2F-D95B25C72336</t>
  </si>
  <si>
    <t>6A2DE38A-4915-417C-B7FA-5987B15CD027</t>
  </si>
  <si>
    <t>6D45A31D-98C9-412E-8C8A-9DD27F5ADE2D</t>
  </si>
  <si>
    <t>B345B5F2-458F-4BD3-9211-16A4D87292B9</t>
  </si>
  <si>
    <t>E424ADFE-D0C5-4DC5-A12C-6349D0769AFA</t>
  </si>
  <si>
    <t>4F6C1B83-4DFA-463C-B43F-D196E684C8F8</t>
  </si>
  <si>
    <t>BA8DEA46-2844-4BE7-8BE5-DD4FF8B50E58</t>
  </si>
  <si>
    <t>0D387116-4AB2-43A5-9A44-B61B70873047</t>
  </si>
  <si>
    <t>D7971118-E8CC-4744-99D3-2989DB723118</t>
  </si>
  <si>
    <t>F3CA7165-D58C-4A5A-BDE2-16565EEFBC84</t>
  </si>
  <si>
    <t>2EF6DA34-5E09-41A9-A549-EAF0A7AA555E</t>
  </si>
  <si>
    <t>9A95EB79-C6CE-480D-B2BD-098AD2F351DF</t>
  </si>
  <si>
    <t>A8401BCA-FDDF-4245-A0F4-472F377B7926</t>
  </si>
  <si>
    <t>9C086076-F8A6-4D6D-892C-D3C93CDE0D4C</t>
  </si>
  <si>
    <t>24C508FF-0484-47BA-9EC3-EEC38784767B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</si>
</sst>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7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0CE7-CD58-4015-AB66-49153953C23E}">
  <dimension ref="A1:AI20"/>
  <sheetViews>
    <sheetView tabSelected="1" topLeftCell="B1" workbookViewId="0">
      <selection activeCell="K20" sqref="K20"/>
    </sheetView>
  </sheetViews>
  <sheetFormatPr defaultRowHeight="18.75" x14ac:dyDescent="0.4"/>
  <cols>
    <col min="1" max="1" width="22.25" bestFit="1" customWidth="1"/>
    <col min="2" max="2" width="11.625" bestFit="1" customWidth="1"/>
    <col min="3" max="3" width="8.25" bestFit="1" customWidth="1"/>
    <col min="4" max="4" width="16.875" bestFit="1" customWidth="1"/>
    <col min="5" max="5" width="18.125" bestFit="1" customWidth="1"/>
    <col min="6" max="6" width="23.75" bestFit="1" customWidth="1"/>
    <col min="7" max="7" width="16" bestFit="1" customWidth="1"/>
    <col min="8" max="8" width="13.375" bestFit="1" customWidth="1"/>
    <col min="9" max="9" width="15.375" bestFit="1" customWidth="1"/>
    <col min="10" max="10" width="9" bestFit="1" customWidth="1"/>
    <col min="11" max="11" width="14" bestFit="1" customWidth="1"/>
    <col min="12" max="12" width="11.375" bestFit="1" customWidth="1"/>
    <col min="13" max="13" width="10.625" bestFit="1" customWidth="1"/>
    <col min="14" max="14" width="15.875" bestFit="1" customWidth="1"/>
    <col min="15" max="15" width="13.125" bestFit="1" customWidth="1"/>
    <col min="16" max="16" width="16" bestFit="1" customWidth="1"/>
    <col min="17" max="17" width="13.375" bestFit="1" customWidth="1"/>
    <col min="18" max="18" width="15.375" bestFit="1" customWidth="1"/>
    <col min="19" max="19" width="12.75" bestFit="1" customWidth="1"/>
    <col min="20" max="20" width="14" bestFit="1" customWidth="1"/>
    <col min="21" max="22" width="12.75" bestFit="1" customWidth="1"/>
    <col min="23" max="23" width="15.875" bestFit="1" customWidth="1"/>
    <col min="24" max="24" width="13.125" bestFit="1" customWidth="1"/>
    <col min="25" max="25" width="16" bestFit="1" customWidth="1"/>
    <col min="26" max="26" width="13.375" bestFit="1" customWidth="1"/>
    <col min="27" max="27" width="15.375" bestFit="1" customWidth="1"/>
    <col min="28" max="28" width="12.75" bestFit="1" customWidth="1"/>
    <col min="29" max="29" width="14" bestFit="1" customWidth="1"/>
    <col min="30" max="31" width="12.75" bestFit="1" customWidth="1"/>
    <col min="32" max="32" width="15.875" bestFit="1" customWidth="1"/>
    <col min="33" max="33" width="13.125" bestFit="1" customWidth="1"/>
    <col min="34" max="34" width="13.5" bestFit="1" customWidth="1"/>
    <col min="35" max="35" width="45" bestFit="1" customWidth="1"/>
  </cols>
  <sheetData>
    <row r="1" spans="1:3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1" t="s">
        <v>33</v>
      </c>
      <c r="AI1" t="s">
        <v>34</v>
      </c>
    </row>
    <row r="2" spans="1:35" x14ac:dyDescent="0.4">
      <c r="A2" t="s">
        <v>35</v>
      </c>
      <c r="B2">
        <v>2013100103</v>
      </c>
      <c r="C2">
        <v>1</v>
      </c>
      <c r="D2">
        <v>2</v>
      </c>
      <c r="E2">
        <v>2</v>
      </c>
      <c r="F2" t="s">
        <v>40</v>
      </c>
      <c r="G2" s="3">
        <v>6.25E-2</v>
      </c>
      <c r="H2" s="3">
        <v>50</v>
      </c>
      <c r="I2" s="3">
        <v>1</v>
      </c>
      <c r="J2" s="3">
        <v>3.4038414590197998E-2</v>
      </c>
      <c r="K2" s="3">
        <v>3.6661627883163898E-2</v>
      </c>
      <c r="L2" s="3">
        <v>41.425306782159602</v>
      </c>
      <c r="M2" s="3">
        <v>2.2913517426977402E-3</v>
      </c>
      <c r="N2" s="3">
        <v>3.6661627883163898E-2</v>
      </c>
      <c r="O2" s="3">
        <v>41.425306782159602</v>
      </c>
      <c r="P2" s="3">
        <v>6.25E-2</v>
      </c>
      <c r="Q2">
        <v>50</v>
      </c>
      <c r="R2">
        <v>1</v>
      </c>
      <c r="S2">
        <v>3.4038414590197998E-2</v>
      </c>
      <c r="T2">
        <v>3.6661627883163898E-2</v>
      </c>
      <c r="U2">
        <v>41.425306782159602</v>
      </c>
      <c r="V2">
        <v>2.2913517426977402E-3</v>
      </c>
      <c r="W2">
        <v>3.6661627883163898E-2</v>
      </c>
      <c r="X2">
        <v>41.425306782159602</v>
      </c>
      <c r="Y2">
        <v>6.25E-2</v>
      </c>
      <c r="Z2">
        <v>50</v>
      </c>
      <c r="AA2">
        <v>1</v>
      </c>
      <c r="AB2">
        <v>3.4038414590197998E-2</v>
      </c>
      <c r="AC2">
        <v>3.6661627883163898E-2</v>
      </c>
      <c r="AD2">
        <v>41.425306782159602</v>
      </c>
      <c r="AE2">
        <v>2.2913517426977402E-3</v>
      </c>
      <c r="AF2">
        <v>3.6661627883163898E-2</v>
      </c>
      <c r="AG2">
        <v>41.425306782159602</v>
      </c>
      <c r="AH2" s="1">
        <v>44613.421113738426</v>
      </c>
      <c r="AI2" t="s">
        <v>41</v>
      </c>
    </row>
    <row r="3" spans="1:35" x14ac:dyDescent="0.4">
      <c r="A3" t="s">
        <v>35</v>
      </c>
      <c r="B3">
        <v>2013100107</v>
      </c>
      <c r="C3">
        <v>1</v>
      </c>
      <c r="D3">
        <v>2</v>
      </c>
      <c r="E3">
        <v>2</v>
      </c>
      <c r="F3" t="s">
        <v>40</v>
      </c>
      <c r="G3" s="3">
        <v>6.25E-2</v>
      </c>
      <c r="H3" s="3">
        <v>50</v>
      </c>
      <c r="I3" s="3">
        <v>1</v>
      </c>
      <c r="J3" s="3">
        <v>4.56093233053474E-2</v>
      </c>
      <c r="K3" s="3">
        <v>4.9124263252410101E-2</v>
      </c>
      <c r="L3" s="3">
        <v>45.561142990953201</v>
      </c>
      <c r="M3" s="3">
        <v>3.07026645327563E-3</v>
      </c>
      <c r="N3" s="3">
        <v>4.9124263252410101E-2</v>
      </c>
      <c r="O3" s="3">
        <v>45.561142990953201</v>
      </c>
      <c r="P3" s="3">
        <v>6.25E-2</v>
      </c>
      <c r="Q3">
        <v>50</v>
      </c>
      <c r="R3">
        <v>1</v>
      </c>
      <c r="S3">
        <v>4.56093233053474E-2</v>
      </c>
      <c r="T3">
        <v>4.9124263252410101E-2</v>
      </c>
      <c r="U3">
        <v>45.561142990953201</v>
      </c>
      <c r="V3">
        <v>3.07026645327563E-3</v>
      </c>
      <c r="W3">
        <v>4.9124263252410101E-2</v>
      </c>
      <c r="X3">
        <v>45.561142990953201</v>
      </c>
      <c r="Y3">
        <v>6.25E-2</v>
      </c>
      <c r="Z3">
        <v>50</v>
      </c>
      <c r="AA3">
        <v>1</v>
      </c>
      <c r="AB3">
        <v>4.56093233053474E-2</v>
      </c>
      <c r="AC3">
        <v>4.9124263252410101E-2</v>
      </c>
      <c r="AD3">
        <v>45.561142990953201</v>
      </c>
      <c r="AE3">
        <v>3.07026645327563E-3</v>
      </c>
      <c r="AF3">
        <v>4.9124263252410101E-2</v>
      </c>
      <c r="AG3">
        <v>45.561142990953201</v>
      </c>
      <c r="AH3" s="1">
        <v>44613.421113738426</v>
      </c>
      <c r="AI3" t="s">
        <v>42</v>
      </c>
    </row>
    <row r="4" spans="1:35" x14ac:dyDescent="0.4">
      <c r="A4" t="s">
        <v>35</v>
      </c>
      <c r="B4">
        <v>2013100513</v>
      </c>
      <c r="C4">
        <v>1</v>
      </c>
      <c r="D4">
        <v>2</v>
      </c>
      <c r="E4">
        <v>2</v>
      </c>
      <c r="F4" t="s">
        <v>40</v>
      </c>
      <c r="G4" s="3">
        <v>6.25E-2</v>
      </c>
      <c r="H4" s="3">
        <v>50</v>
      </c>
      <c r="I4" s="3">
        <v>1</v>
      </c>
      <c r="J4" s="3">
        <v>4.8708218758636602E-2</v>
      </c>
      <c r="K4" s="3">
        <v>5.2461978986974002E-2</v>
      </c>
      <c r="L4" s="3">
        <v>46.668793594591499</v>
      </c>
      <c r="M4" s="3">
        <v>3.2788736866858799E-3</v>
      </c>
      <c r="N4" s="3">
        <v>5.2461978986974002E-2</v>
      </c>
      <c r="O4" s="3">
        <v>46.668793594591499</v>
      </c>
      <c r="P4" s="3">
        <v>6.25E-2</v>
      </c>
      <c r="Q4">
        <v>50</v>
      </c>
      <c r="R4">
        <v>1</v>
      </c>
      <c r="S4">
        <v>4.8708218758636602E-2</v>
      </c>
      <c r="T4">
        <v>5.2461978986974002E-2</v>
      </c>
      <c r="U4">
        <v>46.668793594591499</v>
      </c>
      <c r="V4">
        <v>3.2788736866858799E-3</v>
      </c>
      <c r="W4">
        <v>5.2461978986974002E-2</v>
      </c>
      <c r="X4">
        <v>46.668793594591499</v>
      </c>
      <c r="Y4">
        <v>6.25E-2</v>
      </c>
      <c r="Z4">
        <v>50</v>
      </c>
      <c r="AA4">
        <v>1</v>
      </c>
      <c r="AB4">
        <v>4.8708218758636602E-2</v>
      </c>
      <c r="AC4">
        <v>5.2461978986974002E-2</v>
      </c>
      <c r="AD4">
        <v>46.668793594591499</v>
      </c>
      <c r="AE4">
        <v>3.2788736866858799E-3</v>
      </c>
      <c r="AF4">
        <v>5.2461978986974002E-2</v>
      </c>
      <c r="AG4">
        <v>46.668793594591499</v>
      </c>
      <c r="AH4" s="1">
        <v>44613.421113738426</v>
      </c>
      <c r="AI4" t="s">
        <v>43</v>
      </c>
    </row>
    <row r="5" spans="1:35" x14ac:dyDescent="0.4">
      <c r="A5" t="s">
        <v>35</v>
      </c>
      <c r="B5">
        <v>2013102277</v>
      </c>
      <c r="C5">
        <v>1</v>
      </c>
      <c r="D5">
        <v>2</v>
      </c>
      <c r="E5">
        <v>2</v>
      </c>
      <c r="F5" t="s">
        <v>40</v>
      </c>
      <c r="G5" s="3">
        <v>6.25E-2</v>
      </c>
      <c r="H5" s="3">
        <v>50</v>
      </c>
      <c r="I5" s="3">
        <v>1</v>
      </c>
      <c r="J5" s="3">
        <v>3.5033869609481703E-2</v>
      </c>
      <c r="K5" s="3">
        <v>3.77337988973191E-2</v>
      </c>
      <c r="L5" s="3">
        <v>41.7811162535099</v>
      </c>
      <c r="M5" s="3">
        <v>2.3583624310824498E-3</v>
      </c>
      <c r="N5" s="3">
        <v>3.77337988973191E-2</v>
      </c>
      <c r="O5" s="3">
        <v>41.7811162535099</v>
      </c>
      <c r="P5" s="3">
        <v>6.25E-2</v>
      </c>
      <c r="Q5">
        <v>50</v>
      </c>
      <c r="R5">
        <v>1</v>
      </c>
      <c r="S5">
        <v>3.5033869609481703E-2</v>
      </c>
      <c r="T5">
        <v>3.77337988973191E-2</v>
      </c>
      <c r="U5">
        <v>41.7811162535099</v>
      </c>
      <c r="V5">
        <v>2.3583624310824498E-3</v>
      </c>
      <c r="W5">
        <v>3.77337988973191E-2</v>
      </c>
      <c r="X5">
        <v>41.7811162535099</v>
      </c>
      <c r="Y5">
        <v>6.25E-2</v>
      </c>
      <c r="Z5">
        <v>50</v>
      </c>
      <c r="AA5">
        <v>1</v>
      </c>
      <c r="AB5">
        <v>3.5033869609481703E-2</v>
      </c>
      <c r="AC5">
        <v>3.77337988973191E-2</v>
      </c>
      <c r="AD5">
        <v>41.7811162535099</v>
      </c>
      <c r="AE5">
        <v>2.3583624310824498E-3</v>
      </c>
      <c r="AF5">
        <v>3.77337988973191E-2</v>
      </c>
      <c r="AG5">
        <v>41.7811162535099</v>
      </c>
      <c r="AH5" s="1">
        <v>44613.421113738426</v>
      </c>
      <c r="AI5" t="s">
        <v>44</v>
      </c>
    </row>
    <row r="6" spans="1:35" x14ac:dyDescent="0.4">
      <c r="A6" t="s">
        <v>35</v>
      </c>
      <c r="B6">
        <v>2013102283</v>
      </c>
      <c r="C6">
        <v>1</v>
      </c>
      <c r="D6">
        <v>2</v>
      </c>
      <c r="E6">
        <v>2</v>
      </c>
      <c r="F6" t="s">
        <v>40</v>
      </c>
      <c r="G6" s="3">
        <v>6.25E-2</v>
      </c>
      <c r="H6" s="3">
        <v>50</v>
      </c>
      <c r="I6" s="3">
        <v>1</v>
      </c>
      <c r="J6" s="3">
        <v>2.8049037231257901E-2</v>
      </c>
      <c r="K6" s="3">
        <v>3.0210671614227001E-2</v>
      </c>
      <c r="L6" s="3">
        <v>39.284499663285601</v>
      </c>
      <c r="M6" s="3">
        <v>1.8881669758891899E-3</v>
      </c>
      <c r="N6" s="3">
        <v>3.0210671614227001E-2</v>
      </c>
      <c r="O6" s="3">
        <v>39.284499663285601</v>
      </c>
      <c r="P6" s="3">
        <v>6.25E-2</v>
      </c>
      <c r="Q6">
        <v>50</v>
      </c>
      <c r="R6">
        <v>1</v>
      </c>
      <c r="S6">
        <v>2.8049037231257901E-2</v>
      </c>
      <c r="T6">
        <v>3.0210671614227001E-2</v>
      </c>
      <c r="U6">
        <v>39.284499663285601</v>
      </c>
      <c r="V6">
        <v>1.8881669758891899E-3</v>
      </c>
      <c r="W6">
        <v>3.0210671614227001E-2</v>
      </c>
      <c r="X6">
        <v>39.284499663285601</v>
      </c>
      <c r="Y6">
        <v>6.25E-2</v>
      </c>
      <c r="Z6">
        <v>50</v>
      </c>
      <c r="AA6">
        <v>1</v>
      </c>
      <c r="AB6">
        <v>2.8049037231257901E-2</v>
      </c>
      <c r="AC6">
        <v>3.0210671614227001E-2</v>
      </c>
      <c r="AD6">
        <v>39.284499663285601</v>
      </c>
      <c r="AE6">
        <v>1.8881669758891899E-3</v>
      </c>
      <c r="AF6">
        <v>3.0210671614227001E-2</v>
      </c>
      <c r="AG6">
        <v>39.284499663285601</v>
      </c>
      <c r="AH6" s="1">
        <v>44613.421113738426</v>
      </c>
      <c r="AI6" t="s">
        <v>45</v>
      </c>
    </row>
    <row r="7" spans="1:35" x14ac:dyDescent="0.4">
      <c r="A7" t="s">
        <v>35</v>
      </c>
      <c r="B7">
        <v>2013102845</v>
      </c>
      <c r="C7">
        <v>1</v>
      </c>
      <c r="D7">
        <v>2</v>
      </c>
      <c r="E7">
        <v>2</v>
      </c>
      <c r="F7" t="s">
        <v>40</v>
      </c>
      <c r="G7" s="3">
        <v>6.25E-2</v>
      </c>
      <c r="H7" s="3">
        <v>50</v>
      </c>
      <c r="I7" s="3">
        <v>1</v>
      </c>
      <c r="J7" s="3">
        <v>0.14610225430924101</v>
      </c>
      <c r="K7" s="3">
        <v>0.15736180855847601</v>
      </c>
      <c r="L7" s="3">
        <v>81.480733492046198</v>
      </c>
      <c r="M7" s="3">
        <v>9.8351130349047296E-3</v>
      </c>
      <c r="N7" s="3">
        <v>0.15736180855847601</v>
      </c>
      <c r="O7" s="3">
        <v>81.480733492046198</v>
      </c>
      <c r="P7" s="3">
        <v>6.25E-2</v>
      </c>
      <c r="Q7">
        <v>50</v>
      </c>
      <c r="R7">
        <v>1</v>
      </c>
      <c r="S7">
        <v>0.14610225430924101</v>
      </c>
      <c r="T7">
        <v>0.15736180855847601</v>
      </c>
      <c r="U7">
        <v>81.480733492046198</v>
      </c>
      <c r="V7">
        <v>9.8351130349047296E-3</v>
      </c>
      <c r="W7">
        <v>0.15736180855847601</v>
      </c>
      <c r="X7">
        <v>81.480733492046198</v>
      </c>
      <c r="Y7">
        <v>6.25E-2</v>
      </c>
      <c r="Z7">
        <v>50</v>
      </c>
      <c r="AA7">
        <v>1</v>
      </c>
      <c r="AB7">
        <v>0.14610225430924101</v>
      </c>
      <c r="AC7">
        <v>0.15736180855847601</v>
      </c>
      <c r="AD7">
        <v>81.480733492046198</v>
      </c>
      <c r="AE7">
        <v>9.8351130349047296E-3</v>
      </c>
      <c r="AF7">
        <v>0.15736180855847601</v>
      </c>
      <c r="AG7">
        <v>81.480733492046198</v>
      </c>
      <c r="AH7" s="1">
        <v>44613.421113738426</v>
      </c>
      <c r="AI7" t="s">
        <v>46</v>
      </c>
    </row>
    <row r="8" spans="1:35" x14ac:dyDescent="0.4">
      <c r="A8" t="s">
        <v>35</v>
      </c>
      <c r="B8">
        <v>2013102932</v>
      </c>
      <c r="C8">
        <v>1</v>
      </c>
      <c r="D8">
        <v>2</v>
      </c>
      <c r="E8">
        <v>2</v>
      </c>
      <c r="F8" t="s">
        <v>40</v>
      </c>
      <c r="G8" s="3">
        <v>6.25E-2</v>
      </c>
      <c r="H8" s="3">
        <v>50</v>
      </c>
      <c r="I8" s="3">
        <v>1</v>
      </c>
      <c r="J8" s="3">
        <v>9.0726209883252196E-2</v>
      </c>
      <c r="K8" s="3">
        <v>9.7718139520735797E-2</v>
      </c>
      <c r="L8" s="3">
        <v>61.6874523181218</v>
      </c>
      <c r="M8" s="3">
        <v>6.1073837200459899E-3</v>
      </c>
      <c r="N8" s="3">
        <v>9.7718139520735797E-2</v>
      </c>
      <c r="O8" s="3">
        <v>61.6874523181218</v>
      </c>
      <c r="P8" s="3">
        <v>6.25E-2</v>
      </c>
      <c r="Q8">
        <v>50</v>
      </c>
      <c r="R8">
        <v>1</v>
      </c>
      <c r="S8">
        <v>9.0726209883252196E-2</v>
      </c>
      <c r="T8">
        <v>9.7718139520735797E-2</v>
      </c>
      <c r="U8">
        <v>61.6874523181218</v>
      </c>
      <c r="V8">
        <v>6.1073837200459899E-3</v>
      </c>
      <c r="W8">
        <v>9.7718139520735797E-2</v>
      </c>
      <c r="X8">
        <v>61.6874523181218</v>
      </c>
      <c r="Y8">
        <v>6.25E-2</v>
      </c>
      <c r="Z8">
        <v>50</v>
      </c>
      <c r="AA8">
        <v>1</v>
      </c>
      <c r="AB8">
        <v>9.0726209883252196E-2</v>
      </c>
      <c r="AC8">
        <v>9.7718139520735797E-2</v>
      </c>
      <c r="AD8">
        <v>61.6874523181218</v>
      </c>
      <c r="AE8">
        <v>6.1073837200459899E-3</v>
      </c>
      <c r="AF8">
        <v>9.7718139520735797E-2</v>
      </c>
      <c r="AG8">
        <v>61.6874523181218</v>
      </c>
      <c r="AH8" s="1">
        <v>44613.421113738426</v>
      </c>
      <c r="AI8" t="s">
        <v>47</v>
      </c>
    </row>
    <row r="9" spans="1:35" x14ac:dyDescent="0.4">
      <c r="A9" t="s">
        <v>35</v>
      </c>
      <c r="B9">
        <v>2013103101</v>
      </c>
      <c r="C9">
        <v>1</v>
      </c>
      <c r="D9">
        <v>2</v>
      </c>
      <c r="E9">
        <v>2</v>
      </c>
      <c r="F9" t="s">
        <v>40</v>
      </c>
      <c r="G9" s="3">
        <v>6.25E-2</v>
      </c>
      <c r="H9" s="3">
        <v>50</v>
      </c>
      <c r="I9" s="3">
        <v>1</v>
      </c>
      <c r="J9" s="3">
        <v>5.5880091460906597E-2</v>
      </c>
      <c r="K9" s="3">
        <v>6.0186561092268699E-2</v>
      </c>
      <c r="L9" s="3">
        <v>49.232264756374299</v>
      </c>
      <c r="M9" s="3">
        <v>3.7616600682668002E-3</v>
      </c>
      <c r="N9" s="3">
        <v>6.0186561092268699E-2</v>
      </c>
      <c r="O9" s="3">
        <v>49.232264756374299</v>
      </c>
      <c r="P9" s="3">
        <v>6.25E-2</v>
      </c>
      <c r="Q9">
        <v>50</v>
      </c>
      <c r="R9">
        <v>1</v>
      </c>
      <c r="S9">
        <v>5.5880091460906597E-2</v>
      </c>
      <c r="T9">
        <v>6.0186561092268699E-2</v>
      </c>
      <c r="U9">
        <v>49.232264756374299</v>
      </c>
      <c r="V9">
        <v>3.7616600682668002E-3</v>
      </c>
      <c r="W9">
        <v>6.0186561092268699E-2</v>
      </c>
      <c r="X9">
        <v>49.232264756374299</v>
      </c>
      <c r="Y9">
        <v>6.25E-2</v>
      </c>
      <c r="Z9">
        <v>50</v>
      </c>
      <c r="AA9">
        <v>1</v>
      </c>
      <c r="AB9">
        <v>5.5880091460906597E-2</v>
      </c>
      <c r="AC9">
        <v>6.0186561092268699E-2</v>
      </c>
      <c r="AD9">
        <v>49.232264756374299</v>
      </c>
      <c r="AE9">
        <v>3.7616600682668002E-3</v>
      </c>
      <c r="AF9">
        <v>6.0186561092268699E-2</v>
      </c>
      <c r="AG9">
        <v>49.232264756374299</v>
      </c>
      <c r="AH9" s="1">
        <v>44613.421113738426</v>
      </c>
      <c r="AI9" t="s">
        <v>48</v>
      </c>
    </row>
    <row r="10" spans="1:35" x14ac:dyDescent="0.4">
      <c r="A10" t="s">
        <v>35</v>
      </c>
      <c r="B10">
        <v>2013103416</v>
      </c>
      <c r="C10">
        <v>1</v>
      </c>
      <c r="D10">
        <v>2</v>
      </c>
      <c r="E10">
        <v>2</v>
      </c>
      <c r="F10" t="s">
        <v>40</v>
      </c>
      <c r="G10" s="3">
        <v>6.25E-2</v>
      </c>
      <c r="H10" s="3">
        <v>50</v>
      </c>
      <c r="I10" s="3">
        <v>1</v>
      </c>
      <c r="J10" s="3">
        <v>4.90522066277852E-2</v>
      </c>
      <c r="K10" s="3">
        <v>5.2832476714523402E-2</v>
      </c>
      <c r="L10" s="3">
        <v>46.791746555299603</v>
      </c>
      <c r="M10" s="3">
        <v>3.30202979465771E-3</v>
      </c>
      <c r="N10" s="3">
        <v>5.2832476714523402E-2</v>
      </c>
      <c r="O10" s="3">
        <v>46.791746555299603</v>
      </c>
      <c r="P10" s="3">
        <v>6.25E-2</v>
      </c>
      <c r="Q10">
        <v>50</v>
      </c>
      <c r="R10">
        <v>1</v>
      </c>
      <c r="S10">
        <v>4.90522066277852E-2</v>
      </c>
      <c r="T10">
        <v>5.2832476714523402E-2</v>
      </c>
      <c r="U10">
        <v>46.791746555299603</v>
      </c>
      <c r="V10">
        <v>3.30202979465771E-3</v>
      </c>
      <c r="W10">
        <v>5.2832476714523402E-2</v>
      </c>
      <c r="X10">
        <v>46.791746555299603</v>
      </c>
      <c r="Y10">
        <v>6.25E-2</v>
      </c>
      <c r="Z10">
        <v>50</v>
      </c>
      <c r="AA10">
        <v>1</v>
      </c>
      <c r="AB10">
        <v>4.90522066277852E-2</v>
      </c>
      <c r="AC10">
        <v>5.2832476714523402E-2</v>
      </c>
      <c r="AD10">
        <v>46.791746555299603</v>
      </c>
      <c r="AE10">
        <v>3.30202979465771E-3</v>
      </c>
      <c r="AF10">
        <v>5.2832476714523402E-2</v>
      </c>
      <c r="AG10">
        <v>46.791746555299603</v>
      </c>
      <c r="AH10" s="1">
        <v>44613.421113738426</v>
      </c>
      <c r="AI10" t="s">
        <v>49</v>
      </c>
    </row>
    <row r="11" spans="1:35" x14ac:dyDescent="0.4">
      <c r="A11" t="s">
        <v>35</v>
      </c>
      <c r="B11">
        <v>2013103702</v>
      </c>
      <c r="C11">
        <v>1</v>
      </c>
      <c r="D11">
        <v>2</v>
      </c>
      <c r="E11">
        <v>2</v>
      </c>
      <c r="F11" t="s">
        <v>40</v>
      </c>
      <c r="G11" s="3">
        <v>6.25E-2</v>
      </c>
      <c r="H11" s="3">
        <v>50</v>
      </c>
      <c r="I11" s="3">
        <v>1</v>
      </c>
      <c r="J11" s="3">
        <v>5.12761142348706E-2</v>
      </c>
      <c r="K11" s="3">
        <v>5.5227772562438097E-2</v>
      </c>
      <c r="L11" s="3">
        <v>47.5866467513709</v>
      </c>
      <c r="M11" s="3">
        <v>3.4517357851523798E-3</v>
      </c>
      <c r="N11" s="3">
        <v>5.5227772562438097E-2</v>
      </c>
      <c r="O11" s="3">
        <v>47.5866467513709</v>
      </c>
      <c r="P11" s="3">
        <v>6.25E-2</v>
      </c>
      <c r="Q11">
        <v>50</v>
      </c>
      <c r="R11">
        <v>1</v>
      </c>
      <c r="S11">
        <v>5.12761142348706E-2</v>
      </c>
      <c r="T11">
        <v>5.5227772562438097E-2</v>
      </c>
      <c r="U11">
        <v>47.5866467513709</v>
      </c>
      <c r="V11">
        <v>3.4517357851523798E-3</v>
      </c>
      <c r="W11">
        <v>5.5227772562438097E-2</v>
      </c>
      <c r="X11">
        <v>47.5866467513709</v>
      </c>
      <c r="Y11">
        <v>6.25E-2</v>
      </c>
      <c r="Z11">
        <v>50</v>
      </c>
      <c r="AA11">
        <v>1</v>
      </c>
      <c r="AB11">
        <v>5.12761142348706E-2</v>
      </c>
      <c r="AC11">
        <v>5.5227772562438097E-2</v>
      </c>
      <c r="AD11">
        <v>47.5866467513709</v>
      </c>
      <c r="AE11">
        <v>3.4517357851523798E-3</v>
      </c>
      <c r="AF11">
        <v>5.5227772562438097E-2</v>
      </c>
      <c r="AG11">
        <v>47.5866467513709</v>
      </c>
      <c r="AH11" s="1">
        <v>44613.421113738426</v>
      </c>
      <c r="AI11" t="s">
        <v>50</v>
      </c>
    </row>
    <row r="12" spans="1:35" x14ac:dyDescent="0.4">
      <c r="A12" t="s">
        <v>35</v>
      </c>
      <c r="B12">
        <v>2013104382</v>
      </c>
      <c r="C12">
        <v>1</v>
      </c>
      <c r="D12">
        <v>2</v>
      </c>
      <c r="E12">
        <v>2</v>
      </c>
      <c r="F12" t="s">
        <v>40</v>
      </c>
      <c r="G12" s="3">
        <v>6.25E-2</v>
      </c>
      <c r="H12" s="3">
        <v>50</v>
      </c>
      <c r="I12" s="3">
        <v>1</v>
      </c>
      <c r="J12" s="3">
        <v>8.5073709065296405E-2</v>
      </c>
      <c r="K12" s="3">
        <v>9.1630021607722101E-2</v>
      </c>
      <c r="L12" s="3">
        <v>59.667056329470597</v>
      </c>
      <c r="M12" s="3">
        <v>5.7268763504826304E-3</v>
      </c>
      <c r="N12" s="3">
        <v>9.1630021607722101E-2</v>
      </c>
      <c r="O12" s="3">
        <v>59.667056329470597</v>
      </c>
      <c r="P12" s="3">
        <v>6.25E-2</v>
      </c>
      <c r="Q12">
        <v>50</v>
      </c>
      <c r="R12">
        <v>1</v>
      </c>
      <c r="S12">
        <v>8.5073709065296405E-2</v>
      </c>
      <c r="T12">
        <v>9.1630021607722101E-2</v>
      </c>
      <c r="U12">
        <v>59.667056329470597</v>
      </c>
      <c r="V12">
        <v>5.7268763504826304E-3</v>
      </c>
      <c r="W12">
        <v>9.1630021607722101E-2</v>
      </c>
      <c r="X12">
        <v>59.667056329470597</v>
      </c>
      <c r="Y12">
        <v>6.25E-2</v>
      </c>
      <c r="Z12">
        <v>50</v>
      </c>
      <c r="AA12">
        <v>1</v>
      </c>
      <c r="AB12">
        <v>8.5073709065296405E-2</v>
      </c>
      <c r="AC12">
        <v>9.1630021607722101E-2</v>
      </c>
      <c r="AD12">
        <v>59.667056329470597</v>
      </c>
      <c r="AE12">
        <v>5.7268763504826304E-3</v>
      </c>
      <c r="AF12">
        <v>9.1630021607722101E-2</v>
      </c>
      <c r="AG12">
        <v>59.667056329470597</v>
      </c>
      <c r="AH12" s="1">
        <v>44613.421113738426</v>
      </c>
      <c r="AI12" t="s">
        <v>51</v>
      </c>
    </row>
    <row r="13" spans="1:35" x14ac:dyDescent="0.4">
      <c r="A13" t="s">
        <v>35</v>
      </c>
      <c r="B13">
        <v>2013104555</v>
      </c>
      <c r="C13">
        <v>1</v>
      </c>
      <c r="D13">
        <v>2</v>
      </c>
      <c r="E13">
        <v>2</v>
      </c>
      <c r="F13" t="s">
        <v>40</v>
      </c>
      <c r="G13" s="3">
        <v>6.25E-2</v>
      </c>
      <c r="H13" s="3">
        <v>50</v>
      </c>
      <c r="I13" s="3">
        <v>0</v>
      </c>
      <c r="J13" s="3">
        <v>6.25E-2</v>
      </c>
      <c r="K13" s="3">
        <v>6.7316641220933393E-2</v>
      </c>
      <c r="L13" s="3">
        <v>51.598445158354103</v>
      </c>
      <c r="M13" s="3">
        <v>4.2072900763083397E-3</v>
      </c>
      <c r="N13" s="3">
        <v>6.7316641220933393E-2</v>
      </c>
      <c r="O13" s="3">
        <v>51.598445158354103</v>
      </c>
      <c r="P13" s="3">
        <v>6.25E-2</v>
      </c>
      <c r="Q13">
        <v>50</v>
      </c>
      <c r="R13">
        <v>0</v>
      </c>
      <c r="S13">
        <v>6.25E-2</v>
      </c>
      <c r="T13">
        <v>6.7316641220933393E-2</v>
      </c>
      <c r="U13">
        <v>51.598445158354103</v>
      </c>
      <c r="V13">
        <v>4.2072900763083397E-3</v>
      </c>
      <c r="W13">
        <v>6.7316641220933393E-2</v>
      </c>
      <c r="X13">
        <v>51.598445158354103</v>
      </c>
      <c r="Y13">
        <v>6.25E-2</v>
      </c>
      <c r="Z13">
        <v>50</v>
      </c>
      <c r="AA13">
        <v>0</v>
      </c>
      <c r="AB13">
        <v>6.25E-2</v>
      </c>
      <c r="AC13">
        <v>6.7316641220933393E-2</v>
      </c>
      <c r="AD13">
        <v>51.598445158354103</v>
      </c>
      <c r="AE13">
        <v>4.2072900763083397E-3</v>
      </c>
      <c r="AF13">
        <v>6.7316641220933393E-2</v>
      </c>
      <c r="AG13">
        <v>51.598445158354103</v>
      </c>
      <c r="AH13" s="1">
        <v>44613.421113738426</v>
      </c>
      <c r="AI13" t="s">
        <v>52</v>
      </c>
    </row>
    <row r="14" spans="1:35" x14ac:dyDescent="0.4">
      <c r="A14" t="s">
        <v>35</v>
      </c>
      <c r="B14">
        <v>2013104573</v>
      </c>
      <c r="C14">
        <v>1</v>
      </c>
      <c r="D14">
        <v>2</v>
      </c>
      <c r="E14">
        <v>2</v>
      </c>
      <c r="F14" t="s">
        <v>40</v>
      </c>
      <c r="G14" s="3">
        <v>6.25E-2</v>
      </c>
      <c r="H14" s="3">
        <v>50</v>
      </c>
      <c r="I14" s="3">
        <v>1</v>
      </c>
      <c r="J14" s="3">
        <v>4.5905368993561603E-2</v>
      </c>
      <c r="K14" s="3">
        <v>4.9443124074466299E-2</v>
      </c>
      <c r="L14" s="3">
        <v>45.666959786065398</v>
      </c>
      <c r="M14" s="3">
        <v>3.0901952546541502E-3</v>
      </c>
      <c r="N14" s="3">
        <v>4.9443124074466299E-2</v>
      </c>
      <c r="O14" s="3">
        <v>45.666959786065398</v>
      </c>
      <c r="P14" s="3">
        <v>6.25E-2</v>
      </c>
      <c r="Q14">
        <v>50</v>
      </c>
      <c r="R14">
        <v>1</v>
      </c>
      <c r="S14">
        <v>4.5905368993561603E-2</v>
      </c>
      <c r="T14">
        <v>4.9443124074466299E-2</v>
      </c>
      <c r="U14">
        <v>45.666959786065398</v>
      </c>
      <c r="V14">
        <v>3.0901952546541502E-3</v>
      </c>
      <c r="W14">
        <v>4.9443124074466299E-2</v>
      </c>
      <c r="X14">
        <v>45.666959786065398</v>
      </c>
      <c r="Y14">
        <v>6.25E-2</v>
      </c>
      <c r="Z14">
        <v>50</v>
      </c>
      <c r="AA14">
        <v>1</v>
      </c>
      <c r="AB14">
        <v>4.5905368993561603E-2</v>
      </c>
      <c r="AC14">
        <v>4.9443124074466299E-2</v>
      </c>
      <c r="AD14">
        <v>45.666959786065398</v>
      </c>
      <c r="AE14">
        <v>3.0901952546541502E-3</v>
      </c>
      <c r="AF14">
        <v>4.9443124074466299E-2</v>
      </c>
      <c r="AG14">
        <v>45.666959786065398</v>
      </c>
      <c r="AH14" s="1">
        <v>44613.421113738426</v>
      </c>
      <c r="AI14" t="s">
        <v>53</v>
      </c>
    </row>
    <row r="15" spans="1:35" x14ac:dyDescent="0.4">
      <c r="A15" t="s">
        <v>35</v>
      </c>
      <c r="B15">
        <v>2013104668</v>
      </c>
      <c r="C15">
        <v>1</v>
      </c>
      <c r="D15">
        <v>2</v>
      </c>
      <c r="E15">
        <v>2</v>
      </c>
      <c r="F15" t="s">
        <v>40</v>
      </c>
      <c r="G15" s="3">
        <v>6.25E-2</v>
      </c>
      <c r="H15" s="3">
        <v>50</v>
      </c>
      <c r="I15" s="3">
        <v>1</v>
      </c>
      <c r="J15" s="3">
        <v>3.7958021968404497E-2</v>
      </c>
      <c r="K15" s="3">
        <v>4.0883304740854297E-2</v>
      </c>
      <c r="L15" s="3">
        <v>42.8263077336075</v>
      </c>
      <c r="M15" s="3">
        <v>2.5552065463033901E-3</v>
      </c>
      <c r="N15" s="3">
        <v>4.0883304740854297E-2</v>
      </c>
      <c r="O15" s="3">
        <v>42.8263077336075</v>
      </c>
      <c r="P15" s="3">
        <v>6.25E-2</v>
      </c>
      <c r="Q15">
        <v>50</v>
      </c>
      <c r="R15">
        <v>1</v>
      </c>
      <c r="S15">
        <v>3.7958021968404497E-2</v>
      </c>
      <c r="T15">
        <v>4.0883304740854297E-2</v>
      </c>
      <c r="U15">
        <v>42.8263077336075</v>
      </c>
      <c r="V15">
        <v>2.5552065463033901E-3</v>
      </c>
      <c r="W15">
        <v>4.0883304740854297E-2</v>
      </c>
      <c r="X15">
        <v>42.8263077336075</v>
      </c>
      <c r="Y15">
        <v>6.25E-2</v>
      </c>
      <c r="Z15">
        <v>50</v>
      </c>
      <c r="AA15">
        <v>1</v>
      </c>
      <c r="AB15">
        <v>3.7958021968404497E-2</v>
      </c>
      <c r="AC15">
        <v>4.0883304740854297E-2</v>
      </c>
      <c r="AD15">
        <v>42.8263077336075</v>
      </c>
      <c r="AE15">
        <v>2.5552065463033901E-3</v>
      </c>
      <c r="AF15">
        <v>4.0883304740854297E-2</v>
      </c>
      <c r="AG15">
        <v>42.8263077336075</v>
      </c>
      <c r="AH15" s="1">
        <v>44613.421113738426</v>
      </c>
      <c r="AI15" t="s">
        <v>54</v>
      </c>
    </row>
    <row r="16" spans="1:35" x14ac:dyDescent="0.4">
      <c r="A16" t="s">
        <v>35</v>
      </c>
      <c r="B16">
        <v>2013105621</v>
      </c>
      <c r="C16">
        <v>1</v>
      </c>
      <c r="D16">
        <v>2</v>
      </c>
      <c r="E16">
        <v>2</v>
      </c>
      <c r="F16" t="s">
        <v>40</v>
      </c>
      <c r="G16" s="3">
        <v>6.25E-2</v>
      </c>
      <c r="H16" s="3">
        <v>50</v>
      </c>
      <c r="I16" s="3">
        <v>1</v>
      </c>
      <c r="J16" s="3">
        <v>5.9013451241705601E-2</v>
      </c>
      <c r="K16" s="3">
        <v>6.3561397191151101E-2</v>
      </c>
      <c r="L16" s="3">
        <v>50.352234082520503</v>
      </c>
      <c r="M16" s="3">
        <v>3.9725873244469403E-3</v>
      </c>
      <c r="N16" s="3">
        <v>6.3561397191151101E-2</v>
      </c>
      <c r="O16" s="3">
        <v>50.352234082520503</v>
      </c>
      <c r="P16" s="3">
        <v>6.25E-2</v>
      </c>
      <c r="Q16">
        <v>50</v>
      </c>
      <c r="R16">
        <v>1</v>
      </c>
      <c r="S16">
        <v>5.9013451241705601E-2</v>
      </c>
      <c r="T16">
        <v>6.3561397191151101E-2</v>
      </c>
      <c r="U16">
        <v>50.352234082520503</v>
      </c>
      <c r="V16">
        <v>3.9725873244469403E-3</v>
      </c>
      <c r="W16">
        <v>6.3561397191151101E-2</v>
      </c>
      <c r="X16">
        <v>50.352234082520503</v>
      </c>
      <c r="Y16">
        <v>6.25E-2</v>
      </c>
      <c r="Z16">
        <v>50</v>
      </c>
      <c r="AA16">
        <v>1</v>
      </c>
      <c r="AB16">
        <v>5.9013451241705601E-2</v>
      </c>
      <c r="AC16">
        <v>6.3561397191151101E-2</v>
      </c>
      <c r="AD16">
        <v>50.352234082520503</v>
      </c>
      <c r="AE16">
        <v>3.9725873244469403E-3</v>
      </c>
      <c r="AF16">
        <v>6.3561397191151101E-2</v>
      </c>
      <c r="AG16">
        <v>50.352234082520503</v>
      </c>
      <c r="AH16" s="1">
        <v>44613.421113738426</v>
      </c>
      <c r="AI16" t="s">
        <v>55</v>
      </c>
    </row>
    <row r="17" spans="1:35" x14ac:dyDescent="0.4">
      <c r="A17" t="s">
        <v>35</v>
      </c>
      <c r="B17">
        <v>2013106151</v>
      </c>
      <c r="C17">
        <v>1</v>
      </c>
      <c r="D17">
        <v>2</v>
      </c>
      <c r="E17">
        <v>2</v>
      </c>
      <c r="F17" t="s">
        <v>40</v>
      </c>
      <c r="G17" s="3">
        <v>6.25E-2</v>
      </c>
      <c r="H17" s="3">
        <v>50</v>
      </c>
      <c r="I17" s="3">
        <v>1</v>
      </c>
      <c r="J17" s="3">
        <v>5.35216952272074E-2</v>
      </c>
      <c r="K17" s="3">
        <v>5.7646412082337103E-2</v>
      </c>
      <c r="L17" s="3">
        <v>48.389293752269403</v>
      </c>
      <c r="M17" s="3">
        <v>3.6029007551460698E-3</v>
      </c>
      <c r="N17" s="3">
        <v>5.7646412082337103E-2</v>
      </c>
      <c r="O17" s="3">
        <v>48.389293752269403</v>
      </c>
      <c r="P17" s="3">
        <v>6.25E-2</v>
      </c>
      <c r="Q17">
        <v>50</v>
      </c>
      <c r="R17">
        <v>1</v>
      </c>
      <c r="S17">
        <v>5.35216952272074E-2</v>
      </c>
      <c r="T17">
        <v>5.7646412082337103E-2</v>
      </c>
      <c r="U17">
        <v>48.389293752269403</v>
      </c>
      <c r="V17">
        <v>3.6029007551460698E-3</v>
      </c>
      <c r="W17">
        <v>5.7646412082337103E-2</v>
      </c>
      <c r="X17">
        <v>48.389293752269403</v>
      </c>
      <c r="Y17">
        <v>6.25E-2</v>
      </c>
      <c r="Z17">
        <v>50</v>
      </c>
      <c r="AA17">
        <v>1</v>
      </c>
      <c r="AB17">
        <v>5.35216952272074E-2</v>
      </c>
      <c r="AC17">
        <v>5.7646412082337103E-2</v>
      </c>
      <c r="AD17">
        <v>48.389293752269403</v>
      </c>
      <c r="AE17">
        <v>3.6029007551460698E-3</v>
      </c>
      <c r="AF17">
        <v>5.7646412082337103E-2</v>
      </c>
      <c r="AG17">
        <v>48.389293752269403</v>
      </c>
      <c r="AH17" s="1">
        <v>44613.421113738426</v>
      </c>
      <c r="AI17" t="s">
        <v>56</v>
      </c>
    </row>
    <row r="18" spans="1:35" x14ac:dyDescent="0.4">
      <c r="F18" s="4" t="s">
        <v>36</v>
      </c>
      <c r="G18" s="4">
        <f t="shared" ref="G18:O18" si="0">AVERAGE(G2:G17)</f>
        <v>6.25E-2</v>
      </c>
      <c r="H18" s="4">
        <f t="shared" si="0"/>
        <v>50</v>
      </c>
      <c r="I18" s="4">
        <f t="shared" si="0"/>
        <v>0.9375</v>
      </c>
      <c r="J18" s="4">
        <f t="shared" si="0"/>
        <v>5.8027999156697048E-2</v>
      </c>
      <c r="K18" s="4">
        <f t="shared" si="0"/>
        <v>6.2500000000000028E-2</v>
      </c>
      <c r="L18" s="4">
        <f t="shared" si="0"/>
        <v>50.000000000000007</v>
      </c>
      <c r="M18" s="4">
        <f t="shared" si="0"/>
        <v>3.9062500000000009E-3</v>
      </c>
      <c r="N18" s="4">
        <f t="shared" si="0"/>
        <v>6.2500000000000028E-2</v>
      </c>
      <c r="O18" s="4">
        <f t="shared" si="0"/>
        <v>50.000000000000007</v>
      </c>
    </row>
    <row r="19" spans="1:35" x14ac:dyDescent="0.4">
      <c r="F19" s="5" t="s">
        <v>37</v>
      </c>
      <c r="G19" s="5">
        <f t="shared" ref="G19:O19" si="1">_xlfn.STDEV.P(G2:G17)</f>
        <v>0</v>
      </c>
      <c r="H19" s="5">
        <f t="shared" si="1"/>
        <v>0</v>
      </c>
      <c r="I19" s="5">
        <f t="shared" si="1"/>
        <v>0.24206145913796356</v>
      </c>
      <c r="J19" s="5">
        <f t="shared" si="1"/>
        <v>2.7977192835991732E-2</v>
      </c>
      <c r="K19" s="5">
        <f t="shared" si="1"/>
        <v>3.0133290440149191E-2</v>
      </c>
      <c r="L19" s="5">
        <f t="shared" si="1"/>
        <v>10</v>
      </c>
      <c r="M19" s="5">
        <f t="shared" si="1"/>
        <v>1.8833306525093208E-3</v>
      </c>
      <c r="N19" s="5">
        <f t="shared" si="1"/>
        <v>3.0133290440149191E-2</v>
      </c>
      <c r="O19" s="5">
        <f t="shared" si="1"/>
        <v>10</v>
      </c>
    </row>
    <row r="20" spans="1:35" x14ac:dyDescent="0.4">
      <c r="F20" s="6" t="s">
        <v>38</v>
      </c>
      <c r="G20" s="6">
        <f t="shared" ref="G20:O20" si="2">SUM(G2:G17)</f>
        <v>1</v>
      </c>
      <c r="H20" s="6">
        <f t="shared" si="2"/>
        <v>800</v>
      </c>
      <c r="I20" s="6">
        <f t="shared" si="2"/>
        <v>15</v>
      </c>
      <c r="J20" s="6">
        <f t="shared" si="2"/>
        <v>0.92844798650715277</v>
      </c>
      <c r="K20" s="6">
        <f t="shared" si="2"/>
        <v>1.0000000000000004</v>
      </c>
      <c r="L20" s="6">
        <f t="shared" si="2"/>
        <v>800.00000000000011</v>
      </c>
      <c r="M20" s="6">
        <f t="shared" si="2"/>
        <v>6.2500000000000014E-2</v>
      </c>
      <c r="N20" s="6">
        <f t="shared" si="2"/>
        <v>1.0000000000000004</v>
      </c>
      <c r="O20" s="6">
        <f t="shared" si="2"/>
        <v>800.00000000000011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ADDB-0C61-45B0-88EF-E5201CB1A669}">
  <dimension ref="A1:AI20"/>
  <sheetViews>
    <sheetView workbookViewId="0">
      <selection activeCell="F14" sqref="F14"/>
    </sheetView>
  </sheetViews>
  <sheetFormatPr defaultRowHeight="18.75" x14ac:dyDescent="0.4"/>
  <cols>
    <col min="1" max="1" width="22.25" bestFit="1" customWidth="1"/>
    <col min="2" max="2" width="11.625" bestFit="1" customWidth="1"/>
    <col min="3" max="3" width="8.25" bestFit="1" customWidth="1"/>
    <col min="4" max="4" width="16.875" bestFit="1" customWidth="1"/>
    <col min="5" max="5" width="18.125" bestFit="1" customWidth="1"/>
    <col min="6" max="6" width="22.625" bestFit="1" customWidth="1"/>
    <col min="7" max="7" width="16" bestFit="1" customWidth="1"/>
    <col min="8" max="8" width="13.375" bestFit="1" customWidth="1"/>
    <col min="9" max="9" width="15.375" bestFit="1" customWidth="1"/>
    <col min="10" max="10" width="9" bestFit="1" customWidth="1"/>
    <col min="11" max="11" width="14" bestFit="1" customWidth="1"/>
    <col min="12" max="12" width="11.375" bestFit="1" customWidth="1"/>
    <col min="13" max="13" width="10.625" bestFit="1" customWidth="1"/>
    <col min="14" max="14" width="15.875" bestFit="1" customWidth="1"/>
    <col min="15" max="15" width="13.125" bestFit="1" customWidth="1"/>
    <col min="16" max="16" width="16" bestFit="1" customWidth="1"/>
    <col min="17" max="17" width="13.375" bestFit="1" customWidth="1"/>
    <col min="18" max="18" width="15.375" bestFit="1" customWidth="1"/>
    <col min="19" max="19" width="12.75" bestFit="1" customWidth="1"/>
    <col min="20" max="20" width="14" bestFit="1" customWidth="1"/>
    <col min="21" max="22" width="12.75" bestFit="1" customWidth="1"/>
    <col min="23" max="23" width="15.875" bestFit="1" customWidth="1"/>
    <col min="24" max="24" width="13.125" bestFit="1" customWidth="1"/>
    <col min="25" max="25" width="16" bestFit="1" customWidth="1"/>
    <col min="26" max="26" width="13.375" bestFit="1" customWidth="1"/>
    <col min="27" max="27" width="15.375" bestFit="1" customWidth="1"/>
    <col min="28" max="28" width="12.75" bestFit="1" customWidth="1"/>
    <col min="29" max="29" width="14" bestFit="1" customWidth="1"/>
    <col min="30" max="31" width="12.75" bestFit="1" customWidth="1"/>
    <col min="32" max="32" width="15.875" bestFit="1" customWidth="1"/>
    <col min="33" max="33" width="13.125" bestFit="1" customWidth="1"/>
    <col min="34" max="34" width="13.5" bestFit="1" customWidth="1"/>
    <col min="35" max="35" width="44.5" bestFit="1" customWidth="1"/>
  </cols>
  <sheetData>
    <row r="1" spans="1:3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">
      <c r="A2" t="s">
        <v>35</v>
      </c>
      <c r="B2">
        <v>2013100103</v>
      </c>
      <c r="C2">
        <v>2</v>
      </c>
      <c r="D2">
        <v>3</v>
      </c>
      <c r="E2">
        <v>1</v>
      </c>
      <c r="F2" t="s">
        <v>39</v>
      </c>
      <c r="G2" s="3">
        <v>3.6661627883163898E-2</v>
      </c>
      <c r="H2" s="3">
        <v>41.425306782159602</v>
      </c>
      <c r="I2" s="3">
        <v>1</v>
      </c>
      <c r="J2" s="3">
        <v>5.7529790593078001E-3</v>
      </c>
      <c r="K2" s="3">
        <v>5.4907703271614297E-3</v>
      </c>
      <c r="L2" s="3">
        <v>42.286093581412601</v>
      </c>
      <c r="M2" s="3">
        <v>2.0130057852630999E-4</v>
      </c>
      <c r="N2" s="3">
        <v>2.7545040490463799E-3</v>
      </c>
      <c r="O2" s="3">
        <v>42.964022025157398</v>
      </c>
      <c r="P2">
        <v>3.6661627883163898E-2</v>
      </c>
      <c r="Q2">
        <v>41.425306782159602</v>
      </c>
      <c r="R2">
        <v>1</v>
      </c>
      <c r="S2">
        <v>5.7529790593078001E-3</v>
      </c>
      <c r="T2">
        <v>5.4907703271614297E-3</v>
      </c>
      <c r="U2">
        <v>42.286093581412601</v>
      </c>
      <c r="V2">
        <v>2.0130057852630999E-4</v>
      </c>
      <c r="W2">
        <v>2.7545040490463799E-3</v>
      </c>
      <c r="X2">
        <v>42.964022025157398</v>
      </c>
      <c r="Y2">
        <v>3.6661627883163898E-2</v>
      </c>
      <c r="Z2">
        <v>41.425306782159602</v>
      </c>
      <c r="AA2">
        <v>1</v>
      </c>
      <c r="AB2">
        <v>5.7529790593078001E-3</v>
      </c>
      <c r="AC2">
        <v>5.4907703271614297E-3</v>
      </c>
      <c r="AD2">
        <v>42.286093581412601</v>
      </c>
      <c r="AE2">
        <v>2.0130057852630999E-4</v>
      </c>
      <c r="AF2">
        <v>2.7545040490463799E-3</v>
      </c>
      <c r="AG2">
        <v>42.964022025157398</v>
      </c>
      <c r="AH2" s="1">
        <v>44613.421113738426</v>
      </c>
      <c r="AI2" t="s">
        <v>57</v>
      </c>
    </row>
    <row r="3" spans="1:35" x14ac:dyDescent="0.4">
      <c r="A3" t="s">
        <v>35</v>
      </c>
      <c r="B3">
        <v>2013100107</v>
      </c>
      <c r="C3">
        <v>2</v>
      </c>
      <c r="D3">
        <v>3</v>
      </c>
      <c r="E3">
        <v>1</v>
      </c>
      <c r="F3" t="s">
        <v>39</v>
      </c>
      <c r="G3" s="3">
        <v>4.9124263252410101E-2</v>
      </c>
      <c r="H3" s="3">
        <v>45.561142990953201</v>
      </c>
      <c r="I3" s="3">
        <v>1</v>
      </c>
      <c r="J3" s="3">
        <v>0.158633342931259</v>
      </c>
      <c r="K3" s="3">
        <v>0.151403167521729</v>
      </c>
      <c r="L3" s="3">
        <v>62.029468184611403</v>
      </c>
      <c r="M3" s="3">
        <v>7.4375690585861704E-3</v>
      </c>
      <c r="N3" s="3">
        <v>0.101772256378588</v>
      </c>
      <c r="O3" s="3">
        <v>54.6249299048241</v>
      </c>
      <c r="P3">
        <v>4.9124263252410101E-2</v>
      </c>
      <c r="Q3">
        <v>45.561142990953201</v>
      </c>
      <c r="R3">
        <v>1</v>
      </c>
      <c r="S3">
        <v>0.158633342931259</v>
      </c>
      <c r="T3">
        <v>0.151403167521729</v>
      </c>
      <c r="U3">
        <v>62.029468184611403</v>
      </c>
      <c r="V3">
        <v>7.4375690585861704E-3</v>
      </c>
      <c r="W3">
        <v>0.101772256378588</v>
      </c>
      <c r="X3">
        <v>54.6249299048241</v>
      </c>
      <c r="Y3">
        <v>4.9124263252410101E-2</v>
      </c>
      <c r="Z3">
        <v>45.561142990953201</v>
      </c>
      <c r="AA3">
        <v>1</v>
      </c>
      <c r="AB3">
        <v>0.158633342931259</v>
      </c>
      <c r="AC3">
        <v>0.151403167521729</v>
      </c>
      <c r="AD3">
        <v>62.029468184611403</v>
      </c>
      <c r="AE3">
        <v>7.4375690585861704E-3</v>
      </c>
      <c r="AF3">
        <v>0.101772256378588</v>
      </c>
      <c r="AG3">
        <v>54.6249299048241</v>
      </c>
      <c r="AH3" s="1">
        <v>44613.421113738426</v>
      </c>
      <c r="AI3" t="s">
        <v>58</v>
      </c>
    </row>
    <row r="4" spans="1:35" x14ac:dyDescent="0.4">
      <c r="A4" t="s">
        <v>35</v>
      </c>
      <c r="B4">
        <v>2013100513</v>
      </c>
      <c r="C4">
        <v>2</v>
      </c>
      <c r="D4">
        <v>3</v>
      </c>
      <c r="E4">
        <v>1</v>
      </c>
      <c r="F4" t="s">
        <v>39</v>
      </c>
      <c r="G4" s="3">
        <v>5.2461978986974002E-2</v>
      </c>
      <c r="H4" s="3">
        <v>46.668793594591499</v>
      </c>
      <c r="I4" s="3">
        <v>1</v>
      </c>
      <c r="J4" s="3">
        <v>0.23604308880354399</v>
      </c>
      <c r="K4" s="3">
        <v>0.22528473936249199</v>
      </c>
      <c r="L4" s="3">
        <v>72.026367537722905</v>
      </c>
      <c r="M4" s="3">
        <v>1.1818883262521E-2</v>
      </c>
      <c r="N4" s="3">
        <v>0.16172413432763899</v>
      </c>
      <c r="O4" s="3">
        <v>61.685212627161199</v>
      </c>
      <c r="P4">
        <v>5.2461978986974002E-2</v>
      </c>
      <c r="Q4">
        <v>46.668793594591499</v>
      </c>
      <c r="R4">
        <v>1</v>
      </c>
      <c r="S4">
        <v>0.23604308880354399</v>
      </c>
      <c r="T4">
        <v>0.22528473936249199</v>
      </c>
      <c r="U4">
        <v>72.026367537722905</v>
      </c>
      <c r="V4">
        <v>1.1818883262521E-2</v>
      </c>
      <c r="W4">
        <v>0.16172413432763899</v>
      </c>
      <c r="X4">
        <v>61.685212627161199</v>
      </c>
      <c r="Y4">
        <v>5.2461978986974002E-2</v>
      </c>
      <c r="Z4">
        <v>46.668793594591499</v>
      </c>
      <c r="AA4">
        <v>1</v>
      </c>
      <c r="AB4">
        <v>0.23604308880354399</v>
      </c>
      <c r="AC4">
        <v>0.22528473936249199</v>
      </c>
      <c r="AD4">
        <v>72.026367537722905</v>
      </c>
      <c r="AE4">
        <v>1.1818883262521E-2</v>
      </c>
      <c r="AF4">
        <v>0.16172413432763899</v>
      </c>
      <c r="AG4">
        <v>61.685212627161199</v>
      </c>
      <c r="AH4" s="1">
        <v>44613.421113738426</v>
      </c>
      <c r="AI4" t="s">
        <v>59</v>
      </c>
    </row>
    <row r="5" spans="1:35" x14ac:dyDescent="0.4">
      <c r="A5" t="s">
        <v>35</v>
      </c>
      <c r="B5">
        <v>2013102277</v>
      </c>
      <c r="C5">
        <v>2</v>
      </c>
      <c r="D5">
        <v>3</v>
      </c>
      <c r="E5">
        <v>1</v>
      </c>
      <c r="F5" t="s">
        <v>39</v>
      </c>
      <c r="G5" s="3">
        <v>3.77337988973191E-2</v>
      </c>
      <c r="H5" s="3">
        <v>41.7811162535099</v>
      </c>
      <c r="I5" s="3">
        <v>1</v>
      </c>
      <c r="J5" s="3">
        <v>2.6505015404025998E-3</v>
      </c>
      <c r="K5" s="3">
        <v>2.5296972333998598E-3</v>
      </c>
      <c r="L5" s="3">
        <v>41.885431427670902</v>
      </c>
      <c r="M5" s="3">
        <v>9.5455086676214898E-5</v>
      </c>
      <c r="N5" s="3">
        <v>1.3061632742269601E-3</v>
      </c>
      <c r="O5" s="3">
        <v>42.793456970344501</v>
      </c>
      <c r="P5">
        <v>3.77337988973191E-2</v>
      </c>
      <c r="Q5">
        <v>41.7811162535099</v>
      </c>
      <c r="R5">
        <v>1</v>
      </c>
      <c r="S5">
        <v>2.6505015404025998E-3</v>
      </c>
      <c r="T5">
        <v>2.5296972333998598E-3</v>
      </c>
      <c r="U5">
        <v>41.885431427670902</v>
      </c>
      <c r="V5" s="2">
        <v>9.5455086676214898E-5</v>
      </c>
      <c r="W5">
        <v>1.3061632742269601E-3</v>
      </c>
      <c r="X5">
        <v>42.793456970344501</v>
      </c>
      <c r="Y5">
        <v>3.77337988973191E-2</v>
      </c>
      <c r="Z5">
        <v>41.7811162535099</v>
      </c>
      <c r="AA5">
        <v>1</v>
      </c>
      <c r="AB5">
        <v>2.6505015404025998E-3</v>
      </c>
      <c r="AC5">
        <v>2.5296972333998598E-3</v>
      </c>
      <c r="AD5">
        <v>41.885431427670902</v>
      </c>
      <c r="AE5" s="2">
        <v>9.5455086676214898E-5</v>
      </c>
      <c r="AF5">
        <v>1.3061632742269601E-3</v>
      </c>
      <c r="AG5">
        <v>42.793456970344501</v>
      </c>
      <c r="AH5" s="1">
        <v>44613.421113738426</v>
      </c>
      <c r="AI5" t="s">
        <v>60</v>
      </c>
    </row>
    <row r="6" spans="1:35" x14ac:dyDescent="0.4">
      <c r="A6" t="s">
        <v>35</v>
      </c>
      <c r="B6">
        <v>2013102283</v>
      </c>
      <c r="C6">
        <v>2</v>
      </c>
      <c r="D6">
        <v>3</v>
      </c>
      <c r="E6">
        <v>1</v>
      </c>
      <c r="F6" t="s">
        <v>39</v>
      </c>
      <c r="G6" s="3">
        <v>3.0210671614227001E-2</v>
      </c>
      <c r="H6" s="3">
        <v>39.2844996632857</v>
      </c>
      <c r="I6" s="3">
        <v>1</v>
      </c>
      <c r="J6" s="3">
        <v>1.9924598636882002E-3</v>
      </c>
      <c r="K6" s="3">
        <v>1.90164771761148E-3</v>
      </c>
      <c r="L6" s="3">
        <v>41.800450184829501</v>
      </c>
      <c r="M6" s="3">
        <v>5.7450054722704599E-5</v>
      </c>
      <c r="N6" s="3">
        <v>7.8611998788141897E-4</v>
      </c>
      <c r="O6" s="3">
        <v>42.7322136406098</v>
      </c>
      <c r="P6">
        <v>3.0210671614227001E-2</v>
      </c>
      <c r="Q6">
        <v>39.2844996632857</v>
      </c>
      <c r="R6">
        <v>1</v>
      </c>
      <c r="S6">
        <v>1.9924598636882002E-3</v>
      </c>
      <c r="T6">
        <v>1.90164771761148E-3</v>
      </c>
      <c r="U6">
        <v>41.800450184829501</v>
      </c>
      <c r="V6" s="2">
        <v>5.7450054722704599E-5</v>
      </c>
      <c r="W6">
        <v>7.8611998788141897E-4</v>
      </c>
      <c r="X6">
        <v>42.7322136406098</v>
      </c>
      <c r="Y6">
        <v>3.0210671614227001E-2</v>
      </c>
      <c r="Z6">
        <v>39.2844996632857</v>
      </c>
      <c r="AA6">
        <v>1</v>
      </c>
      <c r="AB6">
        <v>1.9924598636882002E-3</v>
      </c>
      <c r="AC6">
        <v>1.90164771761148E-3</v>
      </c>
      <c r="AD6">
        <v>41.800450184829501</v>
      </c>
      <c r="AE6" s="2">
        <v>5.7450054722704599E-5</v>
      </c>
      <c r="AF6">
        <v>7.8611998788141897E-4</v>
      </c>
      <c r="AG6">
        <v>42.7322136406098</v>
      </c>
      <c r="AH6" s="1">
        <v>44613.421113738426</v>
      </c>
      <c r="AI6" t="s">
        <v>61</v>
      </c>
    </row>
    <row r="7" spans="1:35" x14ac:dyDescent="0.4">
      <c r="A7" t="s">
        <v>35</v>
      </c>
      <c r="B7">
        <v>2013102845</v>
      </c>
      <c r="C7">
        <v>2</v>
      </c>
      <c r="D7">
        <v>3</v>
      </c>
      <c r="E7">
        <v>1</v>
      </c>
      <c r="F7" t="s">
        <v>39</v>
      </c>
      <c r="G7" s="3">
        <v>0.15736180855847601</v>
      </c>
      <c r="H7" s="3">
        <v>81.480733492046099</v>
      </c>
      <c r="I7" s="3">
        <v>1</v>
      </c>
      <c r="J7" s="3">
        <v>0.108921895110994</v>
      </c>
      <c r="K7" s="3">
        <v>0.10395746333997601</v>
      </c>
      <c r="L7" s="3">
        <v>55.6096003119466</v>
      </c>
      <c r="M7" s="3">
        <v>1.6358934444329998E-2</v>
      </c>
      <c r="N7" s="3">
        <v>0.22384809569288799</v>
      </c>
      <c r="O7" s="3">
        <v>69.001292557850704</v>
      </c>
      <c r="P7">
        <v>0.15736180855847601</v>
      </c>
      <c r="Q7">
        <v>81.480733492046099</v>
      </c>
      <c r="R7">
        <v>1</v>
      </c>
      <c r="S7">
        <v>0.108921895110994</v>
      </c>
      <c r="T7">
        <v>0.10395746333997601</v>
      </c>
      <c r="U7">
        <v>55.6096003119466</v>
      </c>
      <c r="V7">
        <v>1.6358934444329998E-2</v>
      </c>
      <c r="W7">
        <v>0.22384809569288799</v>
      </c>
      <c r="X7">
        <v>69.001292557850704</v>
      </c>
      <c r="Y7">
        <v>0.15736180855847601</v>
      </c>
      <c r="Z7">
        <v>81.480733492046099</v>
      </c>
      <c r="AA7">
        <v>1</v>
      </c>
      <c r="AB7">
        <v>0.108921895110994</v>
      </c>
      <c r="AC7">
        <v>0.10395746333997601</v>
      </c>
      <c r="AD7">
        <v>55.6096003119466</v>
      </c>
      <c r="AE7">
        <v>1.6358934444329998E-2</v>
      </c>
      <c r="AF7">
        <v>0.22384809569288799</v>
      </c>
      <c r="AG7">
        <v>69.001292557850704</v>
      </c>
      <c r="AH7" s="1">
        <v>44613.421113738426</v>
      </c>
      <c r="AI7" t="s">
        <v>62</v>
      </c>
    </row>
    <row r="8" spans="1:35" x14ac:dyDescent="0.4">
      <c r="A8" t="s">
        <v>35</v>
      </c>
      <c r="B8">
        <v>2013102932</v>
      </c>
      <c r="C8">
        <v>2</v>
      </c>
      <c r="D8">
        <v>3</v>
      </c>
      <c r="E8">
        <v>1</v>
      </c>
      <c r="F8" t="s">
        <v>39</v>
      </c>
      <c r="G8" s="3">
        <v>9.7718139520735797E-2</v>
      </c>
      <c r="H8" s="3">
        <v>61.6874523181218</v>
      </c>
      <c r="I8" s="3">
        <v>1</v>
      </c>
      <c r="J8" s="3">
        <v>0.21957056009855</v>
      </c>
      <c r="K8" s="3">
        <v>0.20956299400338699</v>
      </c>
      <c r="L8" s="3">
        <v>69.899061606157701</v>
      </c>
      <c r="M8" s="3">
        <v>2.0478105886406101E-2</v>
      </c>
      <c r="N8" s="3">
        <v>0.28021293328540298</v>
      </c>
      <c r="O8" s="3">
        <v>75.6391444920297</v>
      </c>
      <c r="P8">
        <v>9.7718139520735797E-2</v>
      </c>
      <c r="Q8">
        <v>61.6874523181218</v>
      </c>
      <c r="R8">
        <v>1</v>
      </c>
      <c r="S8">
        <v>0.21957056009855</v>
      </c>
      <c r="T8">
        <v>0.20956299400338699</v>
      </c>
      <c r="U8">
        <v>69.899061606157701</v>
      </c>
      <c r="V8">
        <v>2.0478105886406101E-2</v>
      </c>
      <c r="W8">
        <v>0.28021293328540298</v>
      </c>
      <c r="X8">
        <v>75.6391444920297</v>
      </c>
      <c r="Y8">
        <v>9.7718139520735797E-2</v>
      </c>
      <c r="Z8">
        <v>61.6874523181218</v>
      </c>
      <c r="AA8">
        <v>1</v>
      </c>
      <c r="AB8">
        <v>0.21957056009855</v>
      </c>
      <c r="AC8">
        <v>0.20956299400338699</v>
      </c>
      <c r="AD8">
        <v>69.899061606157701</v>
      </c>
      <c r="AE8">
        <v>2.0478105886406101E-2</v>
      </c>
      <c r="AF8">
        <v>0.28021293328540298</v>
      </c>
      <c r="AG8">
        <v>75.6391444920297</v>
      </c>
      <c r="AH8" s="1">
        <v>44613.421113738426</v>
      </c>
      <c r="AI8" t="s">
        <v>63</v>
      </c>
    </row>
    <row r="9" spans="1:35" x14ac:dyDescent="0.4">
      <c r="A9" t="s">
        <v>35</v>
      </c>
      <c r="B9">
        <v>2013103101</v>
      </c>
      <c r="C9">
        <v>2</v>
      </c>
      <c r="D9">
        <v>3</v>
      </c>
      <c r="E9">
        <v>1</v>
      </c>
      <c r="F9" t="s">
        <v>39</v>
      </c>
      <c r="G9" s="3">
        <v>6.0186561092268699E-2</v>
      </c>
      <c r="H9" s="3">
        <v>49.232264756374299</v>
      </c>
      <c r="I9" s="3">
        <v>1</v>
      </c>
      <c r="J9" s="3">
        <v>5.6012961907009502E-2</v>
      </c>
      <c r="K9" s="3">
        <v>5.3460008459067197E-2</v>
      </c>
      <c r="L9" s="3">
        <v>48.776800718554497</v>
      </c>
      <c r="M9" s="3">
        <v>3.2175740651148501E-3</v>
      </c>
      <c r="N9" s="3">
        <v>4.4027795922638502E-2</v>
      </c>
      <c r="O9" s="3">
        <v>47.824605537766303</v>
      </c>
      <c r="P9">
        <v>6.0186561092268699E-2</v>
      </c>
      <c r="Q9">
        <v>49.232264756374299</v>
      </c>
      <c r="R9">
        <v>1</v>
      </c>
      <c r="S9">
        <v>5.6012961907009502E-2</v>
      </c>
      <c r="T9">
        <v>5.3460008459067197E-2</v>
      </c>
      <c r="U9">
        <v>48.776800718554497</v>
      </c>
      <c r="V9">
        <v>3.2175740651148501E-3</v>
      </c>
      <c r="W9">
        <v>4.4027795922638502E-2</v>
      </c>
      <c r="X9">
        <v>47.824605537766303</v>
      </c>
      <c r="Y9">
        <v>6.0186561092268699E-2</v>
      </c>
      <c r="Z9">
        <v>49.232264756374299</v>
      </c>
      <c r="AA9">
        <v>1</v>
      </c>
      <c r="AB9">
        <v>5.6012961907009502E-2</v>
      </c>
      <c r="AC9">
        <v>5.3460008459067197E-2</v>
      </c>
      <c r="AD9">
        <v>48.776800718554497</v>
      </c>
      <c r="AE9">
        <v>3.2175740651148501E-3</v>
      </c>
      <c r="AF9">
        <v>4.4027795922638502E-2</v>
      </c>
      <c r="AG9">
        <v>47.824605537766303</v>
      </c>
      <c r="AH9" s="1">
        <v>44613.421113738426</v>
      </c>
      <c r="AI9" t="s">
        <v>64</v>
      </c>
    </row>
    <row r="10" spans="1:35" x14ac:dyDescent="0.4">
      <c r="A10" t="s">
        <v>35</v>
      </c>
      <c r="B10">
        <v>2013103416</v>
      </c>
      <c r="C10">
        <v>2</v>
      </c>
      <c r="D10">
        <v>3</v>
      </c>
      <c r="E10">
        <v>1</v>
      </c>
      <c r="F10" t="s">
        <v>39</v>
      </c>
      <c r="G10" s="3">
        <v>5.2832476714523402E-2</v>
      </c>
      <c r="H10" s="3">
        <v>46.791746555299603</v>
      </c>
      <c r="I10" s="3">
        <v>1</v>
      </c>
      <c r="J10" s="3">
        <v>1.0848160485394101E-2</v>
      </c>
      <c r="K10" s="3">
        <v>1.03537240590363E-2</v>
      </c>
      <c r="L10" s="3">
        <v>42.9440987890058</v>
      </c>
      <c r="M10" s="3">
        <v>5.4701288525763395E-4</v>
      </c>
      <c r="N10" s="3">
        <v>7.48507142082436E-3</v>
      </c>
      <c r="O10" s="3">
        <v>43.521121222453601</v>
      </c>
      <c r="P10">
        <v>5.2832476714523402E-2</v>
      </c>
      <c r="Q10">
        <v>46.791746555299603</v>
      </c>
      <c r="R10">
        <v>1</v>
      </c>
      <c r="S10">
        <v>1.0848160485394101E-2</v>
      </c>
      <c r="T10">
        <v>1.03537240590363E-2</v>
      </c>
      <c r="U10">
        <v>42.9440987890058</v>
      </c>
      <c r="V10">
        <v>5.4701288525763395E-4</v>
      </c>
      <c r="W10">
        <v>7.48507142082436E-3</v>
      </c>
      <c r="X10">
        <v>43.521121222453601</v>
      </c>
      <c r="Y10">
        <v>5.2832476714523402E-2</v>
      </c>
      <c r="Z10">
        <v>46.791746555299603</v>
      </c>
      <c r="AA10">
        <v>1</v>
      </c>
      <c r="AB10">
        <v>1.0848160485394101E-2</v>
      </c>
      <c r="AC10">
        <v>1.03537240590363E-2</v>
      </c>
      <c r="AD10">
        <v>42.9440987890058</v>
      </c>
      <c r="AE10">
        <v>5.4701288525763395E-4</v>
      </c>
      <c r="AF10">
        <v>7.48507142082436E-3</v>
      </c>
      <c r="AG10">
        <v>43.521121222453601</v>
      </c>
      <c r="AH10" s="1">
        <v>44613.421113738426</v>
      </c>
      <c r="AI10" t="s">
        <v>65</v>
      </c>
    </row>
    <row r="11" spans="1:35" x14ac:dyDescent="0.4">
      <c r="A11" t="s">
        <v>35</v>
      </c>
      <c r="B11">
        <v>2013103702</v>
      </c>
      <c r="C11">
        <v>2</v>
      </c>
      <c r="D11">
        <v>3</v>
      </c>
      <c r="E11">
        <v>1</v>
      </c>
      <c r="F11" t="s">
        <v>39</v>
      </c>
      <c r="G11" s="3">
        <v>5.5227772562438097E-2</v>
      </c>
      <c r="H11" s="3">
        <v>47.5866467513709</v>
      </c>
      <c r="I11" s="3">
        <v>1</v>
      </c>
      <c r="J11" s="3">
        <v>1.4058054973909001E-2</v>
      </c>
      <c r="K11" s="3">
        <v>1.34173182819878E-2</v>
      </c>
      <c r="L11" s="3">
        <v>43.358633054351799</v>
      </c>
      <c r="M11" s="3">
        <v>7.4100860247546495E-4</v>
      </c>
      <c r="N11" s="3">
        <v>1.01396191249897E-2</v>
      </c>
      <c r="O11" s="3">
        <v>43.833736238571397</v>
      </c>
      <c r="P11">
        <v>5.5227772562438097E-2</v>
      </c>
      <c r="Q11">
        <v>47.5866467513709</v>
      </c>
      <c r="R11">
        <v>1</v>
      </c>
      <c r="S11">
        <v>1.4058054973909001E-2</v>
      </c>
      <c r="T11">
        <v>1.34173182819878E-2</v>
      </c>
      <c r="U11">
        <v>43.358633054351799</v>
      </c>
      <c r="V11">
        <v>7.4100860247546495E-4</v>
      </c>
      <c r="W11">
        <v>1.01396191249897E-2</v>
      </c>
      <c r="X11">
        <v>43.833736238571397</v>
      </c>
      <c r="Y11">
        <v>5.5227772562438097E-2</v>
      </c>
      <c r="Z11">
        <v>47.5866467513709</v>
      </c>
      <c r="AA11">
        <v>1</v>
      </c>
      <c r="AB11">
        <v>1.4058054973909001E-2</v>
      </c>
      <c r="AC11">
        <v>1.34173182819878E-2</v>
      </c>
      <c r="AD11">
        <v>43.358633054351799</v>
      </c>
      <c r="AE11">
        <v>7.4100860247546495E-4</v>
      </c>
      <c r="AF11">
        <v>1.01396191249897E-2</v>
      </c>
      <c r="AG11">
        <v>43.833736238571397</v>
      </c>
      <c r="AH11" s="1">
        <v>44613.421113738426</v>
      </c>
      <c r="AI11" t="s">
        <v>66</v>
      </c>
    </row>
    <row r="12" spans="1:35" x14ac:dyDescent="0.4">
      <c r="A12" t="s">
        <v>35</v>
      </c>
      <c r="B12">
        <v>2013104382</v>
      </c>
      <c r="C12">
        <v>2</v>
      </c>
      <c r="D12">
        <v>3</v>
      </c>
      <c r="E12">
        <v>1</v>
      </c>
      <c r="F12" t="s">
        <v>39</v>
      </c>
      <c r="G12" s="3">
        <v>9.1630021607722101E-2</v>
      </c>
      <c r="H12" s="3">
        <v>59.667056329470597</v>
      </c>
      <c r="I12" s="3">
        <v>1</v>
      </c>
      <c r="J12" s="3">
        <v>5.92778668271704E-3</v>
      </c>
      <c r="K12" s="3">
        <v>5.6576105853445597E-3</v>
      </c>
      <c r="L12" s="3">
        <v>42.308668700316403</v>
      </c>
      <c r="M12" s="3">
        <v>5.1840698018319905E-4</v>
      </c>
      <c r="N12" s="3">
        <v>7.0936414411838901E-3</v>
      </c>
      <c r="O12" s="3">
        <v>43.475024145651297</v>
      </c>
      <c r="P12">
        <v>9.1630021607722101E-2</v>
      </c>
      <c r="Q12">
        <v>59.667056329470597</v>
      </c>
      <c r="R12">
        <v>1</v>
      </c>
      <c r="S12">
        <v>5.92778668271704E-3</v>
      </c>
      <c r="T12">
        <v>5.6576105853445597E-3</v>
      </c>
      <c r="U12">
        <v>42.308668700316403</v>
      </c>
      <c r="V12">
        <v>5.1840698018319905E-4</v>
      </c>
      <c r="W12">
        <v>7.0936414411838901E-3</v>
      </c>
      <c r="X12">
        <v>43.475024145651297</v>
      </c>
      <c r="Y12">
        <v>9.1630021607722101E-2</v>
      </c>
      <c r="Z12">
        <v>59.667056329470597</v>
      </c>
      <c r="AA12">
        <v>1</v>
      </c>
      <c r="AB12">
        <v>5.92778668271704E-3</v>
      </c>
      <c r="AC12">
        <v>5.6576105853445597E-3</v>
      </c>
      <c r="AD12">
        <v>42.308668700316403</v>
      </c>
      <c r="AE12">
        <v>5.1840698018319905E-4</v>
      </c>
      <c r="AF12">
        <v>7.0936414411838901E-3</v>
      </c>
      <c r="AG12">
        <v>43.475024145651297</v>
      </c>
      <c r="AH12" s="1">
        <v>44613.421113738426</v>
      </c>
      <c r="AI12" t="s">
        <v>67</v>
      </c>
    </row>
    <row r="13" spans="1:35" x14ac:dyDescent="0.4">
      <c r="A13" t="s">
        <v>35</v>
      </c>
      <c r="B13">
        <v>2013104555</v>
      </c>
      <c r="C13">
        <v>2</v>
      </c>
      <c r="D13">
        <v>3</v>
      </c>
      <c r="E13">
        <v>1</v>
      </c>
      <c r="F13" t="s">
        <v>39</v>
      </c>
      <c r="G13" s="3">
        <v>6.7316641220933393E-2</v>
      </c>
      <c r="H13" s="3">
        <v>51.598445158354103</v>
      </c>
      <c r="I13" s="3">
        <v>1</v>
      </c>
      <c r="J13" s="3">
        <v>8.1854154308252502E-3</v>
      </c>
      <c r="K13" s="3">
        <v>7.8123413451938297E-3</v>
      </c>
      <c r="L13" s="3">
        <v>42.600224848928001</v>
      </c>
      <c r="M13" s="3">
        <v>5.2590057942987695E-4</v>
      </c>
      <c r="N13" s="3">
        <v>7.1961803887518301E-3</v>
      </c>
      <c r="O13" s="3">
        <v>43.487099730014002</v>
      </c>
      <c r="P13">
        <v>6.7316641220933393E-2</v>
      </c>
      <c r="Q13">
        <v>51.598445158354103</v>
      </c>
      <c r="R13">
        <v>1</v>
      </c>
      <c r="S13">
        <v>8.1854154308252502E-3</v>
      </c>
      <c r="T13">
        <v>7.8123413451938297E-3</v>
      </c>
      <c r="U13">
        <v>42.600224848928001</v>
      </c>
      <c r="V13">
        <v>5.2590057942987695E-4</v>
      </c>
      <c r="W13">
        <v>7.1961803887518301E-3</v>
      </c>
      <c r="X13">
        <v>43.487099730014002</v>
      </c>
      <c r="Y13">
        <v>6.7316641220933393E-2</v>
      </c>
      <c r="Z13">
        <v>51.598445158354103</v>
      </c>
      <c r="AA13">
        <v>1</v>
      </c>
      <c r="AB13">
        <v>8.1854154308252502E-3</v>
      </c>
      <c r="AC13">
        <v>7.8123413451938297E-3</v>
      </c>
      <c r="AD13">
        <v>42.600224848928001</v>
      </c>
      <c r="AE13">
        <v>5.2590057942987695E-4</v>
      </c>
      <c r="AF13">
        <v>7.1961803887518301E-3</v>
      </c>
      <c r="AG13">
        <v>43.487099730014002</v>
      </c>
      <c r="AH13" s="1">
        <v>44613.421113738426</v>
      </c>
      <c r="AI13" t="s">
        <v>68</v>
      </c>
    </row>
    <row r="14" spans="1:35" x14ac:dyDescent="0.4">
      <c r="A14" t="s">
        <v>35</v>
      </c>
      <c r="B14">
        <v>2013104573</v>
      </c>
      <c r="C14">
        <v>2</v>
      </c>
      <c r="D14">
        <v>3</v>
      </c>
      <c r="E14">
        <v>1</v>
      </c>
      <c r="F14" t="s">
        <v>39</v>
      </c>
      <c r="G14" s="3">
        <v>4.9443124074466299E-2</v>
      </c>
      <c r="H14" s="3">
        <v>45.666959786065398</v>
      </c>
      <c r="I14" s="3">
        <v>1</v>
      </c>
      <c r="J14" s="3">
        <v>5.6832451741102401E-2</v>
      </c>
      <c r="K14" s="3">
        <v>5.4242147663479498E-2</v>
      </c>
      <c r="L14" s="3">
        <v>48.882631803516901</v>
      </c>
      <c r="M14" s="3">
        <v>2.6819012369909399E-3</v>
      </c>
      <c r="N14" s="3">
        <v>3.66978966007716E-2</v>
      </c>
      <c r="O14" s="3">
        <v>46.961393853511296</v>
      </c>
      <c r="P14">
        <v>4.9443124074466299E-2</v>
      </c>
      <c r="Q14">
        <v>45.666959786065398</v>
      </c>
      <c r="R14">
        <v>1</v>
      </c>
      <c r="S14">
        <v>5.6832451741102401E-2</v>
      </c>
      <c r="T14">
        <v>5.4242147663479498E-2</v>
      </c>
      <c r="U14">
        <v>48.882631803516901</v>
      </c>
      <c r="V14">
        <v>2.6819012369909399E-3</v>
      </c>
      <c r="W14">
        <v>3.66978966007716E-2</v>
      </c>
      <c r="X14">
        <v>46.961393853511296</v>
      </c>
      <c r="Y14">
        <v>4.9443124074466299E-2</v>
      </c>
      <c r="Z14">
        <v>45.666959786065398</v>
      </c>
      <c r="AA14">
        <v>1</v>
      </c>
      <c r="AB14">
        <v>5.6832451741102401E-2</v>
      </c>
      <c r="AC14">
        <v>5.4242147663479498E-2</v>
      </c>
      <c r="AD14">
        <v>48.882631803516901</v>
      </c>
      <c r="AE14">
        <v>2.6819012369909399E-3</v>
      </c>
      <c r="AF14">
        <v>3.66978966007716E-2</v>
      </c>
      <c r="AG14">
        <v>46.961393853511296</v>
      </c>
      <c r="AH14" s="1">
        <v>44613.421113738426</v>
      </c>
      <c r="AI14" t="s">
        <v>69</v>
      </c>
    </row>
    <row r="15" spans="1:35" x14ac:dyDescent="0.4">
      <c r="A15" t="s">
        <v>35</v>
      </c>
      <c r="B15">
        <v>2013104668</v>
      </c>
      <c r="C15">
        <v>2</v>
      </c>
      <c r="D15">
        <v>3</v>
      </c>
      <c r="E15">
        <v>1</v>
      </c>
      <c r="F15" t="s">
        <v>39</v>
      </c>
      <c r="G15" s="3">
        <v>4.0883304740854297E-2</v>
      </c>
      <c r="H15" s="3">
        <v>42.8263077336075</v>
      </c>
      <c r="I15" s="3">
        <v>1</v>
      </c>
      <c r="J15" s="3">
        <v>3.4268151947428903E-2</v>
      </c>
      <c r="K15" s="3">
        <v>3.2706281378719497E-2</v>
      </c>
      <c r="L15" s="3">
        <v>45.968618439063398</v>
      </c>
      <c r="M15" s="3">
        <v>1.3371408685463201E-3</v>
      </c>
      <c r="N15" s="3">
        <v>1.8296817443447199E-2</v>
      </c>
      <c r="O15" s="3">
        <v>44.794375476585401</v>
      </c>
      <c r="P15">
        <v>4.0883304740854297E-2</v>
      </c>
      <c r="Q15">
        <v>42.8263077336075</v>
      </c>
      <c r="R15">
        <v>1</v>
      </c>
      <c r="S15">
        <v>3.4268151947428903E-2</v>
      </c>
      <c r="T15">
        <v>3.2706281378719497E-2</v>
      </c>
      <c r="U15">
        <v>45.968618439063398</v>
      </c>
      <c r="V15">
        <v>1.3371408685463201E-3</v>
      </c>
      <c r="W15">
        <v>1.8296817443447199E-2</v>
      </c>
      <c r="X15">
        <v>44.794375476585401</v>
      </c>
      <c r="Y15">
        <v>4.0883304740854297E-2</v>
      </c>
      <c r="Z15">
        <v>42.8263077336075</v>
      </c>
      <c r="AA15">
        <v>1</v>
      </c>
      <c r="AB15">
        <v>3.4268151947428903E-2</v>
      </c>
      <c r="AC15">
        <v>3.2706281378719497E-2</v>
      </c>
      <c r="AD15">
        <v>45.968618439063398</v>
      </c>
      <c r="AE15">
        <v>1.3371408685463201E-3</v>
      </c>
      <c r="AF15">
        <v>1.8296817443447199E-2</v>
      </c>
      <c r="AG15">
        <v>44.794375476585401</v>
      </c>
      <c r="AH15" s="1">
        <v>44613.421113738426</v>
      </c>
      <c r="AI15" t="s">
        <v>70</v>
      </c>
    </row>
    <row r="16" spans="1:35" x14ac:dyDescent="0.4">
      <c r="A16" t="s">
        <v>35</v>
      </c>
      <c r="B16">
        <v>2013105621</v>
      </c>
      <c r="C16">
        <v>2</v>
      </c>
      <c r="D16">
        <v>3</v>
      </c>
      <c r="E16">
        <v>1</v>
      </c>
      <c r="F16" t="s">
        <v>39</v>
      </c>
      <c r="G16" s="3">
        <v>6.3561397191151101E-2</v>
      </c>
      <c r="H16" s="3">
        <v>50.352234082520503</v>
      </c>
      <c r="I16" s="3">
        <v>1</v>
      </c>
      <c r="J16" s="3">
        <v>3.2457056473414801E-3</v>
      </c>
      <c r="K16" s="3">
        <v>3.0977731841887101E-3</v>
      </c>
      <c r="L16" s="3">
        <v>41.962297660528002</v>
      </c>
      <c r="M16" s="3">
        <v>1.9689879176831501E-4</v>
      </c>
      <c r="N16" s="3">
        <v>2.69427203413266E-3</v>
      </c>
      <c r="O16" s="3">
        <v>42.956928751872603</v>
      </c>
      <c r="P16">
        <v>6.3561397191151101E-2</v>
      </c>
      <c r="Q16">
        <v>50.352234082520503</v>
      </c>
      <c r="R16">
        <v>1</v>
      </c>
      <c r="S16">
        <v>3.2457056473414801E-3</v>
      </c>
      <c r="T16">
        <v>3.0977731841887101E-3</v>
      </c>
      <c r="U16">
        <v>41.962297660528002</v>
      </c>
      <c r="V16">
        <v>1.9689879176831501E-4</v>
      </c>
      <c r="W16">
        <v>2.69427203413266E-3</v>
      </c>
      <c r="X16">
        <v>42.956928751872603</v>
      </c>
      <c r="Y16">
        <v>6.3561397191151101E-2</v>
      </c>
      <c r="Z16">
        <v>50.352234082520503</v>
      </c>
      <c r="AA16">
        <v>1</v>
      </c>
      <c r="AB16">
        <v>3.2457056473414801E-3</v>
      </c>
      <c r="AC16">
        <v>3.0977731841887101E-3</v>
      </c>
      <c r="AD16">
        <v>41.962297660528002</v>
      </c>
      <c r="AE16">
        <v>1.9689879176831501E-4</v>
      </c>
      <c r="AF16">
        <v>2.69427203413266E-3</v>
      </c>
      <c r="AG16">
        <v>42.956928751872603</v>
      </c>
      <c r="AH16" s="1">
        <v>44613.421113738426</v>
      </c>
      <c r="AI16" t="s">
        <v>71</v>
      </c>
    </row>
    <row r="17" spans="1:35" x14ac:dyDescent="0.4">
      <c r="A17" t="s">
        <v>35</v>
      </c>
      <c r="B17">
        <v>2013106151</v>
      </c>
      <c r="C17">
        <v>2</v>
      </c>
      <c r="D17">
        <v>3</v>
      </c>
      <c r="E17">
        <v>1</v>
      </c>
      <c r="F17" t="s">
        <v>39</v>
      </c>
      <c r="G17" s="3">
        <v>5.7646412082337103E-2</v>
      </c>
      <c r="H17" s="3">
        <v>48.389293752269403</v>
      </c>
      <c r="I17" s="3">
        <v>1</v>
      </c>
      <c r="J17" s="3">
        <v>0.12481093652595</v>
      </c>
      <c r="K17" s="3">
        <v>0.11912231553722601</v>
      </c>
      <c r="L17" s="3">
        <v>57.6615531513836</v>
      </c>
      <c r="M17" s="3">
        <v>6.8669740896611098E-3</v>
      </c>
      <c r="N17" s="3">
        <v>9.39644986275876E-2</v>
      </c>
      <c r="O17" s="3">
        <v>53.705442825596599</v>
      </c>
      <c r="P17">
        <v>5.7646412082337103E-2</v>
      </c>
      <c r="Q17">
        <v>48.389293752269403</v>
      </c>
      <c r="R17">
        <v>1</v>
      </c>
      <c r="S17">
        <v>0.12481093652595</v>
      </c>
      <c r="T17">
        <v>0.11912231553722601</v>
      </c>
      <c r="U17">
        <v>57.6615531513836</v>
      </c>
      <c r="V17">
        <v>6.8669740896611098E-3</v>
      </c>
      <c r="W17">
        <v>9.39644986275876E-2</v>
      </c>
      <c r="X17">
        <v>53.705442825596599</v>
      </c>
      <c r="Y17">
        <v>5.7646412082337103E-2</v>
      </c>
      <c r="Z17">
        <v>48.389293752269403</v>
      </c>
      <c r="AA17">
        <v>1</v>
      </c>
      <c r="AB17">
        <v>0.12481093652595</v>
      </c>
      <c r="AC17">
        <v>0.11912231553722601</v>
      </c>
      <c r="AD17">
        <v>57.6615531513836</v>
      </c>
      <c r="AE17">
        <v>6.8669740896611098E-3</v>
      </c>
      <c r="AF17">
        <v>9.39644986275876E-2</v>
      </c>
      <c r="AG17">
        <v>53.705442825596599</v>
      </c>
      <c r="AH17" s="1">
        <v>44613.421113738426</v>
      </c>
      <c r="AI17" t="s">
        <v>72</v>
      </c>
    </row>
    <row r="18" spans="1:35" x14ac:dyDescent="0.4">
      <c r="F18" s="4" t="s">
        <v>36</v>
      </c>
      <c r="G18" s="4">
        <f t="shared" ref="G18:O18" si="0">AVERAGE(G2:G17)</f>
        <v>6.2500000000000028E-2</v>
      </c>
      <c r="H18" s="4">
        <f t="shared" si="0"/>
        <v>50.000000000000007</v>
      </c>
      <c r="I18" s="4">
        <f t="shared" si="0"/>
        <v>1</v>
      </c>
      <c r="J18" s="4">
        <f t="shared" si="0"/>
        <v>6.548465329683896E-2</v>
      </c>
      <c r="K18" s="4">
        <f t="shared" si="0"/>
        <v>6.25E-2</v>
      </c>
      <c r="L18" s="4">
        <f t="shared" si="0"/>
        <v>50</v>
      </c>
      <c r="M18" s="4">
        <f t="shared" si="0"/>
        <v>4.5675322794497628E-3</v>
      </c>
      <c r="N18" s="4">
        <f t="shared" si="0"/>
        <v>6.25E-2</v>
      </c>
      <c r="O18" s="4">
        <f t="shared" si="0"/>
        <v>49.999999999999993</v>
      </c>
    </row>
    <row r="19" spans="1:35" x14ac:dyDescent="0.4">
      <c r="F19" s="5" t="s">
        <v>37</v>
      </c>
      <c r="G19" s="5">
        <f t="shared" ref="G19:O19" si="1">_xlfn.STDEV.P(G2:G17)</f>
        <v>3.0133290440149191E-2</v>
      </c>
      <c r="H19" s="5">
        <f t="shared" si="1"/>
        <v>9.9999999999999769</v>
      </c>
      <c r="I19" s="5">
        <f t="shared" si="1"/>
        <v>0</v>
      </c>
      <c r="J19" s="5">
        <f t="shared" si="1"/>
        <v>7.7433755345543309E-2</v>
      </c>
      <c r="K19" s="5">
        <f t="shared" si="1"/>
        <v>7.390448701253291E-2</v>
      </c>
      <c r="L19" s="5">
        <f t="shared" si="1"/>
        <v>10.000000000000023</v>
      </c>
      <c r="M19" s="5">
        <f t="shared" si="1"/>
        <v>6.2055789778408523E-3</v>
      </c>
      <c r="N19" s="5">
        <f t="shared" si="1"/>
        <v>8.4914273700935128E-2</v>
      </c>
      <c r="O19" s="5">
        <f t="shared" si="1"/>
        <v>10.000000000000023</v>
      </c>
    </row>
    <row r="20" spans="1:35" x14ac:dyDescent="0.4">
      <c r="F20" s="6" t="s">
        <v>38</v>
      </c>
      <c r="G20" s="6">
        <f t="shared" ref="G20:O20" si="2">SUM(G2:G17)</f>
        <v>1.0000000000000004</v>
      </c>
      <c r="H20" s="6">
        <f t="shared" si="2"/>
        <v>800.00000000000011</v>
      </c>
      <c r="I20" s="6">
        <f t="shared" si="2"/>
        <v>16</v>
      </c>
      <c r="J20" s="6">
        <f t="shared" si="2"/>
        <v>1.0477544527494234</v>
      </c>
      <c r="K20" s="6">
        <f t="shared" si="2"/>
        <v>1</v>
      </c>
      <c r="L20" s="6">
        <f t="shared" si="2"/>
        <v>800</v>
      </c>
      <c r="M20" s="6">
        <f t="shared" si="2"/>
        <v>7.3080516471196205E-2</v>
      </c>
      <c r="N20" s="6">
        <f t="shared" si="2"/>
        <v>1</v>
      </c>
      <c r="O20" s="6">
        <f t="shared" si="2"/>
        <v>799.99999999999989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Jockey</vt:lpstr>
      <vt:lpstr>Odds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Yoshinami</dc:creator>
  <cp:lastModifiedBy>Tomoki Yoshinami</cp:lastModifiedBy>
  <dcterms:created xsi:type="dcterms:W3CDTF">2022-02-20T23:53:48Z</dcterms:created>
  <dcterms:modified xsi:type="dcterms:W3CDTF">2022-02-21T01:30:29Z</dcterms:modified>
</cp:coreProperties>
</file>