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보문고_이헌기\OneDrive - 광주광역시교육청\바탕 화면\"/>
    </mc:Choice>
  </mc:AlternateContent>
  <xr:revisionPtr revIDLastSave="0" documentId="13_ncr:1_{9F2139D8-C108-4C6A-BB55-7222A6A7A76F}" xr6:coauthVersionLast="36" xr6:coauthVersionMax="36" xr10:uidLastSave="{00000000-0000-0000-0000-000000000000}"/>
  <bookViews>
    <workbookView xWindow="19044" yWindow="-120" windowWidth="28092" windowHeight="16440" tabRatio="844" activeTab="7" xr2:uid="{00000000-000D-0000-FFFF-FFFF00000000}"/>
  </bookViews>
  <sheets>
    <sheet name="내신" sheetId="79" r:id="rId1"/>
    <sheet name="3월" sheetId="72" r:id="rId2"/>
    <sheet name="4월" sheetId="73" r:id="rId3"/>
    <sheet name="6월" sheetId="74" r:id="rId4"/>
    <sheet name="7월" sheetId="75" r:id="rId5"/>
    <sheet name="9월" sheetId="76" r:id="rId6"/>
    <sheet name="10월" sheetId="77" r:id="rId7"/>
    <sheet name="수능" sheetId="78" r:id="rId8"/>
    <sheet name="성적추이" sheetId="71" state="hidden" r:id="rId9"/>
    <sheet name="raw data" sheetId="70" state="hidden" r:id="rId10"/>
    <sheet name="최저합(계열통합)" sheetId="69" state="hidden" r:id="rId11"/>
  </sheets>
  <definedNames>
    <definedName name="_xlnm._FilterDatabase" localSheetId="5" hidden="1">'9월'!$C$1:$T$1</definedName>
    <definedName name="_xlnm.Print_Area" localSheetId="8">성적추이!$A$1:$BN$215</definedName>
  </definedNames>
  <calcPr calcId="191029"/>
</workbook>
</file>

<file path=xl/calcChain.xml><?xml version="1.0" encoding="utf-8"?>
<calcChain xmlns="http://schemas.openxmlformats.org/spreadsheetml/2006/main">
  <c r="L286" i="69" l="1"/>
  <c r="K286" i="69"/>
  <c r="J286" i="69"/>
  <c r="L285" i="69"/>
  <c r="K285" i="69"/>
  <c r="J285" i="69"/>
  <c r="L284" i="69"/>
  <c r="K284" i="69"/>
  <c r="J284" i="69"/>
  <c r="L283" i="69"/>
  <c r="K283" i="69"/>
  <c r="J283" i="69"/>
  <c r="L282" i="69"/>
  <c r="K282" i="69"/>
  <c r="J282" i="69"/>
  <c r="L281" i="69"/>
  <c r="K281" i="69"/>
  <c r="J281" i="69"/>
  <c r="L280" i="69"/>
  <c r="K280" i="69"/>
  <c r="J280" i="69"/>
  <c r="L279" i="69"/>
  <c r="K279" i="69"/>
  <c r="J279" i="69"/>
  <c r="L278" i="69"/>
  <c r="K278" i="69"/>
  <c r="J278" i="69"/>
  <c r="L277" i="69"/>
  <c r="K277" i="69"/>
  <c r="J277" i="69"/>
  <c r="L276" i="69"/>
  <c r="K276" i="69"/>
  <c r="J276" i="69"/>
  <c r="L275" i="69"/>
  <c r="K275" i="69"/>
  <c r="J275" i="69"/>
  <c r="L274" i="69"/>
  <c r="K274" i="69"/>
  <c r="J274" i="69"/>
  <c r="L273" i="69"/>
  <c r="K273" i="69"/>
  <c r="J273" i="69"/>
  <c r="L272" i="69"/>
  <c r="K272" i="69"/>
  <c r="J272" i="69"/>
  <c r="L271" i="69"/>
  <c r="K271" i="69"/>
  <c r="J271" i="69"/>
  <c r="L270" i="69"/>
  <c r="K270" i="69"/>
  <c r="J270" i="69"/>
  <c r="L269" i="69"/>
  <c r="K269" i="69"/>
  <c r="J269" i="69"/>
  <c r="L268" i="69"/>
  <c r="K268" i="69"/>
  <c r="J268" i="69"/>
  <c r="L267" i="69"/>
  <c r="K267" i="69"/>
  <c r="J267" i="69"/>
  <c r="L266" i="69"/>
  <c r="K266" i="69"/>
  <c r="J266" i="69"/>
  <c r="L265" i="69"/>
  <c r="K265" i="69"/>
  <c r="J265" i="69"/>
  <c r="L264" i="69"/>
  <c r="K264" i="69"/>
  <c r="J264" i="69"/>
  <c r="L263" i="69"/>
  <c r="K263" i="69"/>
  <c r="J263" i="69"/>
  <c r="L262" i="69"/>
  <c r="K262" i="69"/>
  <c r="J262" i="69"/>
  <c r="L261" i="69"/>
  <c r="K261" i="69"/>
  <c r="J261" i="69"/>
  <c r="L260" i="69"/>
  <c r="K260" i="69"/>
  <c r="J260" i="69"/>
  <c r="L259" i="69"/>
  <c r="K259" i="69"/>
  <c r="J259" i="69"/>
  <c r="L258" i="69"/>
  <c r="K258" i="69"/>
  <c r="J258" i="69"/>
  <c r="L257" i="69"/>
  <c r="K257" i="69"/>
  <c r="J257" i="69"/>
  <c r="L256" i="69"/>
  <c r="K256" i="69"/>
  <c r="J256" i="69"/>
  <c r="L255" i="69"/>
  <c r="K255" i="69"/>
  <c r="J255" i="69"/>
  <c r="L254" i="69"/>
  <c r="K254" i="69"/>
  <c r="J254" i="69"/>
  <c r="L253" i="69"/>
  <c r="K253" i="69"/>
  <c r="J253" i="69"/>
  <c r="L252" i="69"/>
  <c r="K252" i="69"/>
  <c r="J252" i="69"/>
  <c r="L251" i="69"/>
  <c r="K251" i="69"/>
  <c r="J251" i="69"/>
  <c r="L250" i="69"/>
  <c r="K250" i="69"/>
  <c r="J250" i="69"/>
  <c r="L249" i="69"/>
  <c r="K249" i="69"/>
  <c r="J249" i="69"/>
  <c r="L248" i="69"/>
  <c r="K248" i="69"/>
  <c r="J248" i="69"/>
  <c r="L247" i="69"/>
  <c r="K247" i="69"/>
  <c r="J247" i="69"/>
  <c r="L246" i="69"/>
  <c r="K246" i="69"/>
  <c r="J246" i="69"/>
  <c r="L245" i="69"/>
  <c r="K245" i="69"/>
  <c r="J245" i="69"/>
  <c r="L244" i="69"/>
  <c r="K244" i="69"/>
  <c r="J244" i="69"/>
  <c r="L243" i="69"/>
  <c r="K243" i="69"/>
  <c r="J243" i="69"/>
  <c r="L242" i="69"/>
  <c r="K242" i="69"/>
  <c r="J242" i="69"/>
  <c r="L241" i="69"/>
  <c r="K241" i="69"/>
  <c r="J241" i="69"/>
  <c r="L240" i="69"/>
  <c r="K240" i="69"/>
  <c r="J240" i="69"/>
  <c r="L239" i="69"/>
  <c r="K239" i="69"/>
  <c r="J239" i="69"/>
  <c r="L238" i="69"/>
  <c r="K238" i="69"/>
  <c r="J238" i="69"/>
  <c r="L237" i="69"/>
  <c r="K237" i="69"/>
  <c r="J237" i="69"/>
  <c r="L236" i="69"/>
  <c r="K236" i="69"/>
  <c r="J236" i="69"/>
  <c r="L235" i="69"/>
  <c r="K235" i="69"/>
  <c r="J235" i="69"/>
  <c r="L234" i="69"/>
  <c r="K234" i="69"/>
  <c r="J234" i="69"/>
  <c r="L233" i="69"/>
  <c r="K233" i="69"/>
  <c r="J233" i="69"/>
  <c r="L232" i="69"/>
  <c r="K232" i="69"/>
  <c r="J232" i="69"/>
  <c r="L231" i="69"/>
  <c r="K231" i="69"/>
  <c r="J231" i="69"/>
  <c r="L230" i="69"/>
  <c r="K230" i="69"/>
  <c r="J230" i="69"/>
  <c r="L229" i="69"/>
  <c r="K229" i="69"/>
  <c r="J229" i="69"/>
  <c r="L228" i="69"/>
  <c r="K228" i="69"/>
  <c r="J228" i="69"/>
  <c r="L227" i="69"/>
  <c r="K227" i="69"/>
  <c r="J227" i="69"/>
  <c r="L226" i="69"/>
  <c r="K226" i="69"/>
  <c r="J226" i="69"/>
  <c r="L225" i="69"/>
  <c r="K225" i="69"/>
  <c r="J225" i="69"/>
  <c r="L224" i="69"/>
  <c r="K224" i="69"/>
  <c r="J224" i="69"/>
  <c r="L223" i="69"/>
  <c r="K223" i="69"/>
  <c r="J223" i="69"/>
  <c r="L222" i="69"/>
  <c r="K222" i="69"/>
  <c r="J222" i="69"/>
  <c r="L221" i="69"/>
  <c r="K221" i="69"/>
  <c r="J221" i="69"/>
  <c r="L220" i="69"/>
  <c r="K220" i="69"/>
  <c r="J220" i="69"/>
  <c r="L219" i="69"/>
  <c r="K219" i="69"/>
  <c r="J219" i="69"/>
  <c r="L218" i="69"/>
  <c r="K218" i="69"/>
  <c r="J218" i="69"/>
  <c r="L217" i="69"/>
  <c r="K217" i="69"/>
  <c r="J217" i="69"/>
  <c r="L216" i="69"/>
  <c r="K216" i="69"/>
  <c r="J216" i="69"/>
  <c r="L215" i="69"/>
  <c r="K215" i="69"/>
  <c r="J215" i="69"/>
  <c r="L214" i="69"/>
  <c r="K214" i="69"/>
  <c r="J214" i="69"/>
  <c r="L213" i="69"/>
  <c r="K213" i="69"/>
  <c r="J213" i="69"/>
  <c r="L212" i="69"/>
  <c r="K212" i="69"/>
  <c r="J212" i="69"/>
  <c r="L211" i="69"/>
  <c r="K211" i="69"/>
  <c r="J211" i="69"/>
  <c r="L210" i="69"/>
  <c r="K210" i="69"/>
  <c r="J210" i="69"/>
  <c r="L209" i="69"/>
  <c r="K209" i="69"/>
  <c r="J209" i="69"/>
  <c r="L208" i="69"/>
  <c r="K208" i="69"/>
  <c r="J208" i="69"/>
  <c r="L207" i="69"/>
  <c r="K207" i="69"/>
  <c r="J207" i="69"/>
  <c r="L206" i="69"/>
  <c r="K206" i="69"/>
  <c r="J206" i="69"/>
  <c r="L205" i="69"/>
  <c r="K205" i="69"/>
  <c r="J205" i="69"/>
  <c r="L204" i="69"/>
  <c r="K204" i="69"/>
  <c r="J204" i="69"/>
  <c r="L203" i="69"/>
  <c r="K203" i="69"/>
  <c r="J203" i="69"/>
  <c r="L202" i="69"/>
  <c r="K202" i="69"/>
  <c r="J202" i="69"/>
  <c r="L201" i="69"/>
  <c r="K201" i="69"/>
  <c r="J201" i="69"/>
  <c r="L200" i="69"/>
  <c r="K200" i="69"/>
  <c r="J200" i="69"/>
  <c r="L199" i="69"/>
  <c r="K199" i="69"/>
  <c r="J199" i="69"/>
  <c r="L198" i="69"/>
  <c r="K198" i="69"/>
  <c r="J198" i="69"/>
  <c r="L197" i="69"/>
  <c r="K197" i="69"/>
  <c r="J197" i="69"/>
  <c r="L196" i="69"/>
  <c r="K196" i="69"/>
  <c r="J196" i="69"/>
  <c r="L195" i="69"/>
  <c r="K195" i="69"/>
  <c r="J195" i="69"/>
  <c r="L194" i="69"/>
  <c r="K194" i="69"/>
  <c r="J194" i="69"/>
  <c r="L193" i="69"/>
  <c r="K193" i="69"/>
  <c r="J193" i="69"/>
  <c r="L192" i="69"/>
  <c r="K192" i="69"/>
  <c r="J192" i="69"/>
  <c r="L191" i="69"/>
  <c r="K191" i="69"/>
  <c r="J191" i="69"/>
  <c r="L190" i="69"/>
  <c r="K190" i="69"/>
  <c r="J190" i="69"/>
  <c r="L189" i="69"/>
  <c r="K189" i="69"/>
  <c r="J189" i="69"/>
  <c r="L188" i="69"/>
  <c r="K188" i="69"/>
  <c r="J188" i="69"/>
  <c r="L187" i="69"/>
  <c r="K187" i="69"/>
  <c r="J187" i="69"/>
  <c r="L186" i="69"/>
  <c r="K186" i="69"/>
  <c r="J186" i="69"/>
  <c r="L185" i="69"/>
  <c r="K185" i="69"/>
  <c r="J185" i="69"/>
  <c r="L184" i="69"/>
  <c r="K184" i="69"/>
  <c r="J184" i="69"/>
  <c r="L183" i="69"/>
  <c r="K183" i="69"/>
  <c r="J183" i="69"/>
  <c r="L182" i="69"/>
  <c r="K182" i="69"/>
  <c r="J182" i="69"/>
  <c r="L181" i="69"/>
  <c r="K181" i="69"/>
  <c r="J181" i="69"/>
  <c r="L180" i="69"/>
  <c r="K180" i="69"/>
  <c r="J180" i="69"/>
  <c r="L179" i="69"/>
  <c r="K179" i="69"/>
  <c r="J179" i="69"/>
  <c r="L178" i="69"/>
  <c r="K178" i="69"/>
  <c r="J178" i="69"/>
  <c r="L177" i="69"/>
  <c r="K177" i="69"/>
  <c r="J177" i="69"/>
  <c r="L176" i="69"/>
  <c r="K176" i="69"/>
  <c r="J176" i="69"/>
  <c r="L175" i="69"/>
  <c r="K175" i="69"/>
  <c r="J175" i="69"/>
  <c r="L174" i="69"/>
  <c r="K174" i="69"/>
  <c r="J174" i="69"/>
  <c r="L173" i="69"/>
  <c r="K173" i="69"/>
  <c r="J173" i="69"/>
  <c r="L172" i="69"/>
  <c r="K172" i="69"/>
  <c r="J172" i="69"/>
  <c r="L171" i="69"/>
  <c r="K171" i="69"/>
  <c r="J171" i="69"/>
  <c r="L170" i="69"/>
  <c r="K170" i="69"/>
  <c r="J170" i="69"/>
  <c r="L169" i="69"/>
  <c r="K169" i="69"/>
  <c r="J169" i="69"/>
  <c r="L168" i="69"/>
  <c r="K168" i="69"/>
  <c r="J168" i="69"/>
  <c r="L167" i="69"/>
  <c r="K167" i="69"/>
  <c r="J167" i="69"/>
  <c r="L166" i="69"/>
  <c r="K166" i="69"/>
  <c r="J166" i="69"/>
  <c r="L165" i="69"/>
  <c r="K165" i="69"/>
  <c r="J165" i="69"/>
  <c r="L164" i="69"/>
  <c r="K164" i="69"/>
  <c r="J164" i="69"/>
  <c r="L163" i="69"/>
  <c r="K163" i="69"/>
  <c r="J163" i="69"/>
  <c r="L162" i="69"/>
  <c r="K162" i="69"/>
  <c r="J162" i="69"/>
  <c r="L161" i="69"/>
  <c r="K161" i="69"/>
  <c r="J161" i="69"/>
  <c r="L160" i="69"/>
  <c r="K160" i="69"/>
  <c r="J160" i="69"/>
  <c r="L159" i="69"/>
  <c r="K159" i="69"/>
  <c r="J159" i="69"/>
  <c r="L158" i="69"/>
  <c r="K158" i="69"/>
  <c r="J158" i="69"/>
  <c r="L157" i="69"/>
  <c r="K157" i="69"/>
  <c r="J157" i="69"/>
  <c r="L156" i="69"/>
  <c r="K156" i="69"/>
  <c r="J156" i="69"/>
  <c r="L155" i="69"/>
  <c r="K155" i="69"/>
  <c r="J155" i="69"/>
  <c r="L154" i="69"/>
  <c r="K154" i="69"/>
  <c r="J154" i="69"/>
  <c r="L153" i="69"/>
  <c r="K153" i="69"/>
  <c r="J153" i="69"/>
  <c r="L152" i="69"/>
  <c r="K152" i="69"/>
  <c r="J152" i="69"/>
  <c r="L151" i="69"/>
  <c r="K151" i="69"/>
  <c r="J151" i="69"/>
  <c r="L150" i="69"/>
  <c r="K150" i="69"/>
  <c r="J150" i="69"/>
  <c r="L149" i="69"/>
  <c r="K149" i="69"/>
  <c r="J149" i="69"/>
  <c r="L148" i="69"/>
  <c r="K148" i="69"/>
  <c r="J148" i="69"/>
  <c r="L147" i="69"/>
  <c r="K147" i="69"/>
  <c r="J147" i="69"/>
  <c r="L146" i="69"/>
  <c r="K146" i="69"/>
  <c r="J146" i="69"/>
  <c r="L145" i="69"/>
  <c r="K145" i="69"/>
  <c r="J145" i="69"/>
  <c r="L144" i="69"/>
  <c r="K144" i="69"/>
  <c r="J144" i="69"/>
  <c r="L143" i="69"/>
  <c r="K143" i="69"/>
  <c r="J143" i="69"/>
  <c r="L142" i="69"/>
  <c r="K142" i="69"/>
  <c r="J142" i="69"/>
  <c r="L141" i="69"/>
  <c r="K141" i="69"/>
  <c r="J141" i="69"/>
  <c r="L140" i="69"/>
  <c r="K140" i="69"/>
  <c r="J140" i="69"/>
  <c r="L139" i="69"/>
  <c r="K139" i="69"/>
  <c r="J139" i="69"/>
  <c r="L138" i="69"/>
  <c r="K138" i="69"/>
  <c r="J138" i="69"/>
  <c r="L137" i="69"/>
  <c r="K137" i="69"/>
  <c r="J137" i="69"/>
  <c r="L136" i="69"/>
  <c r="K136" i="69"/>
  <c r="J136" i="69"/>
  <c r="L135" i="69"/>
  <c r="K135" i="69"/>
  <c r="J135" i="69"/>
  <c r="L134" i="69"/>
  <c r="K134" i="69"/>
  <c r="J134" i="69"/>
  <c r="L133" i="69"/>
  <c r="K133" i="69"/>
  <c r="J133" i="69"/>
  <c r="L132" i="69"/>
  <c r="K132" i="69"/>
  <c r="J132" i="69"/>
  <c r="L131" i="69"/>
  <c r="K131" i="69"/>
  <c r="J131" i="69"/>
  <c r="L130" i="69"/>
  <c r="K130" i="69"/>
  <c r="J130" i="69"/>
  <c r="L129" i="69"/>
  <c r="K129" i="69"/>
  <c r="J129" i="69"/>
  <c r="L128" i="69"/>
  <c r="K128" i="69"/>
  <c r="J128" i="69"/>
  <c r="L127" i="69"/>
  <c r="K127" i="69"/>
  <c r="J127" i="69"/>
  <c r="L126" i="69"/>
  <c r="K126" i="69"/>
  <c r="J126" i="69"/>
  <c r="L125" i="69"/>
  <c r="K125" i="69"/>
  <c r="J125" i="69"/>
  <c r="L124" i="69"/>
  <c r="K124" i="69"/>
  <c r="J124" i="69"/>
  <c r="L123" i="69"/>
  <c r="K123" i="69"/>
  <c r="J123" i="69"/>
  <c r="L122" i="69"/>
  <c r="K122" i="69"/>
  <c r="J122" i="69"/>
  <c r="L121" i="69"/>
  <c r="K121" i="69"/>
  <c r="J121" i="69"/>
  <c r="L120" i="69"/>
  <c r="K120" i="69"/>
  <c r="J120" i="69"/>
  <c r="L119" i="69"/>
  <c r="K119" i="69"/>
  <c r="J119" i="69"/>
  <c r="L118" i="69"/>
  <c r="K118" i="69"/>
  <c r="J118" i="69"/>
  <c r="L117" i="69"/>
  <c r="K117" i="69"/>
  <c r="J117" i="69"/>
  <c r="L116" i="69"/>
  <c r="K116" i="69"/>
  <c r="J116" i="69"/>
  <c r="L115" i="69"/>
  <c r="K115" i="69"/>
  <c r="J115" i="69"/>
  <c r="L114" i="69"/>
  <c r="K114" i="69"/>
  <c r="J114" i="69"/>
  <c r="L113" i="69"/>
  <c r="K113" i="69"/>
  <c r="J113" i="69"/>
  <c r="L112" i="69"/>
  <c r="K112" i="69"/>
  <c r="J112" i="69"/>
  <c r="L111" i="69"/>
  <c r="K111" i="69"/>
  <c r="J111" i="69"/>
  <c r="L110" i="69"/>
  <c r="K110" i="69"/>
  <c r="J110" i="69"/>
  <c r="L109" i="69"/>
  <c r="K109" i="69"/>
  <c r="J109" i="69"/>
  <c r="L108" i="69"/>
  <c r="K108" i="69"/>
  <c r="J108" i="69"/>
  <c r="L107" i="69"/>
  <c r="K107" i="69"/>
  <c r="J107" i="69"/>
  <c r="L106" i="69"/>
  <c r="K106" i="69"/>
  <c r="J106" i="69"/>
  <c r="L105" i="69"/>
  <c r="K105" i="69"/>
  <c r="J105" i="69"/>
  <c r="L104" i="69"/>
  <c r="K104" i="69"/>
  <c r="J104" i="69"/>
  <c r="L103" i="69"/>
  <c r="K103" i="69"/>
  <c r="J103" i="69"/>
  <c r="L102" i="69"/>
  <c r="K102" i="69"/>
  <c r="J102" i="69"/>
  <c r="L101" i="69"/>
  <c r="K101" i="69"/>
  <c r="J101" i="69"/>
  <c r="L100" i="69"/>
  <c r="K100" i="69"/>
  <c r="J100" i="69"/>
  <c r="L99" i="69"/>
  <c r="K99" i="69"/>
  <c r="J99" i="69"/>
  <c r="L98" i="69"/>
  <c r="K98" i="69"/>
  <c r="J98" i="69"/>
  <c r="L97" i="69"/>
  <c r="K97" i="69"/>
  <c r="J97" i="69"/>
  <c r="L96" i="69"/>
  <c r="K96" i="69"/>
  <c r="J96" i="69"/>
  <c r="L95" i="69"/>
  <c r="K95" i="69"/>
  <c r="J95" i="69"/>
  <c r="L94" i="69"/>
  <c r="K94" i="69"/>
  <c r="J94" i="69"/>
  <c r="L93" i="69"/>
  <c r="K93" i="69"/>
  <c r="J93" i="69"/>
  <c r="L92" i="69"/>
  <c r="K92" i="69"/>
  <c r="J92" i="69"/>
  <c r="L91" i="69"/>
  <c r="K91" i="69"/>
  <c r="J91" i="69"/>
  <c r="L90" i="69"/>
  <c r="K90" i="69"/>
  <c r="J90" i="69"/>
  <c r="L89" i="69"/>
  <c r="K89" i="69"/>
  <c r="J89" i="69"/>
  <c r="L88" i="69"/>
  <c r="K88" i="69"/>
  <c r="J88" i="69"/>
  <c r="L87" i="69"/>
  <c r="K87" i="69"/>
  <c r="J87" i="69"/>
  <c r="L86" i="69"/>
  <c r="K86" i="69"/>
  <c r="J86" i="69"/>
  <c r="L85" i="69"/>
  <c r="K85" i="69"/>
  <c r="J85" i="69"/>
  <c r="L84" i="69"/>
  <c r="K84" i="69"/>
  <c r="J84" i="69"/>
  <c r="L83" i="69"/>
  <c r="K83" i="69"/>
  <c r="J83" i="69"/>
  <c r="L82" i="69"/>
  <c r="K82" i="69"/>
  <c r="J82" i="69"/>
  <c r="L81" i="69"/>
  <c r="K81" i="69"/>
  <c r="J81" i="69"/>
  <c r="L80" i="69"/>
  <c r="K80" i="69"/>
  <c r="J80" i="69"/>
  <c r="L79" i="69"/>
  <c r="K79" i="69"/>
  <c r="J79" i="69"/>
  <c r="L78" i="69"/>
  <c r="K78" i="69"/>
  <c r="J78" i="69"/>
  <c r="L77" i="69"/>
  <c r="K77" i="69"/>
  <c r="J77" i="69"/>
  <c r="L76" i="69"/>
  <c r="K76" i="69"/>
  <c r="J76" i="69"/>
  <c r="L75" i="69"/>
  <c r="K75" i="69"/>
  <c r="J75" i="69"/>
  <c r="L74" i="69"/>
  <c r="K74" i="69"/>
  <c r="J74" i="69"/>
  <c r="L73" i="69"/>
  <c r="K73" i="69"/>
  <c r="J73" i="69"/>
  <c r="L72" i="69"/>
  <c r="K72" i="69"/>
  <c r="J72" i="69"/>
  <c r="L71" i="69"/>
  <c r="K71" i="69"/>
  <c r="J71" i="69"/>
  <c r="L70" i="69"/>
  <c r="K70" i="69"/>
  <c r="J70" i="69"/>
  <c r="L69" i="69"/>
  <c r="K69" i="69"/>
  <c r="J69" i="69"/>
  <c r="L68" i="69"/>
  <c r="K68" i="69"/>
  <c r="J68" i="69"/>
  <c r="L67" i="69"/>
  <c r="K67" i="69"/>
  <c r="J67" i="69"/>
  <c r="L66" i="69"/>
  <c r="K66" i="69"/>
  <c r="J66" i="69"/>
  <c r="L65" i="69"/>
  <c r="K65" i="69"/>
  <c r="J65" i="69"/>
  <c r="L64" i="69"/>
  <c r="K64" i="69"/>
  <c r="J64" i="69"/>
  <c r="L63" i="69"/>
  <c r="K63" i="69"/>
  <c r="J63" i="69"/>
  <c r="L62" i="69"/>
  <c r="K62" i="69"/>
  <c r="J62" i="69"/>
  <c r="L61" i="69"/>
  <c r="K61" i="69"/>
  <c r="J61" i="69"/>
  <c r="L60" i="69"/>
  <c r="K60" i="69"/>
  <c r="J60" i="69"/>
  <c r="L59" i="69"/>
  <c r="K59" i="69"/>
  <c r="J59" i="69"/>
  <c r="L58" i="69"/>
  <c r="K58" i="69"/>
  <c r="J58" i="69"/>
  <c r="L57" i="69"/>
  <c r="K57" i="69"/>
  <c r="J57" i="69"/>
  <c r="L56" i="69"/>
  <c r="K56" i="69"/>
  <c r="J56" i="69"/>
  <c r="L55" i="69"/>
  <c r="K55" i="69"/>
  <c r="J55" i="69"/>
  <c r="L54" i="69"/>
  <c r="K54" i="69"/>
  <c r="J54" i="69"/>
  <c r="L53" i="69"/>
  <c r="K53" i="69"/>
  <c r="J53" i="69"/>
  <c r="L52" i="69"/>
  <c r="K52" i="69"/>
  <c r="J52" i="69"/>
  <c r="L51" i="69"/>
  <c r="K51" i="69"/>
  <c r="J51" i="69"/>
  <c r="L50" i="69"/>
  <c r="K50" i="69"/>
  <c r="J50" i="69"/>
  <c r="L49" i="69"/>
  <c r="K49" i="69"/>
  <c r="J49" i="69"/>
  <c r="L48" i="69"/>
  <c r="K48" i="69"/>
  <c r="J48" i="69"/>
  <c r="L47" i="69"/>
  <c r="K47" i="69"/>
  <c r="J47" i="69"/>
  <c r="L46" i="69"/>
  <c r="K46" i="69"/>
  <c r="J46" i="69"/>
  <c r="L45" i="69"/>
  <c r="K45" i="69"/>
  <c r="J45" i="69"/>
  <c r="L44" i="69"/>
  <c r="K44" i="69"/>
  <c r="J44" i="69"/>
  <c r="L43" i="69"/>
  <c r="K43" i="69"/>
  <c r="J43" i="69"/>
  <c r="L42" i="69"/>
  <c r="K42" i="69"/>
  <c r="J42" i="69"/>
  <c r="L41" i="69"/>
  <c r="K41" i="69"/>
  <c r="J41" i="69"/>
  <c r="L40" i="69"/>
  <c r="K40" i="69"/>
  <c r="J40" i="69"/>
  <c r="L39" i="69"/>
  <c r="K39" i="69"/>
  <c r="J39" i="69"/>
  <c r="L38" i="69"/>
  <c r="K38" i="69"/>
  <c r="J38" i="69"/>
  <c r="L37" i="69"/>
  <c r="K37" i="69"/>
  <c r="J37" i="69"/>
  <c r="L36" i="69"/>
  <c r="K36" i="69"/>
  <c r="J36" i="69"/>
  <c r="L35" i="69"/>
  <c r="K35" i="69"/>
  <c r="J35" i="69"/>
  <c r="L34" i="69"/>
  <c r="K34" i="69"/>
  <c r="J34" i="69"/>
  <c r="L33" i="69"/>
  <c r="K33" i="69"/>
  <c r="J33" i="69"/>
  <c r="L32" i="69"/>
  <c r="K32" i="69"/>
  <c r="J32" i="69"/>
  <c r="L31" i="69"/>
  <c r="K31" i="69"/>
  <c r="J31" i="69"/>
  <c r="L30" i="69"/>
  <c r="K30" i="69"/>
  <c r="J30" i="69"/>
  <c r="L29" i="69"/>
  <c r="K29" i="69"/>
  <c r="J29" i="69"/>
  <c r="L28" i="69"/>
  <c r="K28" i="69"/>
  <c r="J28" i="69"/>
  <c r="L27" i="69"/>
  <c r="K27" i="69"/>
  <c r="J27" i="69"/>
  <c r="L26" i="69"/>
  <c r="K26" i="69"/>
  <c r="J26" i="69"/>
  <c r="L25" i="69"/>
  <c r="K25" i="69"/>
  <c r="J25" i="69"/>
  <c r="L24" i="69"/>
  <c r="K24" i="69"/>
  <c r="J24" i="69"/>
  <c r="L23" i="69"/>
  <c r="K23" i="69"/>
  <c r="J23" i="69"/>
  <c r="L22" i="69"/>
  <c r="K22" i="69"/>
  <c r="J22" i="69"/>
  <c r="L21" i="69"/>
  <c r="K21" i="69"/>
  <c r="J21" i="69"/>
  <c r="L20" i="69"/>
  <c r="K20" i="69"/>
  <c r="J20" i="69"/>
  <c r="L19" i="69"/>
  <c r="K19" i="69"/>
  <c r="J19" i="69"/>
  <c r="L18" i="69"/>
  <c r="K18" i="69"/>
  <c r="J18" i="69"/>
  <c r="L17" i="69"/>
  <c r="K17" i="69"/>
  <c r="J17" i="69"/>
  <c r="L16" i="69"/>
  <c r="K16" i="69"/>
  <c r="J16" i="69"/>
  <c r="L15" i="69"/>
  <c r="K15" i="69"/>
  <c r="J15" i="69"/>
  <c r="L14" i="69"/>
  <c r="K14" i="69"/>
  <c r="J14" i="69"/>
  <c r="L13" i="69"/>
  <c r="K13" i="69"/>
  <c r="J13" i="69"/>
  <c r="L12" i="69"/>
  <c r="K12" i="69"/>
  <c r="J12" i="69"/>
  <c r="L11" i="69"/>
  <c r="K11" i="69"/>
  <c r="J11" i="69"/>
  <c r="L10" i="69"/>
  <c r="K10" i="69"/>
  <c r="J10" i="69"/>
  <c r="L9" i="69"/>
  <c r="K9" i="69"/>
  <c r="J9" i="69"/>
  <c r="L8" i="69"/>
  <c r="K8" i="69"/>
  <c r="J8" i="69"/>
  <c r="L7" i="69"/>
  <c r="K7" i="69"/>
  <c r="J7" i="69"/>
  <c r="L6" i="69"/>
  <c r="K6" i="69"/>
  <c r="J6" i="69"/>
  <c r="L5" i="69"/>
  <c r="K5" i="69"/>
  <c r="J5" i="69"/>
  <c r="L4" i="69"/>
  <c r="K4" i="69"/>
  <c r="J4" i="69"/>
  <c r="L3" i="69"/>
  <c r="K3" i="69"/>
  <c r="J3" i="69"/>
  <c r="L2" i="69"/>
  <c r="K2" i="69"/>
  <c r="J2" i="69"/>
  <c r="BN215" i="71"/>
  <c r="BM215" i="71"/>
  <c r="BL215" i="71"/>
  <c r="BK215" i="71"/>
  <c r="BJ215" i="71"/>
  <c r="BI215" i="71"/>
  <c r="BH215" i="71"/>
  <c r="BG215" i="71"/>
  <c r="BF215" i="71"/>
  <c r="BE215" i="71"/>
  <c r="BD215" i="71"/>
  <c r="BC215" i="71"/>
  <c r="BB215" i="71"/>
  <c r="BA215" i="71"/>
  <c r="AZ215" i="71"/>
  <c r="AY215" i="71"/>
  <c r="AX215" i="71"/>
  <c r="AW215" i="71"/>
  <c r="AV215" i="71"/>
  <c r="AU215" i="71"/>
  <c r="AT215" i="71"/>
  <c r="AS215" i="71"/>
  <c r="AR215" i="71"/>
  <c r="AQ215" i="71"/>
  <c r="AP215" i="71"/>
  <c r="AO215" i="71"/>
  <c r="AN215" i="71"/>
  <c r="AM215" i="71"/>
  <c r="AL215" i="71"/>
  <c r="AK215" i="71"/>
  <c r="AJ215" i="71"/>
  <c r="AI215" i="71"/>
  <c r="AH215" i="71"/>
  <c r="AG215" i="71"/>
  <c r="AF215" i="71"/>
  <c r="AE215" i="71"/>
  <c r="AD215" i="71"/>
  <c r="AC215" i="71"/>
  <c r="AB215" i="71"/>
  <c r="AA215" i="71"/>
  <c r="Z215" i="71"/>
  <c r="Y215" i="71"/>
  <c r="X215" i="71"/>
  <c r="W215" i="71"/>
  <c r="V215" i="71"/>
  <c r="U215" i="71"/>
  <c r="R215" i="71"/>
  <c r="Q215" i="71"/>
  <c r="AI214" i="71"/>
  <c r="AG214" i="71"/>
  <c r="AD214" i="71"/>
  <c r="AB214" i="71"/>
  <c r="Y214" i="71"/>
  <c r="W214" i="71"/>
  <c r="T214" i="71"/>
  <c r="R214" i="71"/>
  <c r="AI213" i="71"/>
  <c r="AG213" i="71"/>
  <c r="AD213" i="71"/>
  <c r="AB213" i="71"/>
  <c r="Y213" i="71"/>
  <c r="W213" i="71"/>
  <c r="T213" i="71"/>
  <c r="R213" i="71"/>
  <c r="AI212" i="71"/>
  <c r="AG212" i="71"/>
  <c r="AD212" i="71"/>
  <c r="AB212" i="71"/>
  <c r="Y212" i="71"/>
  <c r="W212" i="71"/>
  <c r="T212" i="71"/>
  <c r="R212" i="71"/>
  <c r="AI211" i="71"/>
  <c r="AG211" i="71"/>
  <c r="AD211" i="71"/>
  <c r="AB211" i="71"/>
  <c r="Y211" i="71"/>
  <c r="W211" i="71"/>
  <c r="T211" i="71"/>
  <c r="R211" i="71"/>
  <c r="AI210" i="71"/>
  <c r="AG210" i="71"/>
  <c r="AD210" i="71"/>
  <c r="AB210" i="71"/>
  <c r="Y210" i="71"/>
  <c r="W210" i="71"/>
  <c r="T210" i="71"/>
  <c r="R210" i="71"/>
  <c r="AI209" i="71"/>
  <c r="AG209" i="71"/>
  <c r="AD209" i="71"/>
  <c r="AB209" i="71"/>
  <c r="Y209" i="71"/>
  <c r="W209" i="71"/>
  <c r="T209" i="71"/>
  <c r="R209" i="71"/>
  <c r="AI208" i="71"/>
  <c r="AG208" i="71"/>
  <c r="AD208" i="71"/>
  <c r="AB208" i="71"/>
  <c r="Y208" i="71"/>
  <c r="W208" i="71"/>
  <c r="T208" i="71"/>
  <c r="R208" i="71"/>
  <c r="AI207" i="71"/>
  <c r="AG207" i="71"/>
  <c r="AD207" i="71"/>
  <c r="AB207" i="71"/>
  <c r="Y207" i="71"/>
  <c r="W207" i="71"/>
  <c r="T207" i="71"/>
  <c r="R207" i="71"/>
  <c r="AI206" i="71"/>
  <c r="AG206" i="71"/>
  <c r="AD206" i="71"/>
  <c r="AB206" i="71"/>
  <c r="Y206" i="71"/>
  <c r="W206" i="71"/>
  <c r="T206" i="71"/>
  <c r="R206" i="71"/>
  <c r="BN201" i="71"/>
  <c r="BM201" i="71"/>
  <c r="BL201" i="71"/>
  <c r="BK201" i="71"/>
  <c r="BJ201" i="71"/>
  <c r="BI201" i="71"/>
  <c r="BH201" i="71"/>
  <c r="BG201" i="71"/>
  <c r="BF201" i="71"/>
  <c r="BE201" i="71"/>
  <c r="BD201" i="71"/>
  <c r="BC201" i="71"/>
  <c r="BB201" i="71"/>
  <c r="BA201" i="71"/>
  <c r="AZ201" i="71"/>
  <c r="AY201" i="71"/>
  <c r="AX201" i="71"/>
  <c r="AW201" i="71"/>
  <c r="AV201" i="71"/>
  <c r="AU201" i="71"/>
  <c r="AT201" i="71"/>
  <c r="AS201" i="71"/>
  <c r="AR201" i="71"/>
  <c r="AQ201" i="71"/>
  <c r="AP201" i="71"/>
  <c r="AO201" i="71"/>
  <c r="AN201" i="71"/>
  <c r="AM201" i="71"/>
  <c r="AL201" i="71"/>
  <c r="AK201" i="71"/>
  <c r="AJ201" i="71"/>
  <c r="AI201" i="71"/>
  <c r="AH201" i="71"/>
  <c r="AG201" i="71"/>
  <c r="AF201" i="71"/>
  <c r="AE201" i="71"/>
  <c r="AD201" i="71"/>
  <c r="AC201" i="71"/>
  <c r="AB201" i="71"/>
  <c r="AA201" i="71"/>
  <c r="Z201" i="71"/>
  <c r="Y201" i="71"/>
  <c r="X201" i="71"/>
  <c r="W201" i="71"/>
  <c r="V201" i="71"/>
  <c r="U201" i="71"/>
  <c r="R201" i="71"/>
  <c r="Q201" i="71"/>
  <c r="AI200" i="71"/>
  <c r="AG200" i="71"/>
  <c r="AD200" i="71"/>
  <c r="AB200" i="71"/>
  <c r="Y200" i="71"/>
  <c r="W200" i="71"/>
  <c r="T200" i="71"/>
  <c r="R200" i="71"/>
  <c r="AI199" i="71"/>
  <c r="AG199" i="71"/>
  <c r="AD199" i="71"/>
  <c r="AB199" i="71"/>
  <c r="Y199" i="71"/>
  <c r="W199" i="71"/>
  <c r="T199" i="71"/>
  <c r="R199" i="71"/>
  <c r="AI198" i="71"/>
  <c r="AG198" i="71"/>
  <c r="AD198" i="71"/>
  <c r="AB198" i="71"/>
  <c r="Y198" i="71"/>
  <c r="W198" i="71"/>
  <c r="T198" i="71"/>
  <c r="R198" i="71"/>
  <c r="AI197" i="71"/>
  <c r="AG197" i="71"/>
  <c r="AD197" i="71"/>
  <c r="AB197" i="71"/>
  <c r="Y197" i="71"/>
  <c r="W197" i="71"/>
  <c r="T197" i="71"/>
  <c r="R197" i="71"/>
  <c r="AI196" i="71"/>
  <c r="AG196" i="71"/>
  <c r="AD196" i="71"/>
  <c r="AB196" i="71"/>
  <c r="Y196" i="71"/>
  <c r="W196" i="71"/>
  <c r="T196" i="71"/>
  <c r="R196" i="71"/>
  <c r="AI195" i="71"/>
  <c r="AG195" i="71"/>
  <c r="AD195" i="71"/>
  <c r="AB195" i="71"/>
  <c r="Y195" i="71"/>
  <c r="W195" i="71"/>
  <c r="T195" i="71"/>
  <c r="R195" i="71"/>
  <c r="AI194" i="71"/>
  <c r="AG194" i="71"/>
  <c r="AD194" i="71"/>
  <c r="AB194" i="71"/>
  <c r="Y194" i="71"/>
  <c r="W194" i="71"/>
  <c r="T194" i="71"/>
  <c r="R194" i="71"/>
  <c r="AI193" i="71"/>
  <c r="AG193" i="71"/>
  <c r="AD193" i="71"/>
  <c r="AB193" i="71"/>
  <c r="Y193" i="71"/>
  <c r="W193" i="71"/>
  <c r="T193" i="71"/>
  <c r="R193" i="71"/>
  <c r="AI192" i="71"/>
  <c r="AG192" i="71"/>
  <c r="AD192" i="71"/>
  <c r="AB192" i="71"/>
  <c r="Y192" i="71"/>
  <c r="W192" i="71"/>
  <c r="T192" i="71"/>
  <c r="R192" i="71"/>
  <c r="BN187" i="71"/>
  <c r="BM187" i="71"/>
  <c r="BL187" i="71"/>
  <c r="BK187" i="71"/>
  <c r="BJ187" i="71"/>
  <c r="BI187" i="71"/>
  <c r="BH187" i="71"/>
  <c r="BG187" i="71"/>
  <c r="BF187" i="71"/>
  <c r="BE187" i="71"/>
  <c r="BD187" i="71"/>
  <c r="BC187" i="71"/>
  <c r="BB187" i="71"/>
  <c r="BA187" i="71"/>
  <c r="AZ187" i="71"/>
  <c r="AY187" i="71"/>
  <c r="AX187" i="71"/>
  <c r="AW187" i="71"/>
  <c r="AV187" i="71"/>
  <c r="AU187" i="71"/>
  <c r="AT187" i="71"/>
  <c r="AS187" i="71"/>
  <c r="AR187" i="71"/>
  <c r="AQ187" i="71"/>
  <c r="AP187" i="71"/>
  <c r="AO187" i="71"/>
  <c r="AN187" i="71"/>
  <c r="AM187" i="71"/>
  <c r="AL187" i="71"/>
  <c r="AK187" i="71"/>
  <c r="AJ187" i="71"/>
  <c r="AI187" i="71"/>
  <c r="AH187" i="71"/>
  <c r="AG187" i="71"/>
  <c r="AF187" i="71"/>
  <c r="AE187" i="71"/>
  <c r="AD187" i="71"/>
  <c r="AC187" i="71"/>
  <c r="AB187" i="71"/>
  <c r="AA187" i="71"/>
  <c r="Z187" i="71"/>
  <c r="Y187" i="71"/>
  <c r="X187" i="71"/>
  <c r="W187" i="71"/>
  <c r="V187" i="71"/>
  <c r="U187" i="71"/>
  <c r="T187" i="71"/>
  <c r="R187" i="71"/>
  <c r="Q187" i="71"/>
  <c r="AI186" i="71"/>
  <c r="AG186" i="71"/>
  <c r="AD186" i="71"/>
  <c r="AB186" i="71"/>
  <c r="Y186" i="71"/>
  <c r="W186" i="71"/>
  <c r="T186" i="71"/>
  <c r="R186" i="71"/>
  <c r="AI185" i="71"/>
  <c r="AG185" i="71"/>
  <c r="AD185" i="71"/>
  <c r="AB185" i="71"/>
  <c r="Y185" i="71"/>
  <c r="W185" i="71"/>
  <c r="T185" i="71"/>
  <c r="R185" i="71"/>
  <c r="AI184" i="71"/>
  <c r="AG184" i="71"/>
  <c r="AD184" i="71"/>
  <c r="AB184" i="71"/>
  <c r="Y184" i="71"/>
  <c r="W184" i="71"/>
  <c r="T184" i="71"/>
  <c r="R184" i="71"/>
  <c r="AI183" i="71"/>
  <c r="AG183" i="71"/>
  <c r="AD183" i="71"/>
  <c r="AB183" i="71"/>
  <c r="Y183" i="71"/>
  <c r="W183" i="71"/>
  <c r="T183" i="71"/>
  <c r="R183" i="71"/>
  <c r="AI182" i="71"/>
  <c r="AG182" i="71"/>
  <c r="AD182" i="71"/>
  <c r="AB182" i="71"/>
  <c r="Y182" i="71"/>
  <c r="W182" i="71"/>
  <c r="T182" i="71"/>
  <c r="R182" i="71"/>
  <c r="AI181" i="71"/>
  <c r="AG181" i="71"/>
  <c r="AD181" i="71"/>
  <c r="AB181" i="71"/>
  <c r="Y181" i="71"/>
  <c r="W181" i="71"/>
  <c r="T181" i="71"/>
  <c r="R181" i="71"/>
  <c r="AI180" i="71"/>
  <c r="AG180" i="71"/>
  <c r="AD180" i="71"/>
  <c r="AB180" i="71"/>
  <c r="Y180" i="71"/>
  <c r="W180" i="71"/>
  <c r="T180" i="71"/>
  <c r="R180" i="71"/>
  <c r="AI179" i="71"/>
  <c r="AG179" i="71"/>
  <c r="AD179" i="71"/>
  <c r="AB179" i="71"/>
  <c r="Y179" i="71"/>
  <c r="W179" i="71"/>
  <c r="T179" i="71"/>
  <c r="R179" i="71"/>
  <c r="AI178" i="71"/>
  <c r="AG178" i="71"/>
  <c r="AD178" i="71"/>
  <c r="AB178" i="71"/>
  <c r="Y178" i="71"/>
  <c r="W178" i="71"/>
  <c r="T178" i="71"/>
  <c r="R178" i="71"/>
  <c r="BN173" i="71"/>
  <c r="BM173" i="71"/>
  <c r="BL173" i="71"/>
  <c r="BK173" i="71"/>
  <c r="BJ173" i="71"/>
  <c r="BI173" i="71"/>
  <c r="BH173" i="71"/>
  <c r="BG173" i="71"/>
  <c r="BF173" i="71"/>
  <c r="BE173" i="71"/>
  <c r="BD173" i="71"/>
  <c r="BC173" i="71"/>
  <c r="BB173" i="71"/>
  <c r="BA173" i="71"/>
  <c r="AZ173" i="71"/>
  <c r="AY173" i="71"/>
  <c r="AX173" i="71"/>
  <c r="AW173" i="71"/>
  <c r="AV173" i="71"/>
  <c r="AU173" i="71"/>
  <c r="AT173" i="71"/>
  <c r="AS173" i="71"/>
  <c r="AR173" i="71"/>
  <c r="AQ173" i="71"/>
  <c r="AP173" i="71"/>
  <c r="AO173" i="71"/>
  <c r="AN173" i="71"/>
  <c r="AM173" i="71"/>
  <c r="AL173" i="71"/>
  <c r="AK173" i="71"/>
  <c r="AJ173" i="71"/>
  <c r="AI173" i="71"/>
  <c r="AH173" i="71"/>
  <c r="AG173" i="71"/>
  <c r="AF173" i="71"/>
  <c r="AE173" i="71"/>
  <c r="AD173" i="71"/>
  <c r="AC173" i="71"/>
  <c r="AB173" i="71"/>
  <c r="AA173" i="71"/>
  <c r="Z173" i="71"/>
  <c r="Y173" i="71"/>
  <c r="X173" i="71"/>
  <c r="W173" i="71"/>
  <c r="V173" i="71"/>
  <c r="U173" i="71"/>
  <c r="R173" i="71"/>
  <c r="Q173" i="71"/>
  <c r="AI172" i="71"/>
  <c r="AG172" i="71"/>
  <c r="AD172" i="71"/>
  <c r="AB172" i="71"/>
  <c r="Y172" i="71"/>
  <c r="W172" i="71"/>
  <c r="R172" i="71"/>
  <c r="AI171" i="71"/>
  <c r="AG171" i="71"/>
  <c r="AD171" i="71"/>
  <c r="AB171" i="71"/>
  <c r="Y171" i="71"/>
  <c r="W171" i="71"/>
  <c r="R171" i="71"/>
  <c r="AI170" i="71"/>
  <c r="AG170" i="71"/>
  <c r="AD170" i="71"/>
  <c r="AB170" i="71"/>
  <c r="Y170" i="71"/>
  <c r="W170" i="71"/>
  <c r="R170" i="71"/>
  <c r="AI169" i="71"/>
  <c r="AG169" i="71"/>
  <c r="AD169" i="71"/>
  <c r="AB169" i="71"/>
  <c r="Y169" i="71"/>
  <c r="W169" i="71"/>
  <c r="R169" i="71"/>
  <c r="AI168" i="71"/>
  <c r="AG168" i="71"/>
  <c r="AD168" i="71"/>
  <c r="AB168" i="71"/>
  <c r="Y168" i="71"/>
  <c r="W168" i="71"/>
  <c r="R168" i="71"/>
  <c r="AI167" i="71"/>
  <c r="AG167" i="71"/>
  <c r="AD167" i="71"/>
  <c r="AB167" i="71"/>
  <c r="Y167" i="71"/>
  <c r="W167" i="71"/>
  <c r="R167" i="71"/>
  <c r="AI166" i="71"/>
  <c r="AG166" i="71"/>
  <c r="AD166" i="71"/>
  <c r="AB166" i="71"/>
  <c r="Y166" i="71"/>
  <c r="W166" i="71"/>
  <c r="R166" i="71"/>
  <c r="AI165" i="71"/>
  <c r="AG165" i="71"/>
  <c r="AD165" i="71"/>
  <c r="AB165" i="71"/>
  <c r="Y165" i="71"/>
  <c r="W165" i="71"/>
  <c r="R165" i="71"/>
  <c r="AI164" i="71"/>
  <c r="AG164" i="71"/>
  <c r="AD164" i="71"/>
  <c r="AB164" i="71"/>
  <c r="Y164" i="71"/>
  <c r="W164" i="71"/>
  <c r="R164" i="71"/>
  <c r="BN159" i="71"/>
  <c r="BL159" i="71"/>
  <c r="BJ159" i="71"/>
  <c r="BI159" i="71"/>
  <c r="BG159" i="71"/>
  <c r="BE159" i="71"/>
  <c r="BD159" i="71"/>
  <c r="BB159" i="71"/>
  <c r="AZ159" i="71"/>
  <c r="AY159" i="71"/>
  <c r="AW159" i="71"/>
  <c r="AU159" i="71"/>
  <c r="AT159" i="71"/>
  <c r="AR159" i="71"/>
  <c r="AP159" i="71"/>
  <c r="AO159" i="71"/>
  <c r="AM159" i="71"/>
  <c r="AK159" i="71"/>
  <c r="AJ159" i="71"/>
  <c r="AH159" i="71"/>
  <c r="AF159" i="71"/>
  <c r="AE159" i="71"/>
  <c r="AC159" i="71"/>
  <c r="AA159" i="71"/>
  <c r="Z159" i="71"/>
  <c r="X159" i="71"/>
  <c r="V159" i="71"/>
  <c r="U159" i="71"/>
  <c r="S159" i="71"/>
  <c r="Q159" i="71"/>
  <c r="AH158" i="71"/>
  <c r="AC158" i="71"/>
  <c r="X158" i="71"/>
  <c r="S158" i="71"/>
  <c r="AH157" i="71"/>
  <c r="AC157" i="71"/>
  <c r="X157" i="71"/>
  <c r="S157" i="71"/>
  <c r="AH156" i="71"/>
  <c r="AC156" i="71"/>
  <c r="X156" i="71"/>
  <c r="S156" i="71"/>
  <c r="AH155" i="71"/>
  <c r="AC155" i="71"/>
  <c r="X155" i="71"/>
  <c r="S155" i="71"/>
  <c r="AH154" i="71"/>
  <c r="AC154" i="71"/>
  <c r="X154" i="71"/>
  <c r="S154" i="71"/>
  <c r="AH153" i="71"/>
  <c r="AC153" i="71"/>
  <c r="X153" i="71"/>
  <c r="S153" i="71"/>
  <c r="AH152" i="71"/>
  <c r="AC152" i="71"/>
  <c r="X152" i="71"/>
  <c r="S152" i="71"/>
  <c r="AH151" i="71"/>
  <c r="AC151" i="71"/>
  <c r="X151" i="71"/>
  <c r="S151" i="71"/>
  <c r="AH150" i="71"/>
  <c r="AC150" i="71"/>
  <c r="X150" i="71"/>
  <c r="S150" i="71"/>
  <c r="BN146" i="71"/>
  <c r="BL146" i="71"/>
  <c r="BJ146" i="71"/>
  <c r="BI146" i="71"/>
  <c r="BG146" i="71"/>
  <c r="BE146" i="71"/>
  <c r="BD146" i="71"/>
  <c r="BB146" i="71"/>
  <c r="AZ146" i="71"/>
  <c r="AY146" i="71"/>
  <c r="AW146" i="71"/>
  <c r="AU146" i="71"/>
  <c r="AT146" i="71"/>
  <c r="AR146" i="71"/>
  <c r="AP146" i="71"/>
  <c r="AO146" i="71"/>
  <c r="AM146" i="71"/>
  <c r="AK146" i="71"/>
  <c r="AJ146" i="71"/>
  <c r="AH146" i="71"/>
  <c r="AF146" i="71"/>
  <c r="AH145" i="71"/>
  <c r="AH144" i="71"/>
  <c r="AH143" i="71"/>
  <c r="AH142" i="71"/>
  <c r="AH141" i="71"/>
  <c r="AH140" i="71"/>
  <c r="AH139" i="71"/>
  <c r="AH138" i="71"/>
  <c r="AH137" i="71"/>
  <c r="BN133" i="71"/>
  <c r="BL133" i="71"/>
  <c r="BJ133" i="71"/>
  <c r="BI133" i="71"/>
  <c r="BG133" i="71"/>
  <c r="BE133" i="71"/>
  <c r="BD133" i="71"/>
  <c r="BB133" i="71"/>
  <c r="AZ133" i="71"/>
  <c r="AY133" i="71"/>
  <c r="AW133" i="71"/>
  <c r="AU133" i="71"/>
  <c r="AT133" i="71"/>
  <c r="AR133" i="71"/>
  <c r="AP133" i="71"/>
  <c r="AO133" i="71"/>
  <c r="AM133" i="71"/>
  <c r="AK133" i="71"/>
  <c r="AJ133" i="71"/>
  <c r="AH133" i="71"/>
  <c r="AF133" i="71"/>
  <c r="AH132" i="71"/>
  <c r="AH131" i="71"/>
  <c r="AH130" i="71"/>
  <c r="AH129" i="71"/>
  <c r="AH128" i="71"/>
  <c r="AH127" i="71"/>
  <c r="AH126" i="71"/>
  <c r="AH125" i="71"/>
  <c r="AH124" i="71"/>
  <c r="BN120" i="71"/>
  <c r="BL120" i="71"/>
  <c r="BJ120" i="71"/>
  <c r="BI120" i="71"/>
  <c r="BG120" i="71"/>
  <c r="BE120" i="71"/>
  <c r="BD120" i="71"/>
  <c r="BB120" i="71"/>
  <c r="AZ120" i="71"/>
  <c r="AY120" i="71"/>
  <c r="AW120" i="71"/>
  <c r="AU120" i="71"/>
  <c r="AT120" i="71"/>
  <c r="AR120" i="71"/>
  <c r="AP120" i="71"/>
  <c r="AO120" i="71"/>
  <c r="AM120" i="71"/>
  <c r="AK120" i="71"/>
  <c r="AJ120" i="71"/>
  <c r="AH120" i="71"/>
  <c r="AF120" i="71"/>
  <c r="AH119" i="71"/>
  <c r="AH118" i="71"/>
  <c r="AH117" i="71"/>
  <c r="AH116" i="71"/>
  <c r="AH115" i="71"/>
  <c r="AH114" i="71"/>
  <c r="AH113" i="71"/>
  <c r="AH112" i="71"/>
  <c r="AH111" i="71"/>
  <c r="BN107" i="71"/>
  <c r="BL107" i="71"/>
  <c r="BJ107" i="71"/>
  <c r="BI107" i="71"/>
  <c r="BG107" i="71"/>
  <c r="BE107" i="71"/>
  <c r="BD107" i="71"/>
  <c r="BB107" i="71"/>
  <c r="AZ107" i="71"/>
  <c r="AY107" i="71"/>
  <c r="AW107" i="71"/>
  <c r="AU107" i="71"/>
  <c r="AT107" i="71"/>
  <c r="AR107" i="71"/>
  <c r="AP107" i="71"/>
  <c r="AO107" i="71"/>
  <c r="AM107" i="71"/>
  <c r="AK107" i="71"/>
  <c r="AJ107" i="71"/>
  <c r="AH107" i="71"/>
  <c r="AF107" i="71"/>
  <c r="AE107" i="71"/>
  <c r="AC107" i="71"/>
  <c r="AA107" i="71"/>
  <c r="Z107" i="71"/>
  <c r="X107" i="71"/>
  <c r="V107" i="71"/>
  <c r="U107" i="71"/>
  <c r="S107" i="71"/>
  <c r="Q107" i="71"/>
  <c r="AH106" i="71"/>
  <c r="AC106" i="71"/>
  <c r="X106" i="71"/>
  <c r="S106" i="71"/>
  <c r="AH105" i="71"/>
  <c r="AC105" i="71"/>
  <c r="X105" i="71"/>
  <c r="S105" i="71"/>
  <c r="AH104" i="71"/>
  <c r="AC104" i="71"/>
  <c r="X104" i="71"/>
  <c r="S104" i="71"/>
  <c r="AH103" i="71"/>
  <c r="AC103" i="71"/>
  <c r="X103" i="71"/>
  <c r="S103" i="71"/>
  <c r="AH102" i="71"/>
  <c r="AC102" i="71"/>
  <c r="X102" i="71"/>
  <c r="S102" i="71"/>
  <c r="AH101" i="71"/>
  <c r="AC101" i="71"/>
  <c r="X101" i="71"/>
  <c r="S101" i="71"/>
  <c r="AH100" i="71"/>
  <c r="AC100" i="71"/>
  <c r="X100" i="71"/>
  <c r="S100" i="71"/>
  <c r="AH99" i="71"/>
  <c r="AC99" i="71"/>
  <c r="X99" i="71"/>
  <c r="S99" i="71"/>
  <c r="AH98" i="71"/>
  <c r="AC98" i="71"/>
  <c r="X98" i="71"/>
  <c r="S98" i="71"/>
  <c r="BN94" i="71"/>
  <c r="BL94" i="71"/>
  <c r="BJ94" i="71"/>
  <c r="BI94" i="71"/>
  <c r="BG94" i="71"/>
  <c r="BE94" i="71"/>
  <c r="BD94" i="71"/>
  <c r="BB94" i="71"/>
  <c r="AZ94" i="71"/>
  <c r="AY94" i="71"/>
  <c r="AW94" i="71"/>
  <c r="AU94" i="71"/>
  <c r="AT94" i="71"/>
  <c r="AR94" i="71"/>
  <c r="AP94" i="71"/>
  <c r="AO94" i="71"/>
  <c r="AM94" i="71"/>
  <c r="AK94" i="71"/>
  <c r="AJ94" i="71"/>
  <c r="AH94" i="71"/>
  <c r="AF94" i="71"/>
  <c r="AH93" i="71"/>
  <c r="AH92" i="71"/>
  <c r="AH91" i="71"/>
  <c r="AH90" i="71"/>
  <c r="AH89" i="71"/>
  <c r="AH88" i="71"/>
  <c r="AH87" i="71"/>
  <c r="AH86" i="71"/>
  <c r="AH85" i="71"/>
  <c r="BN81" i="71"/>
  <c r="BL81" i="71"/>
  <c r="BJ81" i="71"/>
  <c r="BI81" i="71"/>
  <c r="BG81" i="71"/>
  <c r="BE81" i="71"/>
  <c r="BD81" i="71"/>
  <c r="BB81" i="71"/>
  <c r="AZ81" i="71"/>
  <c r="AY81" i="71"/>
  <c r="AW81" i="71"/>
  <c r="AU81" i="71"/>
  <c r="AT81" i="71"/>
  <c r="AR81" i="71"/>
  <c r="AP81" i="71"/>
  <c r="AO81" i="71"/>
  <c r="AM81" i="71"/>
  <c r="AK81" i="71"/>
  <c r="AJ81" i="71"/>
  <c r="AH81" i="71"/>
  <c r="AF81" i="71"/>
  <c r="AE81" i="71"/>
  <c r="AC81" i="71"/>
  <c r="AA81" i="71"/>
  <c r="Z81" i="71"/>
  <c r="X81" i="71"/>
  <c r="V81" i="71"/>
  <c r="U81" i="71"/>
  <c r="S81" i="71"/>
  <c r="Q81" i="71"/>
  <c r="AH80" i="71"/>
  <c r="AC80" i="71"/>
  <c r="X80" i="71"/>
  <c r="S80" i="71"/>
  <c r="AH79" i="71"/>
  <c r="AC79" i="71"/>
  <c r="X79" i="71"/>
  <c r="S79" i="71"/>
  <c r="AH78" i="71"/>
  <c r="AC78" i="71"/>
  <c r="X78" i="71"/>
  <c r="S78" i="71"/>
  <c r="AH77" i="71"/>
  <c r="AC77" i="71"/>
  <c r="X77" i="71"/>
  <c r="S77" i="71"/>
  <c r="AH76" i="71"/>
  <c r="AC76" i="71"/>
  <c r="X76" i="71"/>
  <c r="S76" i="71"/>
  <c r="AH75" i="71"/>
  <c r="AC75" i="71"/>
  <c r="X75" i="71"/>
  <c r="S75" i="71"/>
  <c r="AH74" i="71"/>
  <c r="AC74" i="71"/>
  <c r="X74" i="71"/>
  <c r="S74" i="71"/>
  <c r="AH73" i="71"/>
  <c r="AC73" i="71"/>
  <c r="X73" i="71"/>
  <c r="S73" i="71"/>
  <c r="AH72" i="71"/>
  <c r="AC72" i="71"/>
  <c r="X72" i="71"/>
  <c r="S72" i="71"/>
  <c r="BN68" i="71"/>
  <c r="BL68" i="71"/>
  <c r="BJ68" i="71"/>
  <c r="BI68" i="71"/>
  <c r="BG68" i="71"/>
  <c r="BE68" i="71"/>
  <c r="BD68" i="71"/>
  <c r="BB68" i="71"/>
  <c r="AZ68" i="71"/>
  <c r="AY68" i="71"/>
  <c r="AW68" i="71"/>
  <c r="AU68" i="71"/>
  <c r="AT68" i="71"/>
  <c r="AR68" i="71"/>
  <c r="AP68" i="71"/>
  <c r="AO68" i="71"/>
  <c r="AM68" i="71"/>
  <c r="AK68" i="71"/>
  <c r="AJ68" i="71"/>
  <c r="AH68" i="71"/>
  <c r="AF68" i="71"/>
  <c r="AE68" i="71"/>
  <c r="AC68" i="71"/>
  <c r="AA68" i="71"/>
  <c r="Z68" i="71"/>
  <c r="X68" i="71"/>
  <c r="V68" i="71"/>
  <c r="U68" i="71"/>
  <c r="S68" i="71"/>
  <c r="Q68" i="71"/>
  <c r="AH67" i="71"/>
  <c r="AC67" i="71"/>
  <c r="X67" i="71"/>
  <c r="S67" i="71"/>
  <c r="AH66" i="71"/>
  <c r="AC66" i="71"/>
  <c r="X66" i="71"/>
  <c r="S66" i="71"/>
  <c r="AH65" i="71"/>
  <c r="AC65" i="71"/>
  <c r="X65" i="71"/>
  <c r="S65" i="71"/>
  <c r="AH64" i="71"/>
  <c r="AC64" i="71"/>
  <c r="X64" i="71"/>
  <c r="S64" i="71"/>
  <c r="AH63" i="71"/>
  <c r="AC63" i="71"/>
  <c r="X63" i="71"/>
  <c r="S63" i="71"/>
  <c r="AH62" i="71"/>
  <c r="AC62" i="71"/>
  <c r="X62" i="71"/>
  <c r="S62" i="71"/>
  <c r="AH61" i="71"/>
  <c r="AC61" i="71"/>
  <c r="X61" i="71"/>
  <c r="S61" i="71"/>
  <c r="AH60" i="71"/>
  <c r="AC60" i="71"/>
  <c r="X60" i="71"/>
  <c r="S60" i="71"/>
  <c r="AH59" i="71"/>
  <c r="AC59" i="71"/>
  <c r="X59" i="71"/>
  <c r="S59" i="71"/>
  <c r="BN55" i="71"/>
  <c r="BM55" i="71"/>
  <c r="BL55" i="71"/>
  <c r="BK55" i="71"/>
  <c r="BJ55" i="71"/>
  <c r="BI55" i="71"/>
  <c r="BH55" i="71"/>
  <c r="BG55" i="71"/>
  <c r="BF55" i="71"/>
  <c r="BE55" i="71"/>
  <c r="BD55" i="71"/>
  <c r="BC55" i="71"/>
  <c r="BB55" i="71"/>
  <c r="BA55" i="71"/>
  <c r="AZ55" i="71"/>
  <c r="AY55" i="71"/>
  <c r="AX55" i="71"/>
  <c r="AW55" i="71"/>
  <c r="AV55" i="71"/>
  <c r="AU55" i="71"/>
  <c r="AT55" i="71"/>
  <c r="AS55" i="71"/>
  <c r="AR55" i="71"/>
  <c r="AQ55" i="71"/>
  <c r="AP55" i="71"/>
  <c r="AO55" i="71"/>
  <c r="AN55" i="71"/>
  <c r="AM55" i="71"/>
  <c r="AL55" i="71"/>
  <c r="AK55" i="71"/>
  <c r="AJ55" i="71"/>
  <c r="AI55" i="71"/>
  <c r="AH55" i="71"/>
  <c r="AG55" i="71"/>
  <c r="AF55" i="71"/>
  <c r="AE55" i="71"/>
  <c r="AD55" i="71"/>
  <c r="AC55" i="71"/>
  <c r="AB55" i="71"/>
  <c r="AA55" i="71"/>
  <c r="Z55" i="71"/>
  <c r="Y55" i="71"/>
  <c r="X55" i="71"/>
  <c r="W55" i="71"/>
  <c r="V55" i="71"/>
  <c r="U55" i="71"/>
  <c r="T55" i="71"/>
  <c r="S55" i="71"/>
  <c r="R55" i="71"/>
  <c r="Q55" i="71"/>
  <c r="N55" i="71"/>
  <c r="L55" i="71"/>
  <c r="I55" i="71"/>
  <c r="G55" i="71"/>
  <c r="C55" i="71"/>
  <c r="B55" i="71"/>
  <c r="AI54" i="71"/>
  <c r="AG54" i="71"/>
  <c r="AD54" i="71"/>
  <c r="AB54" i="71"/>
  <c r="Y54" i="71"/>
  <c r="W54" i="71"/>
  <c r="T54" i="71"/>
  <c r="R54" i="71"/>
  <c r="O54" i="71"/>
  <c r="M54" i="71"/>
  <c r="J54" i="71"/>
  <c r="H54" i="71"/>
  <c r="E54" i="71"/>
  <c r="C54" i="71"/>
  <c r="AI53" i="71"/>
  <c r="AG53" i="71"/>
  <c r="AD53" i="71"/>
  <c r="AB53" i="71"/>
  <c r="Y53" i="71"/>
  <c r="W53" i="71"/>
  <c r="T53" i="71"/>
  <c r="R53" i="71"/>
  <c r="O53" i="71"/>
  <c r="M53" i="71"/>
  <c r="J53" i="71"/>
  <c r="H53" i="71"/>
  <c r="E53" i="71"/>
  <c r="C53" i="71"/>
  <c r="AI52" i="71"/>
  <c r="AG52" i="71"/>
  <c r="AD52" i="71"/>
  <c r="AB52" i="71"/>
  <c r="Y52" i="71"/>
  <c r="W52" i="71"/>
  <c r="T52" i="71"/>
  <c r="R52" i="71"/>
  <c r="O52" i="71"/>
  <c r="M52" i="71"/>
  <c r="J52" i="71"/>
  <c r="H52" i="71"/>
  <c r="E52" i="71"/>
  <c r="C52" i="71"/>
  <c r="AI51" i="71"/>
  <c r="AG51" i="71"/>
  <c r="AD51" i="71"/>
  <c r="AB51" i="71"/>
  <c r="Y51" i="71"/>
  <c r="W51" i="71"/>
  <c r="T51" i="71"/>
  <c r="R51" i="71"/>
  <c r="O51" i="71"/>
  <c r="M51" i="71"/>
  <c r="J51" i="71"/>
  <c r="H51" i="71"/>
  <c r="E51" i="71"/>
  <c r="C51" i="71"/>
  <c r="AI50" i="71"/>
  <c r="AG50" i="71"/>
  <c r="AD50" i="71"/>
  <c r="AB50" i="71"/>
  <c r="Y50" i="71"/>
  <c r="W50" i="71"/>
  <c r="T50" i="71"/>
  <c r="R50" i="71"/>
  <c r="O50" i="71"/>
  <c r="M50" i="71"/>
  <c r="J50" i="71"/>
  <c r="H50" i="71"/>
  <c r="E50" i="71"/>
  <c r="C50" i="71"/>
  <c r="AI49" i="71"/>
  <c r="AG49" i="71"/>
  <c r="AD49" i="71"/>
  <c r="AB49" i="71"/>
  <c r="Y49" i="71"/>
  <c r="W49" i="71"/>
  <c r="T49" i="71"/>
  <c r="R49" i="71"/>
  <c r="O49" i="71"/>
  <c r="M49" i="71"/>
  <c r="J49" i="71"/>
  <c r="H49" i="71"/>
  <c r="E49" i="71"/>
  <c r="C49" i="71"/>
  <c r="AI48" i="71"/>
  <c r="AG48" i="71"/>
  <c r="AD48" i="71"/>
  <c r="AB48" i="71"/>
  <c r="Y48" i="71"/>
  <c r="W48" i="71"/>
  <c r="T48" i="71"/>
  <c r="R48" i="71"/>
  <c r="O48" i="71"/>
  <c r="M48" i="71"/>
  <c r="J48" i="71"/>
  <c r="H48" i="71"/>
  <c r="E48" i="71"/>
  <c r="C48" i="71"/>
  <c r="AI47" i="71"/>
  <c r="AG47" i="71"/>
  <c r="AD47" i="71"/>
  <c r="AB47" i="71"/>
  <c r="Y47" i="71"/>
  <c r="W47" i="71"/>
  <c r="T47" i="71"/>
  <c r="R47" i="71"/>
  <c r="O47" i="71"/>
  <c r="M47" i="71"/>
  <c r="J47" i="71"/>
  <c r="H47" i="71"/>
  <c r="E47" i="71"/>
  <c r="C47" i="71"/>
  <c r="AI46" i="71"/>
  <c r="AG46" i="71"/>
  <c r="AD46" i="71"/>
  <c r="AB46" i="71"/>
  <c r="Y46" i="71"/>
  <c r="W46" i="71"/>
  <c r="T46" i="71"/>
  <c r="R46" i="71"/>
  <c r="O46" i="71"/>
  <c r="M46" i="71"/>
  <c r="J46" i="71"/>
  <c r="H46" i="71"/>
  <c r="E46" i="71"/>
  <c r="C46" i="71"/>
  <c r="BN41" i="71"/>
  <c r="BL41" i="71"/>
  <c r="BJ41" i="71"/>
  <c r="BI41" i="71"/>
  <c r="BG41" i="71"/>
  <c r="BE41" i="71"/>
  <c r="BD41" i="71"/>
  <c r="BB41" i="71"/>
  <c r="AZ41" i="71"/>
  <c r="AY41" i="71"/>
  <c r="AW41" i="71"/>
  <c r="AU41" i="71"/>
  <c r="AT41" i="71"/>
  <c r="AR41" i="71"/>
  <c r="AP41" i="71"/>
  <c r="AO41" i="71"/>
  <c r="AM41" i="71"/>
  <c r="AK41" i="71"/>
  <c r="AJ41" i="71"/>
  <c r="AH41" i="71"/>
  <c r="AF41" i="71"/>
  <c r="AE41" i="71"/>
  <c r="AC41" i="71"/>
  <c r="AA41" i="71"/>
  <c r="Z41" i="71"/>
  <c r="X41" i="71"/>
  <c r="V41" i="71"/>
  <c r="U41" i="71"/>
  <c r="S41" i="71"/>
  <c r="Q41" i="71"/>
  <c r="AH40" i="71"/>
  <c r="AC40" i="71"/>
  <c r="X40" i="71"/>
  <c r="S40" i="71"/>
  <c r="AH39" i="71"/>
  <c r="AC39" i="71"/>
  <c r="X39" i="71"/>
  <c r="S39" i="71"/>
  <c r="AH38" i="71"/>
  <c r="AC38" i="71"/>
  <c r="X38" i="71"/>
  <c r="S38" i="71"/>
  <c r="AH37" i="71"/>
  <c r="AC37" i="71"/>
  <c r="X37" i="71"/>
  <c r="S37" i="71"/>
  <c r="AH36" i="71"/>
  <c r="AC36" i="71"/>
  <c r="X36" i="71"/>
  <c r="S36" i="71"/>
  <c r="AH35" i="71"/>
  <c r="AC35" i="71"/>
  <c r="X35" i="71"/>
  <c r="S35" i="71"/>
  <c r="AH34" i="71"/>
  <c r="AC34" i="71"/>
  <c r="X34" i="71"/>
  <c r="S34" i="71"/>
  <c r="AH33" i="71"/>
  <c r="AC33" i="71"/>
  <c r="X33" i="71"/>
  <c r="S33" i="71"/>
  <c r="AH32" i="71"/>
  <c r="AC32" i="71"/>
  <c r="X32" i="71"/>
  <c r="S32" i="71"/>
  <c r="BN28" i="71"/>
  <c r="BM28" i="71"/>
  <c r="BL28" i="71"/>
  <c r="BK28" i="71"/>
  <c r="BJ28" i="71"/>
  <c r="BI28" i="71"/>
  <c r="BH28" i="71"/>
  <c r="BG28" i="71"/>
  <c r="BF28" i="71"/>
  <c r="BE28" i="71"/>
  <c r="BD28" i="71"/>
  <c r="BC28" i="71"/>
  <c r="BB28" i="71"/>
  <c r="BA28" i="71"/>
  <c r="AZ28" i="71"/>
  <c r="AY28" i="71"/>
  <c r="AX28" i="71"/>
  <c r="AW28" i="71"/>
  <c r="AV28" i="71"/>
  <c r="AU28" i="71"/>
  <c r="AT28" i="71"/>
  <c r="AS28" i="71"/>
  <c r="AR28" i="71"/>
  <c r="AQ28" i="71"/>
  <c r="AP28" i="71"/>
  <c r="AO28" i="71"/>
  <c r="AN28" i="71"/>
  <c r="AM28" i="71"/>
  <c r="AL28" i="71"/>
  <c r="AK28" i="71"/>
  <c r="AJ28" i="71"/>
  <c r="AI28" i="71"/>
  <c r="AH28" i="71"/>
  <c r="AG28" i="71"/>
  <c r="AF28" i="71"/>
  <c r="AE28" i="71"/>
  <c r="AD28" i="71"/>
  <c r="AC28" i="71"/>
  <c r="AB28" i="71"/>
  <c r="AA28" i="71"/>
  <c r="Z28" i="71"/>
  <c r="Y28" i="71"/>
  <c r="X28" i="71"/>
  <c r="W28" i="71"/>
  <c r="V28" i="71"/>
  <c r="U28" i="71"/>
  <c r="T28" i="71"/>
  <c r="S28" i="71"/>
  <c r="R28" i="71"/>
  <c r="Q28" i="71"/>
  <c r="L28" i="71"/>
  <c r="G28" i="71"/>
  <c r="C28" i="71"/>
  <c r="AI27" i="71"/>
  <c r="AG27" i="71"/>
  <c r="AD27" i="71"/>
  <c r="AB27" i="71"/>
  <c r="Y27" i="71"/>
  <c r="W27" i="71"/>
  <c r="T27" i="71"/>
  <c r="R27" i="71"/>
  <c r="O27" i="71"/>
  <c r="M27" i="71"/>
  <c r="J27" i="71"/>
  <c r="H27" i="71"/>
  <c r="E27" i="71"/>
  <c r="C27" i="71"/>
  <c r="AI26" i="71"/>
  <c r="AG26" i="71"/>
  <c r="AD26" i="71"/>
  <c r="AB26" i="71"/>
  <c r="Y26" i="71"/>
  <c r="W26" i="71"/>
  <c r="T26" i="71"/>
  <c r="R26" i="71"/>
  <c r="O26" i="71"/>
  <c r="M26" i="71"/>
  <c r="J26" i="71"/>
  <c r="H26" i="71"/>
  <c r="E26" i="71"/>
  <c r="C26" i="71"/>
  <c r="AI25" i="71"/>
  <c r="AG25" i="71"/>
  <c r="AD25" i="71"/>
  <c r="AB25" i="71"/>
  <c r="Y25" i="71"/>
  <c r="W25" i="71"/>
  <c r="T25" i="71"/>
  <c r="R25" i="71"/>
  <c r="O25" i="71"/>
  <c r="M25" i="71"/>
  <c r="J25" i="71"/>
  <c r="H25" i="71"/>
  <c r="E25" i="71"/>
  <c r="C25" i="71"/>
  <c r="AI24" i="71"/>
  <c r="AG24" i="71"/>
  <c r="AD24" i="71"/>
  <c r="AB24" i="71"/>
  <c r="Y24" i="71"/>
  <c r="W24" i="71"/>
  <c r="T24" i="71"/>
  <c r="R24" i="71"/>
  <c r="O24" i="71"/>
  <c r="M24" i="71"/>
  <c r="J24" i="71"/>
  <c r="H24" i="71"/>
  <c r="E24" i="71"/>
  <c r="C24" i="71"/>
  <c r="AI23" i="71"/>
  <c r="AG23" i="71"/>
  <c r="AD23" i="71"/>
  <c r="AB23" i="71"/>
  <c r="Y23" i="71"/>
  <c r="W23" i="71"/>
  <c r="T23" i="71"/>
  <c r="R23" i="71"/>
  <c r="O23" i="71"/>
  <c r="M23" i="71"/>
  <c r="J23" i="71"/>
  <c r="H23" i="71"/>
  <c r="E23" i="71"/>
  <c r="C23" i="71"/>
  <c r="AI22" i="71"/>
  <c r="AG22" i="71"/>
  <c r="AD22" i="71"/>
  <c r="AB22" i="71"/>
  <c r="Y22" i="71"/>
  <c r="W22" i="71"/>
  <c r="T22" i="71"/>
  <c r="R22" i="71"/>
  <c r="O22" i="71"/>
  <c r="M22" i="71"/>
  <c r="J22" i="71"/>
  <c r="H22" i="71"/>
  <c r="E22" i="71"/>
  <c r="C22" i="71"/>
  <c r="AI21" i="71"/>
  <c r="AG21" i="71"/>
  <c r="AD21" i="71"/>
  <c r="AB21" i="71"/>
  <c r="Y21" i="71"/>
  <c r="W21" i="71"/>
  <c r="T21" i="71"/>
  <c r="R21" i="71"/>
  <c r="O21" i="71"/>
  <c r="M21" i="71"/>
  <c r="J21" i="71"/>
  <c r="H21" i="71"/>
  <c r="E21" i="71"/>
  <c r="C21" i="71"/>
  <c r="AI20" i="71"/>
  <c r="AG20" i="71"/>
  <c r="AD20" i="71"/>
  <c r="AB20" i="71"/>
  <c r="Y20" i="71"/>
  <c r="W20" i="71"/>
  <c r="T20" i="71"/>
  <c r="R20" i="71"/>
  <c r="O20" i="71"/>
  <c r="M20" i="71"/>
  <c r="J20" i="71"/>
  <c r="H20" i="71"/>
  <c r="E20" i="71"/>
  <c r="C20" i="71"/>
  <c r="AI19" i="71"/>
  <c r="AG19" i="71"/>
  <c r="AD19" i="71"/>
  <c r="AB19" i="71"/>
  <c r="Y19" i="71"/>
  <c r="W19" i="71"/>
  <c r="T19" i="71"/>
  <c r="R19" i="71"/>
  <c r="O19" i="71"/>
  <c r="M19" i="71"/>
  <c r="J19" i="71"/>
  <c r="H19" i="71"/>
  <c r="E19" i="71"/>
  <c r="C19" i="71"/>
  <c r="BN14" i="71"/>
  <c r="BM14" i="71"/>
  <c r="BL14" i="71"/>
  <c r="BK14" i="71"/>
  <c r="BJ14" i="71"/>
  <c r="BI14" i="71"/>
  <c r="BH14" i="71"/>
  <c r="BG14" i="71"/>
  <c r="BF14" i="71"/>
  <c r="BE14" i="71"/>
  <c r="BD14" i="71"/>
  <c r="BC14" i="71"/>
  <c r="BB14" i="71"/>
  <c r="BA14" i="71"/>
  <c r="AZ14" i="71"/>
  <c r="AY14" i="71"/>
  <c r="AX14" i="71"/>
  <c r="AW14" i="71"/>
  <c r="AV14" i="71"/>
  <c r="AU14" i="71"/>
  <c r="AT14" i="71"/>
  <c r="AS14" i="71"/>
  <c r="AR14" i="71"/>
  <c r="AQ14" i="71"/>
  <c r="AP14" i="71"/>
  <c r="AO14" i="71"/>
  <c r="AN14" i="71"/>
  <c r="AM14" i="71"/>
  <c r="AL14" i="71"/>
  <c r="AK14" i="71"/>
  <c r="AJ14" i="71"/>
  <c r="AI14" i="71"/>
  <c r="AH14" i="71"/>
  <c r="AG14" i="71"/>
  <c r="AF14" i="71"/>
  <c r="AE14" i="71"/>
  <c r="AD14" i="71"/>
  <c r="AC14" i="71"/>
  <c r="AB14" i="71"/>
  <c r="AA14" i="71"/>
  <c r="Z14" i="71"/>
  <c r="X14" i="71"/>
  <c r="V14" i="71"/>
  <c r="T14" i="71"/>
  <c r="S14" i="71"/>
  <c r="R14" i="71"/>
  <c r="Q14" i="71"/>
  <c r="P14" i="71"/>
  <c r="M14" i="71"/>
  <c r="L14" i="71"/>
  <c r="J14" i="71"/>
  <c r="I14" i="71"/>
  <c r="H14" i="71"/>
  <c r="G14" i="71"/>
  <c r="D14" i="71"/>
  <c r="C14" i="71"/>
  <c r="B14" i="71"/>
  <c r="AI13" i="71"/>
  <c r="AG13" i="71"/>
  <c r="AD13" i="71"/>
  <c r="AB13" i="71"/>
  <c r="Y13" i="71"/>
  <c r="W13" i="71"/>
  <c r="T13" i="71"/>
  <c r="R13" i="71"/>
  <c r="M13" i="71"/>
  <c r="J13" i="71"/>
  <c r="H13" i="71"/>
  <c r="E13" i="71"/>
  <c r="C13" i="71"/>
  <c r="AI12" i="71"/>
  <c r="AG12" i="71"/>
  <c r="AD12" i="71"/>
  <c r="AB12" i="71"/>
  <c r="Y12" i="71"/>
  <c r="W12" i="71"/>
  <c r="T12" i="71"/>
  <c r="R12" i="71"/>
  <c r="M12" i="71"/>
  <c r="J12" i="71"/>
  <c r="H12" i="71"/>
  <c r="E12" i="71"/>
  <c r="C12" i="71"/>
  <c r="AI11" i="71"/>
  <c r="AG11" i="71"/>
  <c r="AD11" i="71"/>
  <c r="AB11" i="71"/>
  <c r="Y11" i="71"/>
  <c r="W11" i="71"/>
  <c r="T11" i="71"/>
  <c r="R11" i="71"/>
  <c r="M11" i="71"/>
  <c r="J11" i="71"/>
  <c r="H11" i="71"/>
  <c r="E11" i="71"/>
  <c r="C11" i="71"/>
  <c r="AI10" i="71"/>
  <c r="AG10" i="71"/>
  <c r="AD10" i="71"/>
  <c r="AB10" i="71"/>
  <c r="Y10" i="71"/>
  <c r="W10" i="71"/>
  <c r="T10" i="71"/>
  <c r="R10" i="71"/>
  <c r="M10" i="71"/>
  <c r="J10" i="71"/>
  <c r="H10" i="71"/>
  <c r="E10" i="71"/>
  <c r="C10" i="71"/>
  <c r="AI9" i="71"/>
  <c r="AG9" i="71"/>
  <c r="AD9" i="71"/>
  <c r="AB9" i="71"/>
  <c r="Y9" i="71"/>
  <c r="W9" i="71"/>
  <c r="T9" i="71"/>
  <c r="R9" i="71"/>
  <c r="M9" i="71"/>
  <c r="J9" i="71"/>
  <c r="H9" i="71"/>
  <c r="E9" i="71"/>
  <c r="C9" i="71"/>
  <c r="AI8" i="71"/>
  <c r="AG8" i="71"/>
  <c r="AD8" i="71"/>
  <c r="AB8" i="71"/>
  <c r="Y8" i="71"/>
  <c r="W8" i="71"/>
  <c r="T8" i="71"/>
  <c r="R8" i="71"/>
  <c r="M8" i="71"/>
  <c r="J8" i="71"/>
  <c r="H8" i="71"/>
  <c r="E8" i="71"/>
  <c r="C8" i="71"/>
  <c r="AI7" i="71"/>
  <c r="AG7" i="71"/>
  <c r="AD7" i="71"/>
  <c r="AB7" i="71"/>
  <c r="Y7" i="71"/>
  <c r="W7" i="71"/>
  <c r="T7" i="71"/>
  <c r="R7" i="71"/>
  <c r="M7" i="71"/>
  <c r="J7" i="71"/>
  <c r="H7" i="71"/>
  <c r="E7" i="71"/>
  <c r="C7" i="71"/>
  <c r="AI6" i="71"/>
  <c r="AG6" i="71"/>
  <c r="AD6" i="71"/>
  <c r="AB6" i="71"/>
  <c r="Y6" i="71"/>
  <c r="W6" i="71"/>
  <c r="T6" i="71"/>
  <c r="R6" i="71"/>
  <c r="M6" i="71"/>
  <c r="J6" i="71"/>
  <c r="H6" i="71"/>
  <c r="E6" i="71"/>
  <c r="C6" i="71"/>
  <c r="AI5" i="71"/>
  <c r="AG5" i="71"/>
  <c r="AD5" i="71"/>
  <c r="AB5" i="71"/>
  <c r="Y5" i="71"/>
  <c r="W5" i="71"/>
  <c r="T5" i="71"/>
  <c r="R5" i="71"/>
  <c r="M5" i="71"/>
  <c r="J5" i="71"/>
  <c r="H5" i="71"/>
  <c r="E5" i="71"/>
  <c r="C5" i="71"/>
  <c r="Y230" i="76"/>
  <c r="X230" i="76"/>
  <c r="W230" i="76"/>
  <c r="V230" i="76"/>
  <c r="U230" i="76"/>
  <c r="T230" i="76"/>
  <c r="S230" i="76"/>
  <c r="R230" i="76"/>
  <c r="Q230" i="76"/>
  <c r="P230" i="76"/>
  <c r="O230" i="76"/>
  <c r="N230" i="76"/>
  <c r="M230" i="76"/>
  <c r="L230" i="76"/>
  <c r="K230" i="76"/>
  <c r="J230" i="76"/>
  <c r="I230" i="76"/>
  <c r="Y229" i="76"/>
  <c r="X229" i="76"/>
  <c r="W229" i="76"/>
  <c r="V229" i="76"/>
  <c r="U229" i="76"/>
  <c r="T229" i="76"/>
  <c r="S229" i="76"/>
  <c r="R229" i="76"/>
  <c r="Q229" i="76"/>
  <c r="P229" i="76"/>
  <c r="O229" i="76"/>
  <c r="N229" i="76"/>
  <c r="M229" i="76"/>
  <c r="L229" i="76"/>
  <c r="K229" i="76"/>
  <c r="J229" i="76"/>
  <c r="I229" i="76"/>
  <c r="H229" i="76"/>
  <c r="G229" i="76"/>
  <c r="E229" i="76"/>
  <c r="D229" i="76"/>
  <c r="C229" i="76"/>
  <c r="Y228" i="76"/>
  <c r="X228" i="76"/>
  <c r="W228" i="76"/>
  <c r="V228" i="76"/>
  <c r="U228" i="76"/>
  <c r="T228" i="76"/>
  <c r="S228" i="76"/>
  <c r="R228" i="76"/>
  <c r="Q228" i="76"/>
  <c r="P228" i="76"/>
  <c r="O228" i="76"/>
  <c r="N228" i="76"/>
  <c r="M228" i="76"/>
  <c r="L228" i="76"/>
  <c r="K228" i="76"/>
  <c r="J228" i="76"/>
  <c r="I228" i="76"/>
  <c r="H228" i="76"/>
  <c r="G228" i="76"/>
  <c r="E228" i="76"/>
  <c r="D228" i="76"/>
  <c r="C228" i="76"/>
  <c r="Y227" i="76"/>
  <c r="X227" i="76"/>
  <c r="W227" i="76"/>
  <c r="V227" i="76"/>
  <c r="U227" i="76"/>
  <c r="T227" i="76"/>
  <c r="S227" i="76"/>
  <c r="R227" i="76"/>
  <c r="Q227" i="76"/>
  <c r="P227" i="76"/>
  <c r="O227" i="76"/>
  <c r="N227" i="76"/>
  <c r="M227" i="76"/>
  <c r="L227" i="76"/>
  <c r="K227" i="76"/>
  <c r="J227" i="76"/>
  <c r="I227" i="76"/>
  <c r="H227" i="76"/>
  <c r="G227" i="76"/>
  <c r="E227" i="76"/>
  <c r="D227" i="76"/>
  <c r="C227" i="76"/>
  <c r="F227" i="76" s="1"/>
  <c r="Y226" i="76"/>
  <c r="X226" i="76"/>
  <c r="W226" i="76"/>
  <c r="V226" i="76"/>
  <c r="U226" i="76"/>
  <c r="T226" i="76"/>
  <c r="S226" i="76"/>
  <c r="R226" i="76"/>
  <c r="Q226" i="76"/>
  <c r="P226" i="76"/>
  <c r="O226" i="76"/>
  <c r="N226" i="76"/>
  <c r="M226" i="76"/>
  <c r="L226" i="76"/>
  <c r="K226" i="76"/>
  <c r="J226" i="76"/>
  <c r="I226" i="76"/>
  <c r="H226" i="76"/>
  <c r="G226" i="76"/>
  <c r="E226" i="76"/>
  <c r="D226" i="76"/>
  <c r="C226" i="76"/>
  <c r="Y225" i="76"/>
  <c r="X225" i="76"/>
  <c r="W225" i="76"/>
  <c r="V225" i="76"/>
  <c r="U225" i="76"/>
  <c r="T225" i="76"/>
  <c r="S225" i="76"/>
  <c r="R225" i="76"/>
  <c r="Q225" i="76"/>
  <c r="P225" i="76"/>
  <c r="O225" i="76"/>
  <c r="N225" i="76"/>
  <c r="M225" i="76"/>
  <c r="L225" i="76"/>
  <c r="K225" i="76"/>
  <c r="J225" i="76"/>
  <c r="I225" i="76"/>
  <c r="H225" i="76"/>
  <c r="G225" i="76"/>
  <c r="E225" i="76"/>
  <c r="D225" i="76"/>
  <c r="C225" i="76"/>
  <c r="F225" i="76" s="1"/>
  <c r="Y224" i="76"/>
  <c r="X224" i="76"/>
  <c r="W224" i="76"/>
  <c r="V224" i="76"/>
  <c r="U224" i="76"/>
  <c r="T224" i="76"/>
  <c r="S224" i="76"/>
  <c r="R224" i="76"/>
  <c r="Q224" i="76"/>
  <c r="P224" i="76"/>
  <c r="O224" i="76"/>
  <c r="N224" i="76"/>
  <c r="M224" i="76"/>
  <c r="L224" i="76"/>
  <c r="K224" i="76"/>
  <c r="J224" i="76"/>
  <c r="I224" i="76"/>
  <c r="H224" i="76"/>
  <c r="G224" i="76"/>
  <c r="E224" i="76"/>
  <c r="D224" i="76"/>
  <c r="C224" i="76"/>
  <c r="Y223" i="76"/>
  <c r="X223" i="76"/>
  <c r="W223" i="76"/>
  <c r="V223" i="76"/>
  <c r="U223" i="76"/>
  <c r="T223" i="76"/>
  <c r="S223" i="76"/>
  <c r="R223" i="76"/>
  <c r="Q223" i="76"/>
  <c r="P223" i="76"/>
  <c r="O223" i="76"/>
  <c r="N223" i="76"/>
  <c r="M223" i="76"/>
  <c r="L223" i="76"/>
  <c r="K223" i="76"/>
  <c r="J223" i="76"/>
  <c r="I223" i="76"/>
  <c r="H223" i="76"/>
  <c r="G223" i="76"/>
  <c r="E223" i="76"/>
  <c r="D223" i="76"/>
  <c r="C223" i="76"/>
  <c r="F223" i="76" s="1"/>
  <c r="Y222" i="76"/>
  <c r="X222" i="76"/>
  <c r="W222" i="76"/>
  <c r="V222" i="76"/>
  <c r="U222" i="76"/>
  <c r="T222" i="76"/>
  <c r="S222" i="76"/>
  <c r="R222" i="76"/>
  <c r="Q222" i="76"/>
  <c r="P222" i="76"/>
  <c r="O222" i="76"/>
  <c r="N222" i="76"/>
  <c r="M222" i="76"/>
  <c r="L222" i="76"/>
  <c r="K222" i="76"/>
  <c r="J222" i="76"/>
  <c r="I222" i="76"/>
  <c r="H222" i="76"/>
  <c r="G222" i="76"/>
  <c r="E222" i="76"/>
  <c r="D222" i="76"/>
  <c r="C222" i="76"/>
  <c r="F222" i="76" s="1"/>
  <c r="Y221" i="76"/>
  <c r="X221" i="76"/>
  <c r="W221" i="76"/>
  <c r="V221" i="76"/>
  <c r="U221" i="76"/>
  <c r="T221" i="76"/>
  <c r="S221" i="76"/>
  <c r="R221" i="76"/>
  <c r="Q221" i="76"/>
  <c r="P221" i="76"/>
  <c r="O221" i="76"/>
  <c r="N221" i="76"/>
  <c r="M221" i="76"/>
  <c r="L221" i="76"/>
  <c r="K221" i="76"/>
  <c r="J221" i="76"/>
  <c r="I221" i="76"/>
  <c r="H221" i="76"/>
  <c r="H230" i="76" s="1"/>
  <c r="G221" i="76"/>
  <c r="E221" i="76"/>
  <c r="E230" i="76" s="1"/>
  <c r="D221" i="76"/>
  <c r="F221" i="76" s="1"/>
  <c r="C221" i="76"/>
  <c r="C230" i="76" s="1"/>
  <c r="F229" i="76" l="1"/>
  <c r="F224" i="76"/>
  <c r="F230" i="76" s="1"/>
  <c r="F228" i="76"/>
  <c r="G230" i="76"/>
  <c r="F226" i="76"/>
  <c r="D230" i="76"/>
</calcChain>
</file>

<file path=xl/sharedStrings.xml><?xml version="1.0" encoding="utf-8"?>
<sst xmlns="http://schemas.openxmlformats.org/spreadsheetml/2006/main" count="12832" uniqueCount="718">
  <si>
    <t>수학</t>
    <phoneticPr fontId="3" type="noConversion"/>
  </si>
  <si>
    <t>영어</t>
    <phoneticPr fontId="3" type="noConversion"/>
  </si>
  <si>
    <t>탐구1</t>
    <phoneticPr fontId="3" type="noConversion"/>
  </si>
  <si>
    <t>반</t>
    <phoneticPr fontId="3" type="noConversion"/>
  </si>
  <si>
    <t>번</t>
    <phoneticPr fontId="3" type="noConversion"/>
  </si>
  <si>
    <t>등급</t>
    <phoneticPr fontId="3" type="noConversion"/>
  </si>
  <si>
    <t>인문</t>
  </si>
  <si>
    <t>생활과윤리</t>
  </si>
  <si>
    <t>사회문화</t>
  </si>
  <si>
    <t>자연</t>
  </si>
  <si>
    <t>화학1</t>
  </si>
  <si>
    <t>생명과학1</t>
  </si>
  <si>
    <t>한국사</t>
    <phoneticPr fontId="3" type="noConversion"/>
  </si>
  <si>
    <t>박시현</t>
  </si>
  <si>
    <t>이태호</t>
  </si>
  <si>
    <t>김하은</t>
  </si>
  <si>
    <t>김건우</t>
  </si>
  <si>
    <t>김은지</t>
  </si>
  <si>
    <t>최서영</t>
  </si>
  <si>
    <t>과중</t>
  </si>
  <si>
    <t>한국지리</t>
  </si>
  <si>
    <t>지구과학1</t>
  </si>
  <si>
    <t>영어</t>
  </si>
  <si>
    <t>한국사</t>
  </si>
  <si>
    <t>강태빈</t>
  </si>
  <si>
    <t>기명제</t>
  </si>
  <si>
    <t>김도휘</t>
  </si>
  <si>
    <t>김동건</t>
  </si>
  <si>
    <t>김민재1</t>
  </si>
  <si>
    <t>김승현1</t>
  </si>
  <si>
    <t>김원희</t>
  </si>
  <si>
    <t>김지웅</t>
  </si>
  <si>
    <t>김찬혁</t>
  </si>
  <si>
    <t>김창연</t>
  </si>
  <si>
    <t>문선덕</t>
  </si>
  <si>
    <t>박종학</t>
  </si>
  <si>
    <t>박지민</t>
  </si>
  <si>
    <t>백호빈</t>
  </si>
  <si>
    <t>송혜민</t>
  </si>
  <si>
    <t>안준</t>
  </si>
  <si>
    <t>이민석</t>
  </si>
  <si>
    <t>이운철</t>
  </si>
  <si>
    <t>이찬</t>
  </si>
  <si>
    <t>임채선</t>
  </si>
  <si>
    <t>정우진</t>
  </si>
  <si>
    <t>정우현</t>
  </si>
  <si>
    <t>조동민</t>
  </si>
  <si>
    <t>조수민</t>
  </si>
  <si>
    <t>조영훈</t>
  </si>
  <si>
    <t>조예성</t>
  </si>
  <si>
    <t>지유민</t>
  </si>
  <si>
    <t>한유섭</t>
  </si>
  <si>
    <t>한윤탁</t>
  </si>
  <si>
    <t>한태양</t>
  </si>
  <si>
    <t>강은진</t>
  </si>
  <si>
    <t>강필성</t>
  </si>
  <si>
    <t>고채연</t>
  </si>
  <si>
    <t>기건승</t>
  </si>
  <si>
    <t>김대영</t>
  </si>
  <si>
    <t>김민주</t>
  </si>
  <si>
    <t>김예빈</t>
  </si>
  <si>
    <t>김은서</t>
  </si>
  <si>
    <t>김태우4</t>
  </si>
  <si>
    <t>김현우</t>
  </si>
  <si>
    <t>김현조</t>
  </si>
  <si>
    <t>남다언</t>
  </si>
  <si>
    <t>노유환</t>
  </si>
  <si>
    <t>모재경</t>
  </si>
  <si>
    <t>문나윤</t>
  </si>
  <si>
    <t>박상휴</t>
  </si>
  <si>
    <t>박준호</t>
  </si>
  <si>
    <t>박지수</t>
  </si>
  <si>
    <t>서현</t>
  </si>
  <si>
    <t>양성안</t>
  </si>
  <si>
    <t>유아연</t>
  </si>
  <si>
    <t>이민우</t>
  </si>
  <si>
    <t>이연수</t>
  </si>
  <si>
    <t>이우진</t>
  </si>
  <si>
    <t>이해린</t>
  </si>
  <si>
    <t>이혜민4</t>
  </si>
  <si>
    <t>이환희</t>
  </si>
  <si>
    <t>임민규</t>
  </si>
  <si>
    <t>장성배</t>
  </si>
  <si>
    <t>정성재</t>
  </si>
  <si>
    <t>정영호</t>
  </si>
  <si>
    <t>조찬욱</t>
  </si>
  <si>
    <t>공소정</t>
  </si>
  <si>
    <t>김다빈</t>
  </si>
  <si>
    <t>김소현</t>
  </si>
  <si>
    <t>김영은</t>
  </si>
  <si>
    <t>김예지</t>
  </si>
  <si>
    <t>김유현</t>
  </si>
  <si>
    <t>김한나</t>
  </si>
  <si>
    <t>김혜인</t>
  </si>
  <si>
    <t>모꽃노을</t>
  </si>
  <si>
    <t>박유빈</t>
  </si>
  <si>
    <t>박채린</t>
  </si>
  <si>
    <t>서하은</t>
  </si>
  <si>
    <t>손지후</t>
  </si>
  <si>
    <t>송연경</t>
  </si>
  <si>
    <t>오혜민</t>
  </si>
  <si>
    <t>윤은서</t>
  </si>
  <si>
    <t>이가은8</t>
  </si>
  <si>
    <t>이다빈</t>
  </si>
  <si>
    <t>이수빈8</t>
  </si>
  <si>
    <t>이주영</t>
  </si>
  <si>
    <t>이채영</t>
  </si>
  <si>
    <t>이현빈</t>
  </si>
  <si>
    <t>이효림</t>
  </si>
  <si>
    <t>임수아</t>
  </si>
  <si>
    <t>조화진</t>
  </si>
  <si>
    <t>채시현</t>
  </si>
  <si>
    <t>채주리</t>
  </si>
  <si>
    <t>최가람</t>
  </si>
  <si>
    <t>최지민</t>
  </si>
  <si>
    <t>최진실</t>
  </si>
  <si>
    <t>황수빈</t>
  </si>
  <si>
    <t>강나영</t>
  </si>
  <si>
    <t>권현지</t>
  </si>
  <si>
    <t>김가은</t>
  </si>
  <si>
    <t>김보영</t>
  </si>
  <si>
    <t>김서경</t>
  </si>
  <si>
    <t>김영진</t>
  </si>
  <si>
    <t>나채연</t>
  </si>
  <si>
    <t>송다인</t>
  </si>
  <si>
    <t>안민영</t>
  </si>
  <si>
    <t>양가은</t>
  </si>
  <si>
    <t>양소현</t>
  </si>
  <si>
    <t>이가은9</t>
  </si>
  <si>
    <t>이나민</t>
  </si>
  <si>
    <t>이유민</t>
  </si>
  <si>
    <t>이지현</t>
  </si>
  <si>
    <t>이진주</t>
  </si>
  <si>
    <t>이혜민9</t>
  </si>
  <si>
    <t>장진주</t>
  </si>
  <si>
    <t>전민경</t>
  </si>
  <si>
    <t>정예진</t>
  </si>
  <si>
    <t>정은우</t>
  </si>
  <si>
    <t>정은진</t>
  </si>
  <si>
    <t>정혜진9</t>
  </si>
  <si>
    <t>조연우</t>
  </si>
  <si>
    <t>조예진</t>
  </si>
  <si>
    <t>조유진</t>
  </si>
  <si>
    <t>하연주</t>
  </si>
  <si>
    <t>홍예진</t>
  </si>
  <si>
    <t>황지인</t>
  </si>
  <si>
    <t>강진우2</t>
  </si>
  <si>
    <t>고영인</t>
  </si>
  <si>
    <t>김민재2</t>
  </si>
  <si>
    <t>김부성</t>
  </si>
  <si>
    <t>김수인</t>
  </si>
  <si>
    <t>김시헌</t>
  </si>
  <si>
    <t>김준안</t>
  </si>
  <si>
    <t>김지석</t>
  </si>
  <si>
    <t>김태우2</t>
  </si>
  <si>
    <t>김태윤</t>
  </si>
  <si>
    <t>김희재</t>
  </si>
  <si>
    <t>노현우</t>
  </si>
  <si>
    <t>모상우</t>
  </si>
  <si>
    <t>박상준</t>
  </si>
  <si>
    <t>박성준</t>
  </si>
  <si>
    <t>박주윤</t>
  </si>
  <si>
    <t>박한울</t>
  </si>
  <si>
    <t>서민솔</t>
  </si>
  <si>
    <t>서민우</t>
  </si>
  <si>
    <t>윤태현</t>
  </si>
  <si>
    <t>이승현2</t>
  </si>
  <si>
    <t>이준영</t>
  </si>
  <si>
    <t>이준하</t>
  </si>
  <si>
    <t>이지환</t>
  </si>
  <si>
    <t>정대건</t>
  </si>
  <si>
    <t>정정일</t>
  </si>
  <si>
    <t>조성안</t>
  </si>
  <si>
    <t>주은빈</t>
  </si>
  <si>
    <t>최준호</t>
  </si>
  <si>
    <t>탁윤성</t>
  </si>
  <si>
    <t>한범수</t>
  </si>
  <si>
    <t>함동호</t>
  </si>
  <si>
    <t>김강민</t>
  </si>
  <si>
    <t>김명현</t>
  </si>
  <si>
    <t>김민규</t>
  </si>
  <si>
    <t>김준우</t>
  </si>
  <si>
    <t>김진섭</t>
  </si>
  <si>
    <t>남도현</t>
  </si>
  <si>
    <t>박현도</t>
  </si>
  <si>
    <t>서기정</t>
  </si>
  <si>
    <t>성준성</t>
  </si>
  <si>
    <t>송민석</t>
  </si>
  <si>
    <t>신정철</t>
  </si>
  <si>
    <t>안서준</t>
  </si>
  <si>
    <t>양종원</t>
  </si>
  <si>
    <t>유희상</t>
  </si>
  <si>
    <t>윤수호</t>
  </si>
  <si>
    <t>윤지민3</t>
  </si>
  <si>
    <t>이승현3</t>
  </si>
  <si>
    <t>이영종</t>
  </si>
  <si>
    <t>이종석</t>
  </si>
  <si>
    <t>전광진</t>
  </si>
  <si>
    <t>정권욱</t>
  </si>
  <si>
    <t>정다혁</t>
  </si>
  <si>
    <t>최세훈</t>
  </si>
  <si>
    <t>허성민</t>
  </si>
  <si>
    <t>황유강</t>
  </si>
  <si>
    <t>강민웅</t>
  </si>
  <si>
    <t>강진우7</t>
  </si>
  <si>
    <t>김상연</t>
  </si>
  <si>
    <t>김승현7</t>
  </si>
  <si>
    <t>김아진</t>
  </si>
  <si>
    <t>김현주</t>
  </si>
  <si>
    <t>김현진</t>
  </si>
  <si>
    <t>남현영</t>
  </si>
  <si>
    <t>노현지</t>
  </si>
  <si>
    <t>류귀현</t>
  </si>
  <si>
    <t>문서윤</t>
  </si>
  <si>
    <t>박소형</t>
  </si>
  <si>
    <t>박준수</t>
  </si>
  <si>
    <t>박지은</t>
  </si>
  <si>
    <t>박현욱</t>
  </si>
  <si>
    <t>성석근</t>
  </si>
  <si>
    <t>송상현</t>
  </si>
  <si>
    <t>안재혁</t>
  </si>
  <si>
    <t>이동원</t>
  </si>
  <si>
    <t>이세은7</t>
  </si>
  <si>
    <t>이승우</t>
  </si>
  <si>
    <t>이주광</t>
  </si>
  <si>
    <t>이채연</t>
  </si>
  <si>
    <t>이희진</t>
  </si>
  <si>
    <t>임의찬</t>
  </si>
  <si>
    <t>정동일</t>
  </si>
  <si>
    <t>조우영</t>
  </si>
  <si>
    <t>조지언</t>
  </si>
  <si>
    <t>최예슬</t>
  </si>
  <si>
    <t>허주현</t>
  </si>
  <si>
    <t>홍은반</t>
  </si>
  <si>
    <t>황서진</t>
  </si>
  <si>
    <t>강민서</t>
  </si>
  <si>
    <t>강예람</t>
  </si>
  <si>
    <t>강예진</t>
  </si>
  <si>
    <t>고윤서</t>
  </si>
  <si>
    <t>김경민</t>
  </si>
  <si>
    <t>김태현</t>
  </si>
  <si>
    <t>박예은</t>
  </si>
  <si>
    <t>박은선</t>
  </si>
  <si>
    <t>백윤지</t>
  </si>
  <si>
    <t>서유라</t>
  </si>
  <si>
    <t>송시현</t>
  </si>
  <si>
    <t>신예본</t>
  </si>
  <si>
    <t>오지은</t>
  </si>
  <si>
    <t>유다영</t>
  </si>
  <si>
    <t>윤지민10</t>
  </si>
  <si>
    <t>이서윤</t>
  </si>
  <si>
    <t>이세은10</t>
  </si>
  <si>
    <t>이수빈10</t>
  </si>
  <si>
    <t>이영채</t>
  </si>
  <si>
    <t>이유빈</t>
  </si>
  <si>
    <t>이지은</t>
  </si>
  <si>
    <t>이채현</t>
  </si>
  <si>
    <t>임가은</t>
  </si>
  <si>
    <t>전유림</t>
  </si>
  <si>
    <t>정혜진10</t>
  </si>
  <si>
    <t>진성은</t>
  </si>
  <si>
    <t>김도현</t>
  </si>
  <si>
    <t>김범준</t>
  </si>
  <si>
    <t>김찬우</t>
  </si>
  <si>
    <t>박상현</t>
  </si>
  <si>
    <t>박정민</t>
  </si>
  <si>
    <t>박준하</t>
  </si>
  <si>
    <t>박찬우</t>
  </si>
  <si>
    <t>송한운</t>
  </si>
  <si>
    <t>신상우</t>
  </si>
  <si>
    <t>양욱태</t>
  </si>
  <si>
    <t>윤민철</t>
  </si>
  <si>
    <t>윤준혁</t>
  </si>
  <si>
    <t>윤한솔</t>
  </si>
  <si>
    <t>이성윤</t>
  </si>
  <si>
    <t>이어진</t>
  </si>
  <si>
    <t>이지철</t>
  </si>
  <si>
    <t>이태규</t>
  </si>
  <si>
    <t>임성우</t>
  </si>
  <si>
    <t>정태성</t>
  </si>
  <si>
    <t>주종태</t>
  </si>
  <si>
    <t>최은상</t>
  </si>
  <si>
    <t>허인서</t>
  </si>
  <si>
    <t>김덕하</t>
  </si>
  <si>
    <t>김수빈</t>
  </si>
  <si>
    <t>김연우</t>
  </si>
  <si>
    <t>김예은</t>
  </si>
  <si>
    <t>남진희</t>
  </si>
  <si>
    <t>문다연</t>
  </si>
  <si>
    <t>박한나</t>
  </si>
  <si>
    <t>안유진</t>
  </si>
  <si>
    <t>양혜원</t>
  </si>
  <si>
    <t>유은지</t>
  </si>
  <si>
    <t>윤지인</t>
  </si>
  <si>
    <t>이미정</t>
  </si>
  <si>
    <t>이현지</t>
  </si>
  <si>
    <t>정승연</t>
  </si>
  <si>
    <t>정아현</t>
  </si>
  <si>
    <t>정은지</t>
  </si>
  <si>
    <t>진보라</t>
  </si>
  <si>
    <t>진보미</t>
  </si>
  <si>
    <t>최세아</t>
  </si>
  <si>
    <t>허윤빈</t>
  </si>
  <si>
    <t>수</t>
    <phoneticPr fontId="2" type="noConversion"/>
  </si>
  <si>
    <t>4합</t>
    <phoneticPr fontId="2" type="noConversion"/>
  </si>
  <si>
    <t>이름</t>
    <phoneticPr fontId="3" type="noConversion"/>
  </si>
  <si>
    <t>탐1</t>
    <phoneticPr fontId="2" type="noConversion"/>
  </si>
  <si>
    <t>3합</t>
    <phoneticPr fontId="2" type="noConversion"/>
  </si>
  <si>
    <t>국</t>
    <phoneticPr fontId="2" type="noConversion"/>
  </si>
  <si>
    <t>영</t>
    <phoneticPr fontId="2" type="noConversion"/>
  </si>
  <si>
    <t>탐2</t>
    <phoneticPr fontId="2" type="noConversion"/>
  </si>
  <si>
    <t>2합</t>
    <phoneticPr fontId="2" type="noConversion"/>
  </si>
  <si>
    <t>계열</t>
    <phoneticPr fontId="2" type="noConversion"/>
  </si>
  <si>
    <t>박주연</t>
  </si>
  <si>
    <t>이승재</t>
  </si>
  <si>
    <t>정치와법</t>
  </si>
  <si>
    <t>세계사</t>
  </si>
  <si>
    <t>윤리와사상</t>
  </si>
  <si>
    <t>세계지리</t>
  </si>
  <si>
    <t>영역</t>
  </si>
  <si>
    <t>국어</t>
    <phoneticPr fontId="2" type="noConversion"/>
  </si>
  <si>
    <t>고사</t>
    <phoneticPr fontId="2" type="noConversion"/>
  </si>
  <si>
    <t>1학년 6월</t>
    <phoneticPr fontId="2" type="noConversion"/>
  </si>
  <si>
    <t>1학년 9월</t>
    <phoneticPr fontId="2" type="noConversion"/>
  </si>
  <si>
    <t>1학년 11월</t>
    <phoneticPr fontId="2" type="noConversion"/>
  </si>
  <si>
    <t>2학년 6월</t>
    <phoneticPr fontId="2" type="noConversion"/>
  </si>
  <si>
    <t>2학년 9월</t>
    <phoneticPr fontId="2" type="noConversion"/>
  </si>
  <si>
    <t>2학년 11월</t>
    <phoneticPr fontId="2" type="noConversion"/>
  </si>
  <si>
    <t>2학년 11월</t>
    <phoneticPr fontId="2" type="noConversion"/>
  </si>
  <si>
    <t>3학년 3월</t>
    <phoneticPr fontId="2" type="noConversion"/>
  </si>
  <si>
    <t>3학년 3월</t>
    <phoneticPr fontId="2" type="noConversion"/>
  </si>
  <si>
    <t>3학년 4월</t>
    <phoneticPr fontId="2" type="noConversion"/>
  </si>
  <si>
    <t>3학년 6월</t>
    <phoneticPr fontId="2" type="noConversion"/>
  </si>
  <si>
    <t>3학년 6월</t>
    <phoneticPr fontId="2" type="noConversion"/>
  </si>
  <si>
    <t>3학년 7월</t>
    <phoneticPr fontId="2" type="noConversion"/>
  </si>
  <si>
    <t>3학년 9월</t>
    <phoneticPr fontId="2" type="noConversion"/>
  </si>
  <si>
    <t>3학년 10월</t>
    <phoneticPr fontId="2" type="noConversion"/>
  </si>
  <si>
    <t>3학년 수능</t>
    <phoneticPr fontId="2" type="noConversion"/>
  </si>
  <si>
    <t>인문 &amp; 자연</t>
    <phoneticPr fontId="2" type="noConversion"/>
  </si>
  <si>
    <t>과중</t>
    <phoneticPr fontId="2" type="noConversion"/>
  </si>
  <si>
    <t>전국비율</t>
  </si>
  <si>
    <t>인문 &amp; 자연</t>
  </si>
  <si>
    <t>인원</t>
  </si>
  <si>
    <t>학교비율</t>
  </si>
  <si>
    <t>1등급</t>
  </si>
  <si>
    <t>2등급</t>
  </si>
  <si>
    <t>3등급</t>
  </si>
  <si>
    <t>4등급</t>
  </si>
  <si>
    <t>5등급</t>
  </si>
  <si>
    <t>6등급</t>
  </si>
  <si>
    <t>7등급</t>
  </si>
  <si>
    <t>8등급</t>
  </si>
  <si>
    <t>9등급</t>
  </si>
  <si>
    <t>총</t>
    <phoneticPr fontId="2" type="noConversion"/>
  </si>
  <si>
    <t>총</t>
    <phoneticPr fontId="2" type="noConversion"/>
  </si>
  <si>
    <t>수학 가형</t>
    <phoneticPr fontId="2" type="noConversion"/>
  </si>
  <si>
    <t>고사</t>
    <phoneticPr fontId="2" type="noConversion"/>
  </si>
  <si>
    <t>1학년 6월</t>
    <phoneticPr fontId="2" type="noConversion"/>
  </si>
  <si>
    <t>1학년 9월</t>
    <phoneticPr fontId="2" type="noConversion"/>
  </si>
  <si>
    <t>1학년 11월</t>
    <phoneticPr fontId="2" type="noConversion"/>
  </si>
  <si>
    <t>2학년 6월</t>
    <phoneticPr fontId="2" type="noConversion"/>
  </si>
  <si>
    <t>2학년 9월</t>
    <phoneticPr fontId="2" type="noConversion"/>
  </si>
  <si>
    <t>2학년 11월</t>
    <phoneticPr fontId="2" type="noConversion"/>
  </si>
  <si>
    <t>3학년 3월</t>
    <phoneticPr fontId="2" type="noConversion"/>
  </si>
  <si>
    <t>3학년 4월</t>
    <phoneticPr fontId="2" type="noConversion"/>
  </si>
  <si>
    <t>3학년 6월</t>
    <phoneticPr fontId="2" type="noConversion"/>
  </si>
  <si>
    <t>3학년 7월</t>
    <phoneticPr fontId="2" type="noConversion"/>
  </si>
  <si>
    <t>3학년 9월</t>
    <phoneticPr fontId="2" type="noConversion"/>
  </si>
  <si>
    <t>3학년 10월</t>
    <phoneticPr fontId="2" type="noConversion"/>
  </si>
  <si>
    <t>3학년 수능</t>
    <phoneticPr fontId="2" type="noConversion"/>
  </si>
  <si>
    <t>인문 &amp; 자연</t>
    <phoneticPr fontId="2" type="noConversion"/>
  </si>
  <si>
    <t>과중</t>
    <phoneticPr fontId="2" type="noConversion"/>
  </si>
  <si>
    <t>자연</t>
    <phoneticPr fontId="2" type="noConversion"/>
  </si>
  <si>
    <t>전국비율</t>
    <phoneticPr fontId="2" type="noConversion"/>
  </si>
  <si>
    <t>전국비율</t>
    <phoneticPr fontId="2" type="noConversion"/>
  </si>
  <si>
    <t>인원</t>
    <phoneticPr fontId="2" type="noConversion"/>
  </si>
  <si>
    <t>학교비율</t>
    <phoneticPr fontId="2" type="noConversion"/>
  </si>
  <si>
    <t>학교비율</t>
    <phoneticPr fontId="2" type="noConversion"/>
  </si>
  <si>
    <t>수학 나형</t>
    <phoneticPr fontId="2" type="noConversion"/>
  </si>
  <si>
    <t>3학년 3월</t>
    <phoneticPr fontId="2" type="noConversion"/>
  </si>
  <si>
    <t>3학년 9월</t>
    <phoneticPr fontId="2" type="noConversion"/>
  </si>
  <si>
    <t>전국비율</t>
    <phoneticPr fontId="2" type="noConversion"/>
  </si>
  <si>
    <t>인원</t>
    <phoneticPr fontId="2" type="noConversion"/>
  </si>
  <si>
    <t>학교비율</t>
    <phoneticPr fontId="2" type="noConversion"/>
  </si>
  <si>
    <t>영어</t>
    <phoneticPr fontId="2" type="noConversion"/>
  </si>
  <si>
    <t>한국사</t>
    <phoneticPr fontId="2" type="noConversion"/>
  </si>
  <si>
    <t>생활과 윤리</t>
    <phoneticPr fontId="2" type="noConversion"/>
  </si>
  <si>
    <t>윤리와 사상</t>
    <phoneticPr fontId="2" type="noConversion"/>
  </si>
  <si>
    <t>한국지리</t>
    <phoneticPr fontId="2" type="noConversion"/>
  </si>
  <si>
    <t>세계지리</t>
    <phoneticPr fontId="2" type="noConversion"/>
  </si>
  <si>
    <t>세계사</t>
    <phoneticPr fontId="2" type="noConversion"/>
  </si>
  <si>
    <t>정치와 법</t>
    <phoneticPr fontId="2" type="noConversion"/>
  </si>
  <si>
    <t>3학년 9월</t>
    <phoneticPr fontId="2" type="noConversion"/>
  </si>
  <si>
    <t>사회문화</t>
    <phoneticPr fontId="2" type="noConversion"/>
  </si>
  <si>
    <t>물리1</t>
    <phoneticPr fontId="2" type="noConversion"/>
  </si>
  <si>
    <t>3학년 37월</t>
    <phoneticPr fontId="2" type="noConversion"/>
  </si>
  <si>
    <t>화학1</t>
    <phoneticPr fontId="2" type="noConversion"/>
  </si>
  <si>
    <t>생명과학1</t>
    <phoneticPr fontId="2" type="noConversion"/>
  </si>
  <si>
    <t>지구과학1</t>
    <phoneticPr fontId="2" type="noConversion"/>
  </si>
  <si>
    <t>확률과 통계</t>
  </si>
  <si>
    <t>화법과 작문</t>
  </si>
  <si>
    <t>김건욱</t>
  </si>
  <si>
    <t>김범규</t>
  </si>
  <si>
    <t>김수신</t>
  </si>
  <si>
    <t>김영빈</t>
  </si>
  <si>
    <t>김우진</t>
  </si>
  <si>
    <t>김윤성</t>
  </si>
  <si>
    <t>김준이</t>
  </si>
  <si>
    <t>김준혁</t>
  </si>
  <si>
    <t>김한상</t>
  </si>
  <si>
    <t>문석준</t>
  </si>
  <si>
    <t>박정태</t>
  </si>
  <si>
    <t>박호성</t>
  </si>
  <si>
    <t>서명균</t>
  </si>
  <si>
    <t>신진원</t>
  </si>
  <si>
    <t>오한솔</t>
  </si>
  <si>
    <t>경제</t>
  </si>
  <si>
    <t>이보람</t>
  </si>
  <si>
    <t>이정무</t>
  </si>
  <si>
    <t>이지용</t>
  </si>
  <si>
    <t>이태진</t>
  </si>
  <si>
    <t>이현명</t>
  </si>
  <si>
    <t>임승민</t>
  </si>
  <si>
    <t>임인성</t>
  </si>
  <si>
    <t>천기원</t>
  </si>
  <si>
    <t>최승빈</t>
  </si>
  <si>
    <t>최연종</t>
  </si>
  <si>
    <t>최용석</t>
  </si>
  <si>
    <t>기하</t>
  </si>
  <si>
    <t>강민우</t>
  </si>
  <si>
    <t>김대한</t>
  </si>
  <si>
    <t>김민철</t>
  </si>
  <si>
    <t>김승신</t>
  </si>
  <si>
    <t>김어진</t>
  </si>
  <si>
    <t>김찬서</t>
  </si>
  <si>
    <t>김현</t>
  </si>
  <si>
    <t>김현웅</t>
  </si>
  <si>
    <t>나성윤</t>
  </si>
  <si>
    <t>박지성</t>
  </si>
  <si>
    <t>박현승</t>
  </si>
  <si>
    <t>양경민</t>
  </si>
  <si>
    <t>양대열</t>
  </si>
  <si>
    <t>이강우</t>
  </si>
  <si>
    <t>이건민</t>
  </si>
  <si>
    <t>이상선</t>
  </si>
  <si>
    <t>이호준</t>
  </si>
  <si>
    <t>임은찬</t>
  </si>
  <si>
    <t>장해성</t>
  </si>
  <si>
    <t>전건우</t>
  </si>
  <si>
    <t>전현승</t>
  </si>
  <si>
    <t>정도은</t>
  </si>
  <si>
    <t>정승민</t>
  </si>
  <si>
    <t>정유찬</t>
  </si>
  <si>
    <t>정윤승</t>
  </si>
  <si>
    <t>최건우</t>
  </si>
  <si>
    <t>김시원</t>
  </si>
  <si>
    <t>김용준</t>
  </si>
  <si>
    <t>김준희</t>
  </si>
  <si>
    <t>김현동</t>
  </si>
  <si>
    <t>김홍식</t>
  </si>
  <si>
    <t>박동희</t>
  </si>
  <si>
    <t>박상선</t>
  </si>
  <si>
    <t>박성재</t>
  </si>
  <si>
    <t>박태현</t>
  </si>
  <si>
    <t>송재경</t>
  </si>
  <si>
    <t>안창주</t>
  </si>
  <si>
    <t>양은서</t>
  </si>
  <si>
    <t>양인수</t>
  </si>
  <si>
    <t>오태형</t>
  </si>
  <si>
    <t>이동욱</t>
  </si>
  <si>
    <t>이선우</t>
  </si>
  <si>
    <t>이태훈</t>
  </si>
  <si>
    <t>임지환</t>
  </si>
  <si>
    <t>정세종</t>
  </si>
  <si>
    <t>조영서</t>
  </si>
  <si>
    <t>최정인</t>
  </si>
  <si>
    <t>최해진</t>
  </si>
  <si>
    <t>한건우</t>
  </si>
  <si>
    <t>홍채운</t>
  </si>
  <si>
    <t>황승재</t>
  </si>
  <si>
    <t>황효준</t>
  </si>
  <si>
    <t>김민수</t>
  </si>
  <si>
    <t>김민준</t>
  </si>
  <si>
    <t>김상원</t>
  </si>
  <si>
    <t>김성우</t>
  </si>
  <si>
    <t>김수현</t>
  </si>
  <si>
    <t>김영광</t>
  </si>
  <si>
    <t>김정민</t>
  </si>
  <si>
    <t>김정빈</t>
  </si>
  <si>
    <t>김지상</t>
  </si>
  <si>
    <t>박륜오</t>
  </si>
  <si>
    <t>박은규</t>
  </si>
  <si>
    <t>박지호</t>
  </si>
  <si>
    <t>배강민</t>
  </si>
  <si>
    <t>서재민</t>
  </si>
  <si>
    <t>신능일</t>
  </si>
  <si>
    <t>양홍석</t>
  </si>
  <si>
    <t>윤예성</t>
  </si>
  <si>
    <t>이기환</t>
  </si>
  <si>
    <t>이도윤</t>
  </si>
  <si>
    <t>이도훈</t>
  </si>
  <si>
    <t>임상철</t>
  </si>
  <si>
    <t>임지훈</t>
  </si>
  <si>
    <t>장성현</t>
  </si>
  <si>
    <t>정우민</t>
  </si>
  <si>
    <t>최강수</t>
  </si>
  <si>
    <t>한다인</t>
  </si>
  <si>
    <t>한지성</t>
  </si>
  <si>
    <t>강의랑</t>
  </si>
  <si>
    <t>김민성</t>
  </si>
  <si>
    <t>김범진</t>
  </si>
  <si>
    <t>김병진</t>
  </si>
  <si>
    <t>김의진</t>
  </si>
  <si>
    <t>김진우</t>
  </si>
  <si>
    <t>김현묵</t>
  </si>
  <si>
    <t>김홍주</t>
  </si>
  <si>
    <t>문상준</t>
  </si>
  <si>
    <t>설승</t>
  </si>
  <si>
    <t>안요섭</t>
  </si>
  <si>
    <t>오승기</t>
  </si>
  <si>
    <t>유태진</t>
  </si>
  <si>
    <t>윤유빈</t>
  </si>
  <si>
    <t>이남호</t>
  </si>
  <si>
    <t>이민형</t>
  </si>
  <si>
    <t>이석현</t>
  </si>
  <si>
    <t>임종현</t>
  </si>
  <si>
    <t>전유성</t>
  </si>
  <si>
    <t>정주영</t>
  </si>
  <si>
    <t>최도현</t>
  </si>
  <si>
    <t>최수민</t>
  </si>
  <si>
    <t>한승재</t>
  </si>
  <si>
    <t>강바다</t>
  </si>
  <si>
    <t>공혜미</t>
  </si>
  <si>
    <t>구아영</t>
  </si>
  <si>
    <t>김예진</t>
  </si>
  <si>
    <t>김지현</t>
  </si>
  <si>
    <t>박민정</t>
  </si>
  <si>
    <t>박서영</t>
  </si>
  <si>
    <t>박예빈</t>
  </si>
  <si>
    <t>위승혜</t>
  </si>
  <si>
    <t>이수진</t>
  </si>
  <si>
    <t>이은주</t>
  </si>
  <si>
    <t>조산희</t>
  </si>
  <si>
    <t>주선정</t>
  </si>
  <si>
    <t>최연아</t>
  </si>
  <si>
    <t>태현진</t>
  </si>
  <si>
    <t>하보영</t>
  </si>
  <si>
    <t>박다인</t>
  </si>
  <si>
    <t>박수민</t>
  </si>
  <si>
    <t>박시윤</t>
  </si>
  <si>
    <t>박신재</t>
  </si>
  <si>
    <t>박정연</t>
  </si>
  <si>
    <t>서예린</t>
  </si>
  <si>
    <t>선연주</t>
  </si>
  <si>
    <t>송상은</t>
  </si>
  <si>
    <t>안선희</t>
  </si>
  <si>
    <t>안유라</t>
  </si>
  <si>
    <t>염예지</t>
  </si>
  <si>
    <t>오윤지</t>
  </si>
  <si>
    <t>유채은</t>
  </si>
  <si>
    <t>이소현</t>
  </si>
  <si>
    <t>이재아</t>
  </si>
  <si>
    <t>이지행</t>
  </si>
  <si>
    <t>이진선</t>
  </si>
  <si>
    <t>이향정</t>
  </si>
  <si>
    <t>장희서</t>
  </si>
  <si>
    <t>전서희</t>
  </si>
  <si>
    <t>전혜진</t>
  </si>
  <si>
    <t>정서희</t>
  </si>
  <si>
    <t>정희정</t>
  </si>
  <si>
    <t>조채린</t>
  </si>
  <si>
    <t>홍영주</t>
  </si>
  <si>
    <t>강선아</t>
  </si>
  <si>
    <t>김윤진</t>
  </si>
  <si>
    <t>김은비</t>
  </si>
  <si>
    <t>김은채</t>
  </si>
  <si>
    <t>김지수</t>
  </si>
  <si>
    <t>김지영</t>
  </si>
  <si>
    <t>김현정</t>
  </si>
  <si>
    <t>문설아</t>
  </si>
  <si>
    <t>민가은</t>
  </si>
  <si>
    <t>박보영</t>
  </si>
  <si>
    <t>박수진</t>
  </si>
  <si>
    <t>성유경</t>
  </si>
  <si>
    <t>손혜연</t>
  </si>
  <si>
    <t>심맑음</t>
  </si>
  <si>
    <t>안민서</t>
  </si>
  <si>
    <t>양현영</t>
  </si>
  <si>
    <t>윤다인</t>
  </si>
  <si>
    <t>이도희</t>
  </si>
  <si>
    <t>이송희</t>
  </si>
  <si>
    <t>이예은</t>
  </si>
  <si>
    <t>임예람</t>
  </si>
  <si>
    <t>채희주</t>
  </si>
  <si>
    <t>최세진</t>
  </si>
  <si>
    <t>최신애</t>
  </si>
  <si>
    <t>최연우</t>
  </si>
  <si>
    <t>한벼리</t>
  </si>
  <si>
    <t>권소윤</t>
  </si>
  <si>
    <t>김다희</t>
  </si>
  <si>
    <t>김민교</t>
  </si>
  <si>
    <t>김민지</t>
  </si>
  <si>
    <t>김윤서</t>
  </si>
  <si>
    <t>김혜민</t>
  </si>
  <si>
    <t>노희승</t>
  </si>
  <si>
    <t>박설아</t>
  </si>
  <si>
    <t>박시은</t>
  </si>
  <si>
    <t>박정빈</t>
  </si>
  <si>
    <t>서수라</t>
  </si>
  <si>
    <t>신하늘</t>
  </si>
  <si>
    <t>오수연</t>
  </si>
  <si>
    <t>오지민</t>
  </si>
  <si>
    <t>이서은</t>
  </si>
  <si>
    <t>이서진</t>
  </si>
  <si>
    <t>이소연</t>
  </si>
  <si>
    <t>이주원</t>
  </si>
  <si>
    <t>인남정</t>
  </si>
  <si>
    <t>장세은</t>
  </si>
  <si>
    <t>장은결</t>
  </si>
  <si>
    <t>정민정</t>
  </si>
  <si>
    <t>정윤주</t>
  </si>
  <si>
    <t>정은비</t>
  </si>
  <si>
    <t>조하영</t>
  </si>
  <si>
    <t>조희원</t>
  </si>
  <si>
    <t>천혜원</t>
  </si>
  <si>
    <t>최민서</t>
  </si>
  <si>
    <t>최지희</t>
  </si>
  <si>
    <t>구민정</t>
  </si>
  <si>
    <t>김나영</t>
  </si>
  <si>
    <t>김다연</t>
  </si>
  <si>
    <t>김시현</t>
  </si>
  <si>
    <t>김인후</t>
  </si>
  <si>
    <t>김정은</t>
  </si>
  <si>
    <t>김진영</t>
  </si>
  <si>
    <t>남희주</t>
  </si>
  <si>
    <t>박선정</t>
  </si>
  <si>
    <t>박소연</t>
  </si>
  <si>
    <t>박유나</t>
  </si>
  <si>
    <t>박하은</t>
  </si>
  <si>
    <t>설예은</t>
  </si>
  <si>
    <t>송아령</t>
  </si>
  <si>
    <t>송아림</t>
  </si>
  <si>
    <t>송희수</t>
  </si>
  <si>
    <t>신은비</t>
  </si>
  <si>
    <t>유은비</t>
  </si>
  <si>
    <t>윤서영</t>
  </si>
  <si>
    <t>윤현지</t>
  </si>
  <si>
    <t>이수현</t>
  </si>
  <si>
    <t>전서현</t>
  </si>
  <si>
    <t>전아린</t>
  </si>
  <si>
    <t>정하정</t>
  </si>
  <si>
    <t>최다연</t>
  </si>
  <si>
    <t>최민현</t>
  </si>
  <si>
    <t>한채민</t>
  </si>
  <si>
    <t>허나슬</t>
  </si>
  <si>
    <t>언어와 매체</t>
  </si>
  <si>
    <t>미적분</t>
  </si>
  <si>
    <t>물리학1</t>
  </si>
  <si>
    <t>김준아3</t>
    <phoneticPr fontId="2" type="noConversion"/>
  </si>
  <si>
    <t>김준아5</t>
    <phoneticPr fontId="2" type="noConversion"/>
  </si>
  <si>
    <t>김민영7</t>
    <phoneticPr fontId="2" type="noConversion"/>
  </si>
  <si>
    <t>김소은7</t>
    <phoneticPr fontId="2" type="noConversion"/>
  </si>
  <si>
    <t>김민영8</t>
    <phoneticPr fontId="2" type="noConversion"/>
  </si>
  <si>
    <t>조민지8</t>
    <phoneticPr fontId="2" type="noConversion"/>
  </si>
  <si>
    <t>조민지9</t>
    <phoneticPr fontId="2" type="noConversion"/>
  </si>
  <si>
    <t>동아시아사</t>
  </si>
  <si>
    <t>정치</t>
  </si>
  <si>
    <t>사회
문화</t>
  </si>
  <si>
    <t>국어</t>
  </si>
  <si>
    <t>수학</t>
  </si>
  <si>
    <t>선택 과목</t>
  </si>
  <si>
    <t>표준</t>
  </si>
  <si>
    <t>백분</t>
  </si>
  <si>
    <t>등급</t>
  </si>
  <si>
    <t>선택
과목</t>
  </si>
  <si>
    <t>물리학2</t>
  </si>
  <si>
    <t>화학2</t>
  </si>
  <si>
    <t>지구과학2</t>
  </si>
  <si>
    <t>생명과학2</t>
  </si>
  <si>
    <t>화법과작문</t>
  </si>
  <si>
    <t>확률과통계</t>
  </si>
  <si>
    <t>언어와매체</t>
  </si>
  <si>
    <t/>
  </si>
  <si>
    <t>국어</t>
    <phoneticPr fontId="3" type="noConversion"/>
  </si>
  <si>
    <t>표준점수</t>
    <phoneticPr fontId="3" type="noConversion"/>
  </si>
  <si>
    <t>백분위</t>
    <phoneticPr fontId="3" type="noConversion"/>
  </si>
  <si>
    <t>사회탐구</t>
    <phoneticPr fontId="3" type="noConversion"/>
  </si>
  <si>
    <t>과학탐구</t>
    <phoneticPr fontId="3" type="noConversion"/>
  </si>
  <si>
    <t>합계</t>
    <phoneticPr fontId="3" type="noConversion"/>
  </si>
  <si>
    <t>확률과통계</t>
    <phoneticPr fontId="3" type="noConversion"/>
  </si>
  <si>
    <t>기하</t>
    <phoneticPr fontId="3" type="noConversion"/>
  </si>
  <si>
    <t>미적분</t>
    <phoneticPr fontId="3" type="noConversion"/>
  </si>
  <si>
    <t>물리학1</t>
    <phoneticPr fontId="3" type="noConversion"/>
  </si>
  <si>
    <t>화학1</t>
    <phoneticPr fontId="3" type="noConversion"/>
  </si>
  <si>
    <t>생명과학1</t>
    <phoneticPr fontId="3" type="noConversion"/>
  </si>
  <si>
    <t>지구과학1</t>
    <phoneticPr fontId="3" type="noConversion"/>
  </si>
  <si>
    <t>물리학2</t>
    <phoneticPr fontId="3" type="noConversion"/>
  </si>
  <si>
    <t>화학2</t>
    <phoneticPr fontId="3" type="noConversion"/>
  </si>
  <si>
    <r>
      <t>생명과학</t>
    </r>
    <r>
      <rPr>
        <sz val="10"/>
        <rFont val="맑은 고딕"/>
        <family val="3"/>
        <charset val="129"/>
      </rPr>
      <t>2</t>
    </r>
    <phoneticPr fontId="3" type="noConversion"/>
  </si>
  <si>
    <t>지구과학2</t>
    <phoneticPr fontId="3" type="noConversion"/>
  </si>
  <si>
    <t>윤리와사</t>
  </si>
  <si>
    <t>-</t>
  </si>
  <si>
    <t>확를과통계</t>
  </si>
  <si>
    <t>내신</t>
    <phoneticPr fontId="2" type="noConversion"/>
  </si>
  <si>
    <t>수학</t>
    <phoneticPr fontId="2" type="noConversion"/>
  </si>
  <si>
    <t>탐구</t>
    <phoneticPr fontId="2" type="noConversion"/>
  </si>
  <si>
    <t>연번</t>
    <phoneticPr fontId="2" type="noConversion"/>
  </si>
  <si>
    <r>
      <t>탐구</t>
    </r>
    <r>
      <rPr>
        <sz val="11"/>
        <color theme="1"/>
        <rFont val="맑은 고딕"/>
        <family val="3"/>
        <charset val="129"/>
        <scheme val="minor"/>
      </rPr>
      <t>2</t>
    </r>
    <phoneticPr fontId="3" type="noConversion"/>
  </si>
  <si>
    <r>
      <t>생명과학</t>
    </r>
    <r>
      <rPr>
        <sz val="11"/>
        <color theme="1"/>
        <rFont val="Arial"/>
        <family val="2"/>
      </rPr>
      <t>1</t>
    </r>
  </si>
  <si>
    <r>
      <t>지구과학</t>
    </r>
    <r>
      <rPr>
        <sz val="11"/>
        <color theme="1"/>
        <rFont val="Arial"/>
        <family val="2"/>
      </rPr>
      <t>1</t>
    </r>
  </si>
  <si>
    <r>
      <t>물리학</t>
    </r>
    <r>
      <rPr>
        <sz val="11"/>
        <color theme="1"/>
        <rFont val="Arial"/>
        <family val="2"/>
      </rPr>
      <t>1</t>
    </r>
  </si>
  <si>
    <r>
      <t>화학</t>
    </r>
    <r>
      <rPr>
        <sz val="11"/>
        <color theme="1"/>
        <rFont val="Arial"/>
        <family val="2"/>
      </rPr>
      <t>1</t>
    </r>
  </si>
  <si>
    <r>
      <t>회학</t>
    </r>
    <r>
      <rPr>
        <sz val="11"/>
        <color theme="1"/>
        <rFont val="Arial"/>
        <family val="2"/>
      </rPr>
      <t>2</t>
    </r>
  </si>
  <si>
    <r>
      <t>지구과학</t>
    </r>
    <r>
      <rPr>
        <sz val="11"/>
        <color theme="1"/>
        <rFont val="Arial"/>
        <family val="2"/>
      </rPr>
      <t>2</t>
    </r>
  </si>
  <si>
    <r>
      <t>물리학</t>
    </r>
    <r>
      <rPr>
        <sz val="11"/>
        <color theme="1"/>
        <rFont val="Arial"/>
        <family val="2"/>
      </rPr>
      <t>2</t>
    </r>
  </si>
  <si>
    <t>성별</t>
    <phoneticPr fontId="2" type="noConversion"/>
  </si>
  <si>
    <t>남</t>
    <phoneticPr fontId="2" type="noConversion"/>
  </si>
  <si>
    <t>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</si>
</sst>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0_);[Red]\(0\)"/>
    <numFmt numFmtId="177" formatCode="0.00_);[Red]\(0.00\)"/>
    <numFmt numFmtId="178" formatCode="0.00_ "/>
    <numFmt numFmtId="179" formatCode="0.0_);[Red]\(0.0\)"/>
    <numFmt numFmtId="180" formatCode="0.0"/>
    <numFmt numFmtId="181" formatCode="0_ "/>
    <numFmt numFmtId="182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9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indexed="72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9"/>
      <color indexed="72"/>
      <name val="굴림"/>
      <family val="3"/>
      <charset val="129"/>
    </font>
    <font>
      <sz val="10"/>
      <name val="Arial"/>
      <family val="2"/>
    </font>
    <font>
      <sz val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CFF99"/>
        <bgColor indexed="64"/>
      </patternFill>
    </fill>
  </fills>
  <borders count="3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6" fillId="0" borderId="0" applyNumberFormat="0" applyFont="0" applyFill="0" applyBorder="0" applyAlignment="0" applyProtection="0">
      <alignment vertical="top"/>
    </xf>
  </cellStyleXfs>
  <cellXfs count="125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76" fontId="7" fillId="2" borderId="23" xfId="0" applyNumberFormat="1" applyFont="1" applyFill="1" applyBorder="1" applyAlignment="1">
      <alignment horizontal="center" vertical="center"/>
    </xf>
    <xf numFmtId="176" fontId="7" fillId="2" borderId="24" xfId="0" applyNumberFormat="1" applyFont="1" applyFill="1" applyBorder="1" applyAlignment="1">
      <alignment horizontal="center" vertical="center"/>
    </xf>
    <xf numFmtId="176" fontId="7" fillId="2" borderId="24" xfId="0" applyNumberFormat="1" applyFont="1" applyFill="1" applyBorder="1" applyAlignment="1">
      <alignment horizontal="center" vertical="center" wrapText="1"/>
    </xf>
    <xf numFmtId="176" fontId="7" fillId="2" borderId="26" xfId="0" applyNumberFormat="1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5" fillId="6" borderId="18" xfId="2" applyFont="1" applyFill="1" applyBorder="1" applyAlignment="1" applyProtection="1">
      <alignment horizontal="center" vertical="center"/>
      <protection locked="0"/>
    </xf>
    <xf numFmtId="0" fontId="5" fillId="6" borderId="8" xfId="2" applyFont="1" applyFill="1" applyBorder="1" applyAlignment="1">
      <alignment horizontal="center" vertical="center"/>
    </xf>
    <xf numFmtId="0" fontId="5" fillId="6" borderId="8" xfId="1" applyNumberFormat="1" applyFont="1" applyFill="1" applyBorder="1" applyAlignment="1">
      <alignment horizontal="center" vertical="center"/>
    </xf>
    <xf numFmtId="0" fontId="5" fillId="6" borderId="9" xfId="2" applyFont="1" applyFill="1" applyBorder="1" applyAlignment="1">
      <alignment horizontal="center" vertical="center"/>
    </xf>
    <xf numFmtId="0" fontId="5" fillId="6" borderId="11" xfId="2" applyFont="1" applyFill="1" applyBorder="1" applyAlignment="1">
      <alignment horizontal="center" vertical="center"/>
    </xf>
    <xf numFmtId="0" fontId="5" fillId="3" borderId="11" xfId="2" applyFont="1" applyFill="1" applyBorder="1" applyAlignment="1">
      <alignment horizontal="center" vertical="center"/>
    </xf>
    <xf numFmtId="0" fontId="5" fillId="4" borderId="11" xfId="2" applyFont="1" applyFill="1" applyBorder="1" applyAlignment="1">
      <alignment horizontal="center" vertical="center"/>
    </xf>
    <xf numFmtId="0" fontId="5" fillId="4" borderId="11" xfId="1" applyNumberFormat="1" applyFont="1" applyFill="1" applyBorder="1" applyAlignment="1">
      <alignment horizontal="center" vertical="center"/>
    </xf>
    <xf numFmtId="0" fontId="5" fillId="4" borderId="12" xfId="2" applyFont="1" applyFill="1" applyBorder="1" applyAlignment="1">
      <alignment horizontal="center" vertical="center"/>
    </xf>
    <xf numFmtId="0" fontId="5" fillId="4" borderId="17" xfId="2" applyFont="1" applyFill="1" applyBorder="1" applyAlignment="1" applyProtection="1">
      <alignment horizontal="center" vertical="center"/>
      <protection locked="0"/>
    </xf>
    <xf numFmtId="0" fontId="6" fillId="4" borderId="14" xfId="0" applyFont="1" applyFill="1" applyBorder="1" applyAlignment="1">
      <alignment horizontal="center" vertical="center"/>
    </xf>
    <xf numFmtId="0" fontId="5" fillId="3" borderId="17" xfId="2" applyFont="1" applyFill="1" applyBorder="1" applyAlignment="1" applyProtection="1">
      <alignment horizontal="center" vertical="center"/>
      <protection locked="0"/>
    </xf>
    <xf numFmtId="0" fontId="5" fillId="6" borderId="17" xfId="2" applyFont="1" applyFill="1" applyBorder="1" applyAlignment="1" applyProtection="1">
      <alignment horizontal="center" vertical="center"/>
      <protection locked="0"/>
    </xf>
    <xf numFmtId="0" fontId="6" fillId="3" borderId="1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9" fillId="0" borderId="18" xfId="0" applyFont="1" applyBorder="1" applyAlignment="1" applyProtection="1">
      <alignment horizontal="center" vertical="center"/>
      <protection locked="0"/>
    </xf>
    <xf numFmtId="0" fontId="6" fillId="6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9" fillId="0" borderId="17" xfId="0" applyFont="1" applyBorder="1" applyAlignment="1" applyProtection="1">
      <alignment horizontal="center" vertical="center"/>
      <protection locked="0"/>
    </xf>
    <xf numFmtId="0" fontId="6" fillId="5" borderId="14" xfId="0" applyFont="1" applyFill="1" applyBorder="1" applyAlignment="1">
      <alignment horizontal="center" vertical="center"/>
    </xf>
    <xf numFmtId="0" fontId="5" fillId="5" borderId="12" xfId="2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5" fillId="6" borderId="11" xfId="1" applyNumberFormat="1" applyFont="1" applyFill="1" applyBorder="1" applyAlignment="1">
      <alignment horizontal="center" vertical="center"/>
    </xf>
    <xf numFmtId="0" fontId="5" fillId="6" borderId="12" xfId="2" applyFont="1" applyFill="1" applyBorder="1" applyAlignment="1">
      <alignment horizontal="center" vertical="center"/>
    </xf>
    <xf numFmtId="0" fontId="6" fillId="6" borderId="11" xfId="2" applyFont="1" applyFill="1" applyBorder="1" applyAlignment="1">
      <alignment horizontal="center" vertical="center"/>
    </xf>
    <xf numFmtId="0" fontId="6" fillId="4" borderId="11" xfId="2" applyFont="1" applyFill="1" applyBorder="1" applyAlignment="1">
      <alignment horizontal="center" vertical="center"/>
    </xf>
    <xf numFmtId="0" fontId="5" fillId="5" borderId="17" xfId="2" applyFont="1" applyFill="1" applyBorder="1" applyAlignment="1" applyProtection="1">
      <alignment horizontal="center" vertical="center"/>
      <protection locked="0"/>
    </xf>
    <xf numFmtId="0" fontId="6" fillId="0" borderId="29" xfId="0" applyFont="1" applyBorder="1" applyAlignment="1">
      <alignment horizontal="center" vertical="center"/>
    </xf>
    <xf numFmtId="0" fontId="9" fillId="0" borderId="28" xfId="0" applyFont="1" applyBorder="1" applyAlignment="1" applyProtection="1">
      <alignment horizontal="center" vertical="center"/>
      <protection locked="0"/>
    </xf>
    <xf numFmtId="0" fontId="5" fillId="3" borderId="28" xfId="2" applyFont="1" applyFill="1" applyBorder="1" applyAlignment="1" applyProtection="1">
      <alignment horizontal="center" vertical="center"/>
      <protection locked="0"/>
    </xf>
    <xf numFmtId="0" fontId="6" fillId="5" borderId="4" xfId="0" applyFont="1" applyFill="1" applyBorder="1" applyAlignment="1">
      <alignment horizontal="center" vertical="center"/>
    </xf>
    <xf numFmtId="0" fontId="5" fillId="5" borderId="2" xfId="2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6" fontId="5" fillId="0" borderId="16" xfId="0" applyNumberFormat="1" applyFont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179" fontId="10" fillId="0" borderId="30" xfId="0" applyNumberFormat="1" applyFont="1" applyFill="1" applyBorder="1" applyAlignment="1">
      <alignment horizontal="center" vertical="center"/>
    </xf>
    <xf numFmtId="0" fontId="8" fillId="0" borderId="30" xfId="4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176" fontId="8" fillId="0" borderId="30" xfId="4" applyNumberFormat="1" applyFont="1" applyFill="1" applyBorder="1" applyAlignment="1">
      <alignment horizontal="center" vertical="center"/>
    </xf>
    <xf numFmtId="179" fontId="10" fillId="0" borderId="30" xfId="4" applyNumberFormat="1" applyFont="1" applyFill="1" applyBorder="1" applyAlignment="1">
      <alignment horizontal="center" vertical="center"/>
    </xf>
    <xf numFmtId="176" fontId="10" fillId="0" borderId="30" xfId="4" applyNumberFormat="1" applyFont="1" applyFill="1" applyBorder="1" applyAlignment="1">
      <alignment horizontal="center" vertical="center"/>
    </xf>
    <xf numFmtId="180" fontId="10" fillId="0" borderId="30" xfId="4" applyNumberFormat="1" applyFont="1" applyFill="1" applyBorder="1" applyAlignment="1">
      <alignment horizontal="center" vertical="center"/>
    </xf>
    <xf numFmtId="0" fontId="10" fillId="0" borderId="30" xfId="4" applyNumberFormat="1" applyFont="1" applyFill="1" applyBorder="1" applyAlignment="1">
      <alignment horizontal="center" vertical="center"/>
    </xf>
    <xf numFmtId="2" fontId="10" fillId="0" borderId="30" xfId="4" applyNumberFormat="1" applyFont="1" applyFill="1" applyBorder="1" applyAlignment="1">
      <alignment horizontal="center" vertical="center"/>
    </xf>
    <xf numFmtId="181" fontId="10" fillId="0" borderId="30" xfId="4" applyNumberFormat="1" applyFont="1" applyFill="1" applyBorder="1" applyAlignment="1">
      <alignment horizontal="center" vertical="center"/>
    </xf>
    <xf numFmtId="182" fontId="10" fillId="0" borderId="30" xfId="4" applyNumberFormat="1" applyFont="1" applyFill="1" applyBorder="1" applyAlignment="1">
      <alignment horizontal="center" vertical="center"/>
    </xf>
    <xf numFmtId="176" fontId="8" fillId="0" borderId="30" xfId="0" applyNumberFormat="1" applyFont="1" applyFill="1" applyBorder="1" applyAlignment="1">
      <alignment horizontal="center" vertical="center"/>
    </xf>
    <xf numFmtId="180" fontId="10" fillId="0" borderId="30" xfId="0" applyNumberFormat="1" applyFont="1" applyFill="1" applyBorder="1" applyAlignment="1">
      <alignment horizontal="center" vertical="center"/>
    </xf>
    <xf numFmtId="1" fontId="10" fillId="0" borderId="30" xfId="0" applyNumberFormat="1" applyFont="1" applyFill="1" applyBorder="1" applyAlignment="1">
      <alignment horizontal="center" vertical="center"/>
    </xf>
    <xf numFmtId="0" fontId="10" fillId="0" borderId="30" xfId="4" applyFont="1" applyFill="1" applyBorder="1" applyAlignment="1">
      <alignment horizontal="center" vertical="center"/>
    </xf>
    <xf numFmtId="178" fontId="10" fillId="0" borderId="30" xfId="4" applyNumberFormat="1" applyFont="1" applyFill="1" applyBorder="1" applyAlignment="1">
      <alignment horizontal="center" vertical="center"/>
    </xf>
    <xf numFmtId="178" fontId="10" fillId="0" borderId="30" xfId="0" applyNumberFormat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8" fillId="0" borderId="30" xfId="4" applyNumberFormat="1" applyFont="1" applyFill="1" applyBorder="1" applyAlignment="1">
      <alignment horizontal="center" vertical="center"/>
    </xf>
    <xf numFmtId="0" fontId="8" fillId="0" borderId="30" xfId="0" applyNumberFormat="1" applyFont="1" applyFill="1" applyBorder="1" applyAlignment="1">
      <alignment horizontal="center" vertical="center"/>
    </xf>
    <xf numFmtId="179" fontId="8" fillId="0" borderId="30" xfId="4" applyNumberFormat="1" applyFont="1" applyFill="1" applyBorder="1" applyAlignment="1">
      <alignment horizontal="center" vertical="center"/>
    </xf>
    <xf numFmtId="179" fontId="8" fillId="0" borderId="30" xfId="0" applyNumberFormat="1" applyFont="1" applyFill="1" applyBorder="1" applyAlignment="1">
      <alignment horizontal="center" vertical="center"/>
    </xf>
    <xf numFmtId="2" fontId="10" fillId="0" borderId="30" xfId="0" applyNumberFormat="1" applyFont="1" applyFill="1" applyBorder="1" applyAlignment="1">
      <alignment horizontal="center" vertical="center"/>
    </xf>
    <xf numFmtId="2" fontId="8" fillId="0" borderId="30" xfId="0" applyNumberFormat="1" applyFont="1" applyFill="1" applyBorder="1" applyAlignment="1">
      <alignment horizontal="center" vertical="center"/>
    </xf>
    <xf numFmtId="177" fontId="10" fillId="0" borderId="30" xfId="4" applyNumberFormat="1" applyFont="1" applyFill="1" applyBorder="1" applyAlignment="1">
      <alignment horizontal="center" vertical="center"/>
    </xf>
    <xf numFmtId="177" fontId="8" fillId="0" borderId="30" xfId="4" applyNumberFormat="1" applyFont="1" applyFill="1" applyBorder="1" applyAlignment="1">
      <alignment horizontal="center" vertical="center"/>
    </xf>
    <xf numFmtId="177" fontId="8" fillId="0" borderId="30" xfId="0" applyNumberFormat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0" fillId="7" borderId="30" xfId="0" applyFont="1" applyFill="1" applyBorder="1" applyAlignment="1">
      <alignment horizontal="center" vertical="center"/>
    </xf>
    <xf numFmtId="0" fontId="10" fillId="9" borderId="30" xfId="0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vertical="center"/>
    </xf>
    <xf numFmtId="0" fontId="15" fillId="0" borderId="0" xfId="0" applyFont="1" applyAlignment="1" applyProtection="1">
      <alignment horizontal="center" vertical="center"/>
      <protection locked="0"/>
    </xf>
    <xf numFmtId="0" fontId="16" fillId="0" borderId="0" xfId="5" applyNumberFormat="1" applyFont="1" applyFill="1" applyBorder="1" applyAlignment="1" applyProtection="1">
      <alignment vertical="top"/>
    </xf>
    <xf numFmtId="0" fontId="17" fillId="0" borderId="0" xfId="5" applyNumberFormat="1" applyFont="1" applyFill="1" applyBorder="1" applyAlignment="1" applyProtection="1">
      <alignment horizontal="center" vertical="top"/>
    </xf>
    <xf numFmtId="0" fontId="16" fillId="0" borderId="0" xfId="5" applyNumberFormat="1" applyFont="1" applyFill="1" applyBorder="1" applyAlignment="1" applyProtection="1">
      <alignment horizontal="center" vertical="top"/>
    </xf>
    <xf numFmtId="0" fontId="17" fillId="0" borderId="0" xfId="5" applyNumberFormat="1" applyFont="1" applyFill="1" applyBorder="1" applyAlignment="1" applyProtection="1">
      <alignment vertical="top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left" vertical="center"/>
    </xf>
    <xf numFmtId="2" fontId="8" fillId="0" borderId="30" xfId="0" applyNumberFormat="1" applyFont="1" applyFill="1" applyBorder="1" applyAlignment="1">
      <alignment horizontal="center" vertical="center"/>
    </xf>
    <xf numFmtId="0" fontId="8" fillId="0" borderId="30" xfId="4" applyFont="1" applyFill="1" applyBorder="1" applyAlignment="1">
      <alignment horizontal="center" vertical="center"/>
    </xf>
    <xf numFmtId="179" fontId="10" fillId="0" borderId="30" xfId="0" applyNumberFormat="1" applyFont="1" applyFill="1" applyBorder="1" applyAlignment="1">
      <alignment horizontal="center" vertical="center"/>
    </xf>
    <xf numFmtId="182" fontId="11" fillId="7" borderId="30" xfId="0" applyNumberFormat="1" applyFont="1" applyFill="1" applyBorder="1" applyAlignment="1">
      <alignment horizontal="center" vertical="center"/>
    </xf>
    <xf numFmtId="182" fontId="11" fillId="7" borderId="30" xfId="0" applyNumberFormat="1" applyFont="1" applyFill="1" applyBorder="1" applyAlignment="1">
      <alignment horizontal="left" vertical="center"/>
    </xf>
    <xf numFmtId="176" fontId="8" fillId="0" borderId="30" xfId="4" applyNumberFormat="1" applyFont="1" applyFill="1" applyBorder="1" applyAlignment="1">
      <alignment horizontal="center" vertical="center"/>
    </xf>
    <xf numFmtId="178" fontId="10" fillId="0" borderId="30" xfId="4" applyNumberFormat="1" applyFont="1" applyFill="1" applyBorder="1" applyAlignment="1">
      <alignment horizontal="center" vertical="center"/>
    </xf>
    <xf numFmtId="177" fontId="8" fillId="0" borderId="30" xfId="4" applyNumberFormat="1" applyFont="1" applyFill="1" applyBorder="1" applyAlignment="1">
      <alignment horizontal="center" vertical="center"/>
    </xf>
    <xf numFmtId="177" fontId="10" fillId="0" borderId="30" xfId="4" applyNumberFormat="1" applyFont="1" applyFill="1" applyBorder="1" applyAlignment="1">
      <alignment horizontal="center" vertical="center"/>
    </xf>
    <xf numFmtId="0" fontId="10" fillId="0" borderId="30" xfId="4" applyNumberFormat="1" applyFont="1" applyFill="1" applyBorder="1" applyAlignment="1">
      <alignment horizontal="center" vertical="center"/>
    </xf>
    <xf numFmtId="182" fontId="10" fillId="0" borderId="30" xfId="4" applyNumberFormat="1" applyFont="1" applyFill="1" applyBorder="1" applyAlignment="1">
      <alignment horizontal="center" vertical="center"/>
    </xf>
    <xf numFmtId="179" fontId="8" fillId="0" borderId="30" xfId="4" applyNumberFormat="1" applyFont="1" applyFill="1" applyBorder="1" applyAlignment="1">
      <alignment horizontal="center" vertical="center"/>
    </xf>
    <xf numFmtId="181" fontId="10" fillId="0" borderId="30" xfId="4" applyNumberFormat="1" applyFont="1" applyFill="1" applyBorder="1" applyAlignment="1">
      <alignment horizontal="center" vertical="center"/>
    </xf>
    <xf numFmtId="180" fontId="10" fillId="0" borderId="30" xfId="0" applyNumberFormat="1" applyFont="1" applyFill="1" applyBorder="1" applyAlignment="1">
      <alignment horizontal="center" vertical="center"/>
    </xf>
    <xf numFmtId="182" fontId="11" fillId="0" borderId="30" xfId="0" applyNumberFormat="1" applyFont="1" applyFill="1" applyBorder="1" applyAlignment="1">
      <alignment horizontal="center" vertical="center"/>
    </xf>
    <xf numFmtId="176" fontId="8" fillId="0" borderId="30" xfId="0" applyNumberFormat="1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left" vertical="center"/>
    </xf>
    <xf numFmtId="177" fontId="8" fillId="0" borderId="30" xfId="0" applyNumberFormat="1" applyFont="1" applyFill="1" applyBorder="1" applyAlignment="1">
      <alignment horizontal="center" vertical="center"/>
    </xf>
    <xf numFmtId="178" fontId="10" fillId="0" borderId="30" xfId="0" applyNumberFormat="1" applyFont="1" applyFill="1" applyBorder="1" applyAlignment="1">
      <alignment horizontal="center" vertical="center"/>
    </xf>
    <xf numFmtId="179" fontId="8" fillId="0" borderId="30" xfId="0" applyNumberFormat="1" applyFont="1" applyFill="1" applyBorder="1" applyAlignment="1">
      <alignment horizontal="center" vertical="center"/>
    </xf>
    <xf numFmtId="0" fontId="11" fillId="8" borderId="30" xfId="0" applyFont="1" applyFill="1" applyBorder="1" applyAlignment="1">
      <alignment horizontal="center" vertical="center"/>
    </xf>
    <xf numFmtId="0" fontId="11" fillId="8" borderId="30" xfId="0" applyFont="1" applyFill="1" applyBorder="1" applyAlignment="1">
      <alignment horizontal="left" vertical="center"/>
    </xf>
    <xf numFmtId="176" fontId="8" fillId="9" borderId="30" xfId="0" applyNumberFormat="1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</cellXfs>
  <cellStyles count="6">
    <cellStyle name="쉼표 [0]" xfId="1" builtinId="6"/>
    <cellStyle name="표준" xfId="0" builtinId="0"/>
    <cellStyle name="표준 2" xfId="5" xr:uid="{109A19AE-5D6E-4B8B-8D46-08AED89E8CDE}"/>
    <cellStyle name="표준 2 11" xfId="2" xr:uid="{00000000-0005-0000-0000-000002000000}"/>
    <cellStyle name="표준 3" xfId="3" xr:uid="{00000000-0005-0000-0000-000003000000}"/>
    <cellStyle name="표준 5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EEF3"/>
      <color rgb="FFFDE9D9"/>
      <color rgb="FFCCFF99"/>
      <color rgb="FFCCECFF"/>
      <color rgb="FFFFCCCC"/>
      <color rgb="FFFFFF99"/>
      <color rgb="FFCCCCFF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29F1-3B8C-4146-A8AC-1CD2C8FF8176}">
  <dimension ref="A1:B302"/>
  <sheetViews>
    <sheetView topLeftCell="A31" workbookViewId="0">
      <selection activeCell="A52" sqref="A52"/>
    </sheetView>
  </sheetViews>
  <sheetFormatPr defaultRowHeight="17.399999999999999" x14ac:dyDescent="0.4"/>
  <sheetData>
    <row r="1" spans="1:2" x14ac:dyDescent="0.4">
      <c r="A1" s="95" t="s">
        <v>706</v>
      </c>
      <c r="B1" s="95" t="s">
        <v>703</v>
      </c>
    </row>
    <row r="2" spans="1:2" x14ac:dyDescent="0.4">
      <c r="A2" s="95">
        <v>1</v>
      </c>
      <c r="B2" s="95">
        <v>5.52</v>
      </c>
    </row>
    <row r="3" spans="1:2" x14ac:dyDescent="0.4">
      <c r="A3" s="95">
        <v>2</v>
      </c>
      <c r="B3" s="95">
        <v>8.14</v>
      </c>
    </row>
    <row r="4" spans="1:2" x14ac:dyDescent="0.4">
      <c r="A4" s="95">
        <v>3</v>
      </c>
      <c r="B4" s="95">
        <v>2.04</v>
      </c>
    </row>
    <row r="5" spans="1:2" x14ac:dyDescent="0.4">
      <c r="A5" s="95">
        <v>4</v>
      </c>
      <c r="B5" s="95">
        <v>3.11</v>
      </c>
    </row>
    <row r="6" spans="1:2" x14ac:dyDescent="0.4">
      <c r="A6" s="95">
        <v>5</v>
      </c>
      <c r="B6" s="95">
        <v>3.42</v>
      </c>
    </row>
    <row r="7" spans="1:2" x14ac:dyDescent="0.4">
      <c r="A7" s="95">
        <v>6</v>
      </c>
      <c r="B7" s="95">
        <v>3.93</v>
      </c>
    </row>
    <row r="8" spans="1:2" x14ac:dyDescent="0.4">
      <c r="A8" s="95">
        <v>7</v>
      </c>
      <c r="B8" s="95">
        <v>4.6100000000000003</v>
      </c>
    </row>
    <row r="9" spans="1:2" x14ac:dyDescent="0.4">
      <c r="A9" s="95">
        <v>8</v>
      </c>
      <c r="B9" s="95">
        <v>5.72</v>
      </c>
    </row>
    <row r="10" spans="1:2" x14ac:dyDescent="0.4">
      <c r="A10" s="95">
        <v>9</v>
      </c>
      <c r="B10" s="95">
        <v>5.3</v>
      </c>
    </row>
    <row r="11" spans="1:2" x14ac:dyDescent="0.4">
      <c r="A11" s="95">
        <v>10</v>
      </c>
      <c r="B11" s="95">
        <v>6.89</v>
      </c>
    </row>
    <row r="12" spans="1:2" x14ac:dyDescent="0.4">
      <c r="A12" s="95">
        <v>11</v>
      </c>
      <c r="B12" s="95">
        <v>2.21</v>
      </c>
    </row>
    <row r="13" spans="1:2" x14ac:dyDescent="0.4">
      <c r="A13" s="95">
        <v>12</v>
      </c>
      <c r="B13" s="95">
        <v>7.21</v>
      </c>
    </row>
    <row r="14" spans="1:2" x14ac:dyDescent="0.4">
      <c r="A14" s="95">
        <v>13</v>
      </c>
      <c r="B14" s="95">
        <v>5.51</v>
      </c>
    </row>
    <row r="15" spans="1:2" x14ac:dyDescent="0.4">
      <c r="A15" s="95">
        <v>14</v>
      </c>
      <c r="B15" s="95">
        <v>5.5</v>
      </c>
    </row>
    <row r="16" spans="1:2" x14ac:dyDescent="0.4">
      <c r="A16" s="95">
        <v>15</v>
      </c>
      <c r="B16" s="95">
        <v>4.8</v>
      </c>
    </row>
    <row r="17" spans="1:2" x14ac:dyDescent="0.4">
      <c r="A17" s="95">
        <v>16</v>
      </c>
      <c r="B17" s="95">
        <v>7.34</v>
      </c>
    </row>
    <row r="18" spans="1:2" x14ac:dyDescent="0.4">
      <c r="A18" s="95">
        <v>17</v>
      </c>
      <c r="B18" s="95">
        <v>4.1900000000000004</v>
      </c>
    </row>
    <row r="19" spans="1:2" x14ac:dyDescent="0.4">
      <c r="A19" s="95">
        <v>18</v>
      </c>
      <c r="B19" s="95">
        <v>3.51</v>
      </c>
    </row>
    <row r="20" spans="1:2" x14ac:dyDescent="0.4">
      <c r="A20" s="95">
        <v>19</v>
      </c>
      <c r="B20" s="95">
        <v>5.35</v>
      </c>
    </row>
    <row r="21" spans="1:2" x14ac:dyDescent="0.4">
      <c r="A21" s="95">
        <v>20</v>
      </c>
      <c r="B21" s="95">
        <v>4.0199999999999996</v>
      </c>
    </row>
    <row r="22" spans="1:2" x14ac:dyDescent="0.4">
      <c r="A22" s="95">
        <v>21</v>
      </c>
      <c r="B22" s="95">
        <v>1.87</v>
      </c>
    </row>
    <row r="23" spans="1:2" x14ac:dyDescent="0.4">
      <c r="A23" s="95">
        <v>22</v>
      </c>
      <c r="B23" s="95">
        <v>3.47</v>
      </c>
    </row>
    <row r="24" spans="1:2" x14ac:dyDescent="0.4">
      <c r="A24" s="95">
        <v>23</v>
      </c>
      <c r="B24" s="95">
        <v>7.31</v>
      </c>
    </row>
    <row r="25" spans="1:2" x14ac:dyDescent="0.4">
      <c r="A25" s="95">
        <v>24</v>
      </c>
      <c r="B25" s="95">
        <v>4.3099999999999996</v>
      </c>
    </row>
    <row r="26" spans="1:2" x14ac:dyDescent="0.4">
      <c r="A26" s="95">
        <v>25</v>
      </c>
      <c r="B26" s="95">
        <v>8.23</v>
      </c>
    </row>
    <row r="27" spans="1:2" x14ac:dyDescent="0.4">
      <c r="A27" s="95">
        <v>26</v>
      </c>
      <c r="B27" s="95">
        <v>7.23</v>
      </c>
    </row>
    <row r="28" spans="1:2" x14ac:dyDescent="0.4">
      <c r="A28" s="95">
        <v>27</v>
      </c>
      <c r="B28" s="95">
        <v>5.89</v>
      </c>
    </row>
    <row r="29" spans="1:2" x14ac:dyDescent="0.4">
      <c r="A29" s="95">
        <v>28</v>
      </c>
      <c r="B29" s="95">
        <v>4.88</v>
      </c>
    </row>
    <row r="30" spans="1:2" x14ac:dyDescent="0.4">
      <c r="A30" s="95">
        <v>29</v>
      </c>
      <c r="B30" s="95">
        <v>5.04</v>
      </c>
    </row>
    <row r="31" spans="1:2" x14ac:dyDescent="0.4">
      <c r="A31" s="95">
        <v>30</v>
      </c>
      <c r="B31" s="95">
        <v>2.0299999999999998</v>
      </c>
    </row>
    <row r="32" spans="1:2" x14ac:dyDescent="0.4">
      <c r="A32" s="95">
        <v>31</v>
      </c>
      <c r="B32" s="95">
        <v>7.81</v>
      </c>
    </row>
    <row r="33" spans="1:2" x14ac:dyDescent="0.4">
      <c r="A33" s="95">
        <v>32</v>
      </c>
      <c r="B33" s="95">
        <v>5.18</v>
      </c>
    </row>
    <row r="34" spans="1:2" x14ac:dyDescent="0.4">
      <c r="A34" s="95">
        <v>33</v>
      </c>
      <c r="B34" s="95">
        <v>7.12</v>
      </c>
    </row>
    <row r="35" spans="1:2" x14ac:dyDescent="0.4">
      <c r="A35" s="95">
        <v>34</v>
      </c>
      <c r="B35" s="95">
        <v>5.94</v>
      </c>
    </row>
    <row r="36" spans="1:2" x14ac:dyDescent="0.4">
      <c r="A36" s="95">
        <v>35</v>
      </c>
      <c r="B36" s="95">
        <v>2.68</v>
      </c>
    </row>
    <row r="37" spans="1:2" x14ac:dyDescent="0.4">
      <c r="A37" s="95">
        <v>36</v>
      </c>
      <c r="B37" s="95">
        <v>6.45</v>
      </c>
    </row>
    <row r="38" spans="1:2" x14ac:dyDescent="0.4">
      <c r="A38" s="95">
        <v>37</v>
      </c>
      <c r="B38" s="95">
        <v>5.42</v>
      </c>
    </row>
    <row r="39" spans="1:2" x14ac:dyDescent="0.4">
      <c r="A39" s="95">
        <v>38</v>
      </c>
      <c r="B39" s="95">
        <v>2.77</v>
      </c>
    </row>
    <row r="40" spans="1:2" x14ac:dyDescent="0.4">
      <c r="A40" s="95">
        <v>39</v>
      </c>
      <c r="B40" s="95">
        <v>6.12</v>
      </c>
    </row>
    <row r="41" spans="1:2" x14ac:dyDescent="0.4">
      <c r="A41" s="95">
        <v>40</v>
      </c>
      <c r="B41" s="95">
        <v>7.1</v>
      </c>
    </row>
    <row r="42" spans="1:2" x14ac:dyDescent="0.4">
      <c r="A42" s="95">
        <v>41</v>
      </c>
      <c r="B42" s="95">
        <v>6.02</v>
      </c>
    </row>
    <row r="43" spans="1:2" x14ac:dyDescent="0.4">
      <c r="A43" s="95">
        <v>42</v>
      </c>
      <c r="B43" s="95">
        <v>7.79</v>
      </c>
    </row>
    <row r="44" spans="1:2" x14ac:dyDescent="0.4">
      <c r="A44" s="95">
        <v>43</v>
      </c>
      <c r="B44" s="95">
        <v>5.07</v>
      </c>
    </row>
    <row r="45" spans="1:2" x14ac:dyDescent="0.4">
      <c r="A45" s="95">
        <v>44</v>
      </c>
      <c r="B45" s="95">
        <v>5.3</v>
      </c>
    </row>
    <row r="46" spans="1:2" x14ac:dyDescent="0.4">
      <c r="A46" s="95">
        <v>45</v>
      </c>
      <c r="B46" s="95">
        <v>8.74</v>
      </c>
    </row>
    <row r="47" spans="1:2" x14ac:dyDescent="0.4">
      <c r="A47" s="95">
        <v>46</v>
      </c>
      <c r="B47" s="95">
        <v>3.42</v>
      </c>
    </row>
    <row r="48" spans="1:2" x14ac:dyDescent="0.4">
      <c r="A48" s="95">
        <v>47</v>
      </c>
      <c r="B48" s="95">
        <v>5.46</v>
      </c>
    </row>
    <row r="49" spans="1:2" x14ac:dyDescent="0.4">
      <c r="A49" s="95">
        <v>48</v>
      </c>
      <c r="B49" s="95">
        <v>6.6</v>
      </c>
    </row>
    <row r="50" spans="1:2" x14ac:dyDescent="0.4">
      <c r="A50" s="95">
        <v>49</v>
      </c>
      <c r="B50" s="95">
        <v>8.41</v>
      </c>
    </row>
    <row r="51" spans="1:2" x14ac:dyDescent="0.4">
      <c r="A51" s="95">
        <v>50</v>
      </c>
      <c r="B51" s="95">
        <v>6.3</v>
      </c>
    </row>
    <row r="52" spans="1:2" x14ac:dyDescent="0.4">
      <c r="A52" s="95">
        <v>51</v>
      </c>
      <c r="B52" s="95">
        <v>5.43</v>
      </c>
    </row>
    <row r="53" spans="1:2" x14ac:dyDescent="0.4">
      <c r="A53" s="95">
        <v>52</v>
      </c>
      <c r="B53" s="95">
        <v>6.44</v>
      </c>
    </row>
    <row r="54" spans="1:2" x14ac:dyDescent="0.4">
      <c r="A54" s="95">
        <v>53</v>
      </c>
      <c r="B54" s="95">
        <v>5.29</v>
      </c>
    </row>
    <row r="55" spans="1:2" x14ac:dyDescent="0.4">
      <c r="A55" s="95">
        <v>54</v>
      </c>
      <c r="B55" s="95">
        <v>3.78</v>
      </c>
    </row>
    <row r="56" spans="1:2" x14ac:dyDescent="0.4">
      <c r="A56" s="95">
        <v>55</v>
      </c>
      <c r="B56" s="95">
        <v>6.38</v>
      </c>
    </row>
    <row r="57" spans="1:2" x14ac:dyDescent="0.4">
      <c r="A57" s="95">
        <v>56</v>
      </c>
      <c r="B57" s="95">
        <v>7.77</v>
      </c>
    </row>
    <row r="58" spans="1:2" x14ac:dyDescent="0.4">
      <c r="A58" s="95">
        <v>57</v>
      </c>
      <c r="B58" s="95">
        <v>3.48</v>
      </c>
    </row>
    <row r="59" spans="1:2" x14ac:dyDescent="0.4">
      <c r="A59" s="95">
        <v>58</v>
      </c>
      <c r="B59" s="95">
        <v>2.08</v>
      </c>
    </row>
    <row r="60" spans="1:2" x14ac:dyDescent="0.4">
      <c r="A60" s="95">
        <v>59</v>
      </c>
      <c r="B60" s="95">
        <v>4.9800000000000004</v>
      </c>
    </row>
    <row r="61" spans="1:2" x14ac:dyDescent="0.4">
      <c r="A61" s="95">
        <v>60</v>
      </c>
      <c r="B61" s="95">
        <v>4.6100000000000003</v>
      </c>
    </row>
    <row r="62" spans="1:2" x14ac:dyDescent="0.4">
      <c r="A62" s="95">
        <v>61</v>
      </c>
      <c r="B62" s="95">
        <v>3.26</v>
      </c>
    </row>
    <row r="63" spans="1:2" x14ac:dyDescent="0.4">
      <c r="A63" s="95">
        <v>62</v>
      </c>
      <c r="B63" s="95">
        <v>6.54</v>
      </c>
    </row>
    <row r="64" spans="1:2" x14ac:dyDescent="0.4">
      <c r="A64" s="95">
        <v>63</v>
      </c>
      <c r="B64" s="95">
        <v>5.19</v>
      </c>
    </row>
    <row r="65" spans="1:2" x14ac:dyDescent="0.4">
      <c r="A65" s="95">
        <v>64</v>
      </c>
      <c r="B65" s="95">
        <v>2.3199999999999998</v>
      </c>
    </row>
    <row r="66" spans="1:2" x14ac:dyDescent="0.4">
      <c r="A66" s="95">
        <v>65</v>
      </c>
      <c r="B66" s="95">
        <v>7.15</v>
      </c>
    </row>
    <row r="67" spans="1:2" x14ac:dyDescent="0.4">
      <c r="A67" s="95">
        <v>66</v>
      </c>
      <c r="B67" s="95">
        <v>4.3499999999999996</v>
      </c>
    </row>
    <row r="68" spans="1:2" x14ac:dyDescent="0.4">
      <c r="A68" s="95">
        <v>67</v>
      </c>
      <c r="B68" s="95">
        <v>3.87</v>
      </c>
    </row>
    <row r="69" spans="1:2" x14ac:dyDescent="0.4">
      <c r="A69" s="95">
        <v>68</v>
      </c>
      <c r="B69" s="95">
        <v>5.34</v>
      </c>
    </row>
    <row r="70" spans="1:2" x14ac:dyDescent="0.4">
      <c r="A70" s="95">
        <v>69</v>
      </c>
      <c r="B70" s="95">
        <v>3.82</v>
      </c>
    </row>
    <row r="71" spans="1:2" x14ac:dyDescent="0.4">
      <c r="A71" s="95">
        <v>70</v>
      </c>
      <c r="B71" s="95">
        <v>3.8</v>
      </c>
    </row>
    <row r="72" spans="1:2" x14ac:dyDescent="0.4">
      <c r="A72" s="95">
        <v>71</v>
      </c>
      <c r="B72" s="95">
        <v>4.22</v>
      </c>
    </row>
    <row r="73" spans="1:2" x14ac:dyDescent="0.4">
      <c r="A73" s="95">
        <v>72</v>
      </c>
      <c r="B73" s="95">
        <v>6.38</v>
      </c>
    </row>
    <row r="74" spans="1:2" x14ac:dyDescent="0.4">
      <c r="A74" s="95">
        <v>73</v>
      </c>
      <c r="B74" s="95">
        <v>7.25</v>
      </c>
    </row>
    <row r="75" spans="1:2" x14ac:dyDescent="0.4">
      <c r="A75" s="95">
        <v>74</v>
      </c>
      <c r="B75" s="95">
        <v>2.92</v>
      </c>
    </row>
    <row r="76" spans="1:2" x14ac:dyDescent="0.4">
      <c r="A76" s="95">
        <v>75</v>
      </c>
      <c r="B76" s="95">
        <v>6.3</v>
      </c>
    </row>
    <row r="77" spans="1:2" x14ac:dyDescent="0.4">
      <c r="A77" s="95">
        <v>76</v>
      </c>
      <c r="B77" s="95">
        <v>5.56</v>
      </c>
    </row>
    <row r="78" spans="1:2" x14ac:dyDescent="0.4">
      <c r="A78" s="95">
        <v>77</v>
      </c>
      <c r="B78" s="95">
        <v>7.87</v>
      </c>
    </row>
    <row r="79" spans="1:2" x14ac:dyDescent="0.4">
      <c r="A79" s="95">
        <v>78</v>
      </c>
      <c r="B79" s="95">
        <v>3.78</v>
      </c>
    </row>
    <row r="80" spans="1:2" x14ac:dyDescent="0.4">
      <c r="A80" s="95">
        <v>79</v>
      </c>
      <c r="B80" s="95">
        <v>4.03</v>
      </c>
    </row>
    <row r="81" spans="1:2" x14ac:dyDescent="0.4">
      <c r="A81" s="95">
        <v>80</v>
      </c>
      <c r="B81" s="95">
        <v>7.65</v>
      </c>
    </row>
    <row r="82" spans="1:2" x14ac:dyDescent="0.4">
      <c r="A82" s="95">
        <v>81</v>
      </c>
      <c r="B82" s="95">
        <v>4</v>
      </c>
    </row>
    <row r="83" spans="1:2" x14ac:dyDescent="0.4">
      <c r="A83" s="95">
        <v>82</v>
      </c>
      <c r="B83" s="95">
        <v>2.68</v>
      </c>
    </row>
    <row r="84" spans="1:2" x14ac:dyDescent="0.4">
      <c r="A84" s="95">
        <v>83</v>
      </c>
      <c r="B84" s="95">
        <v>5.92</v>
      </c>
    </row>
    <row r="85" spans="1:2" x14ac:dyDescent="0.4">
      <c r="A85" s="95">
        <v>84</v>
      </c>
      <c r="B85" s="95">
        <v>4.1399999999999997</v>
      </c>
    </row>
    <row r="86" spans="1:2" x14ac:dyDescent="0.4">
      <c r="A86" s="95">
        <v>85</v>
      </c>
      <c r="B86" s="95">
        <v>5.96</v>
      </c>
    </row>
    <row r="87" spans="1:2" x14ac:dyDescent="0.4">
      <c r="A87" s="95">
        <v>86</v>
      </c>
      <c r="B87" s="95">
        <v>2.8</v>
      </c>
    </row>
    <row r="88" spans="1:2" x14ac:dyDescent="0.4">
      <c r="A88" s="95">
        <v>87</v>
      </c>
      <c r="B88" s="95">
        <v>7.76</v>
      </c>
    </row>
    <row r="89" spans="1:2" x14ac:dyDescent="0.4">
      <c r="A89" s="95">
        <v>88</v>
      </c>
      <c r="B89" s="95">
        <v>5.18</v>
      </c>
    </row>
    <row r="90" spans="1:2" x14ac:dyDescent="0.4">
      <c r="A90" s="95">
        <v>89</v>
      </c>
      <c r="B90" s="95">
        <v>4.66</v>
      </c>
    </row>
    <row r="91" spans="1:2" x14ac:dyDescent="0.4">
      <c r="A91" s="95">
        <v>90</v>
      </c>
      <c r="B91" s="95">
        <v>4.7699999999999996</v>
      </c>
    </row>
    <row r="92" spans="1:2" x14ac:dyDescent="0.4">
      <c r="A92" s="95">
        <v>91</v>
      </c>
      <c r="B92" s="95">
        <v>6.99</v>
      </c>
    </row>
    <row r="93" spans="1:2" x14ac:dyDescent="0.4">
      <c r="A93" s="95">
        <v>92</v>
      </c>
      <c r="B93" s="95">
        <v>4.32</v>
      </c>
    </row>
    <row r="94" spans="1:2" x14ac:dyDescent="0.4">
      <c r="A94" s="95">
        <v>93</v>
      </c>
      <c r="B94" s="95">
        <v>5.34</v>
      </c>
    </row>
    <row r="95" spans="1:2" x14ac:dyDescent="0.4">
      <c r="A95" s="95">
        <v>94</v>
      </c>
      <c r="B95" s="95">
        <v>4.33</v>
      </c>
    </row>
    <row r="96" spans="1:2" x14ac:dyDescent="0.4">
      <c r="A96" s="95">
        <v>95</v>
      </c>
      <c r="B96" s="95">
        <v>5.24</v>
      </c>
    </row>
    <row r="97" spans="1:2" x14ac:dyDescent="0.4">
      <c r="A97" s="95">
        <v>96</v>
      </c>
      <c r="B97" s="95">
        <v>7.39</v>
      </c>
    </row>
    <row r="98" spans="1:2" x14ac:dyDescent="0.4">
      <c r="A98" s="95">
        <v>97</v>
      </c>
      <c r="B98" s="95">
        <v>7.93</v>
      </c>
    </row>
    <row r="99" spans="1:2" x14ac:dyDescent="0.4">
      <c r="A99" s="95">
        <v>98</v>
      </c>
      <c r="B99" s="95">
        <v>5.2</v>
      </c>
    </row>
    <row r="100" spans="1:2" x14ac:dyDescent="0.4">
      <c r="A100" s="95">
        <v>99</v>
      </c>
      <c r="B100" s="95">
        <v>7.15</v>
      </c>
    </row>
    <row r="101" spans="1:2" x14ac:dyDescent="0.4">
      <c r="A101" s="95">
        <v>100</v>
      </c>
      <c r="B101" s="95">
        <v>6.34</v>
      </c>
    </row>
    <row r="102" spans="1:2" x14ac:dyDescent="0.4">
      <c r="A102" s="95">
        <v>101</v>
      </c>
      <c r="B102" s="95">
        <v>3.38</v>
      </c>
    </row>
    <row r="103" spans="1:2" x14ac:dyDescent="0.4">
      <c r="A103" s="95">
        <v>102</v>
      </c>
      <c r="B103" s="95">
        <v>6.48</v>
      </c>
    </row>
    <row r="104" spans="1:2" x14ac:dyDescent="0.4">
      <c r="A104" s="95">
        <v>103</v>
      </c>
      <c r="B104" s="95">
        <v>6.09</v>
      </c>
    </row>
    <row r="105" spans="1:2" x14ac:dyDescent="0.4">
      <c r="A105" s="95">
        <v>104</v>
      </c>
      <c r="B105" s="95">
        <v>6.39</v>
      </c>
    </row>
    <row r="106" spans="1:2" x14ac:dyDescent="0.4">
      <c r="A106" s="95">
        <v>105</v>
      </c>
      <c r="B106" s="95">
        <v>5.0199999999999996</v>
      </c>
    </row>
    <row r="107" spans="1:2" x14ac:dyDescent="0.4">
      <c r="A107" s="95">
        <v>106</v>
      </c>
      <c r="B107" s="95">
        <v>4.9000000000000004</v>
      </c>
    </row>
    <row r="108" spans="1:2" x14ac:dyDescent="0.4">
      <c r="A108" s="95">
        <v>107</v>
      </c>
      <c r="B108" s="95">
        <v>7.11</v>
      </c>
    </row>
    <row r="109" spans="1:2" x14ac:dyDescent="0.4">
      <c r="A109" s="95">
        <v>108</v>
      </c>
      <c r="B109" s="95">
        <v>3.89</v>
      </c>
    </row>
    <row r="110" spans="1:2" x14ac:dyDescent="0.4">
      <c r="A110" s="95">
        <v>109</v>
      </c>
      <c r="B110" s="95">
        <v>5.15</v>
      </c>
    </row>
    <row r="111" spans="1:2" x14ac:dyDescent="0.4">
      <c r="A111" s="95">
        <v>110</v>
      </c>
      <c r="B111" s="95">
        <v>5.75</v>
      </c>
    </row>
    <row r="112" spans="1:2" x14ac:dyDescent="0.4">
      <c r="A112" s="95">
        <v>111</v>
      </c>
      <c r="B112" s="95">
        <v>1.3</v>
      </c>
    </row>
    <row r="113" spans="1:2" x14ac:dyDescent="0.4">
      <c r="A113" s="95">
        <v>112</v>
      </c>
      <c r="B113" s="95">
        <v>3.16</v>
      </c>
    </row>
    <row r="114" spans="1:2" x14ac:dyDescent="0.4">
      <c r="A114" s="95">
        <v>113</v>
      </c>
      <c r="B114" s="95">
        <v>5.83</v>
      </c>
    </row>
    <row r="115" spans="1:2" x14ac:dyDescent="0.4">
      <c r="A115" s="95">
        <v>114</v>
      </c>
      <c r="B115" s="95">
        <v>3.45</v>
      </c>
    </row>
    <row r="116" spans="1:2" x14ac:dyDescent="0.4">
      <c r="A116" s="95">
        <v>115</v>
      </c>
      <c r="B116" s="95">
        <v>2.87</v>
      </c>
    </row>
    <row r="117" spans="1:2" x14ac:dyDescent="0.4">
      <c r="A117" s="95">
        <v>116</v>
      </c>
      <c r="B117" s="95">
        <v>6.08</v>
      </c>
    </row>
    <row r="118" spans="1:2" x14ac:dyDescent="0.4">
      <c r="A118" s="95">
        <v>117</v>
      </c>
      <c r="B118" s="95">
        <v>4.95</v>
      </c>
    </row>
    <row r="119" spans="1:2" x14ac:dyDescent="0.4">
      <c r="A119" s="95">
        <v>118</v>
      </c>
      <c r="B119" s="95">
        <v>3.05</v>
      </c>
    </row>
    <row r="120" spans="1:2" x14ac:dyDescent="0.4">
      <c r="A120" s="95">
        <v>119</v>
      </c>
      <c r="B120" s="95">
        <v>2.3199999999999998</v>
      </c>
    </row>
    <row r="121" spans="1:2" x14ac:dyDescent="0.4">
      <c r="A121" s="95">
        <v>120</v>
      </c>
      <c r="B121" s="95">
        <v>6.46</v>
      </c>
    </row>
    <row r="122" spans="1:2" x14ac:dyDescent="0.4">
      <c r="A122" s="95">
        <v>121</v>
      </c>
      <c r="B122" s="95">
        <v>3.95</v>
      </c>
    </row>
    <row r="123" spans="1:2" x14ac:dyDescent="0.4">
      <c r="A123" s="95">
        <v>122</v>
      </c>
      <c r="B123" s="95">
        <v>7.43</v>
      </c>
    </row>
    <row r="124" spans="1:2" x14ac:dyDescent="0.4">
      <c r="A124" s="95">
        <v>123</v>
      </c>
      <c r="B124" s="95">
        <v>5.34</v>
      </c>
    </row>
    <row r="125" spans="1:2" x14ac:dyDescent="0.4">
      <c r="A125" s="95">
        <v>124</v>
      </c>
      <c r="B125" s="95">
        <v>7.27</v>
      </c>
    </row>
    <row r="126" spans="1:2" x14ac:dyDescent="0.4">
      <c r="A126" s="95">
        <v>125</v>
      </c>
      <c r="B126" s="95">
        <v>3.96</v>
      </c>
    </row>
    <row r="127" spans="1:2" x14ac:dyDescent="0.4">
      <c r="A127" s="95">
        <v>126</v>
      </c>
      <c r="B127" s="95">
        <v>7.71</v>
      </c>
    </row>
    <row r="128" spans="1:2" x14ac:dyDescent="0.4">
      <c r="A128" s="95">
        <v>127</v>
      </c>
      <c r="B128" s="95">
        <v>6.38</v>
      </c>
    </row>
    <row r="129" spans="1:2" x14ac:dyDescent="0.4">
      <c r="A129" s="95">
        <v>128</v>
      </c>
      <c r="B129" s="95">
        <v>3</v>
      </c>
    </row>
    <row r="130" spans="1:2" x14ac:dyDescent="0.4">
      <c r="A130" s="95">
        <v>129</v>
      </c>
      <c r="B130" s="95">
        <v>5.75</v>
      </c>
    </row>
    <row r="131" spans="1:2" x14ac:dyDescent="0.4">
      <c r="A131" s="95">
        <v>130</v>
      </c>
      <c r="B131" s="95">
        <v>4.18</v>
      </c>
    </row>
    <row r="132" spans="1:2" x14ac:dyDescent="0.4">
      <c r="A132" s="95">
        <v>131</v>
      </c>
      <c r="B132" s="95">
        <v>5.79</v>
      </c>
    </row>
    <row r="133" spans="1:2" x14ac:dyDescent="0.4">
      <c r="A133" s="95">
        <v>132</v>
      </c>
      <c r="B133" s="95">
        <v>3.81</v>
      </c>
    </row>
    <row r="134" spans="1:2" x14ac:dyDescent="0.4">
      <c r="A134" s="95">
        <v>133</v>
      </c>
      <c r="B134" s="95">
        <v>6.77</v>
      </c>
    </row>
    <row r="135" spans="1:2" x14ac:dyDescent="0.4">
      <c r="A135" s="95">
        <v>134</v>
      </c>
      <c r="B135" s="95">
        <v>6.67</v>
      </c>
    </row>
    <row r="136" spans="1:2" x14ac:dyDescent="0.4">
      <c r="A136" s="95">
        <v>135</v>
      </c>
      <c r="B136" s="95">
        <v>5.07</v>
      </c>
    </row>
    <row r="137" spans="1:2" x14ac:dyDescent="0.4">
      <c r="A137" s="95">
        <v>136</v>
      </c>
      <c r="B137" s="95">
        <v>7.12</v>
      </c>
    </row>
    <row r="138" spans="1:2" x14ac:dyDescent="0.4">
      <c r="A138" s="95">
        <v>137</v>
      </c>
      <c r="B138" s="95">
        <v>4.5999999999999996</v>
      </c>
    </row>
    <row r="139" spans="1:2" x14ac:dyDescent="0.4">
      <c r="A139" s="95">
        <v>138</v>
      </c>
      <c r="B139" s="95">
        <v>8.1300000000000008</v>
      </c>
    </row>
    <row r="140" spans="1:2" x14ac:dyDescent="0.4">
      <c r="A140" s="95">
        <v>139</v>
      </c>
      <c r="B140" s="95">
        <v>3.58</v>
      </c>
    </row>
    <row r="141" spans="1:2" x14ac:dyDescent="0.4">
      <c r="A141" s="95">
        <v>140</v>
      </c>
      <c r="B141" s="95">
        <v>4.21</v>
      </c>
    </row>
    <row r="142" spans="1:2" x14ac:dyDescent="0.4">
      <c r="A142" s="95">
        <v>141</v>
      </c>
      <c r="B142" s="95">
        <v>6.9</v>
      </c>
    </row>
    <row r="143" spans="1:2" x14ac:dyDescent="0.4">
      <c r="A143" s="95">
        <v>142</v>
      </c>
      <c r="B143" s="95">
        <v>5.0199999999999996</v>
      </c>
    </row>
    <row r="144" spans="1:2" x14ac:dyDescent="0.4">
      <c r="A144" s="95">
        <v>143</v>
      </c>
      <c r="B144" s="95">
        <v>4.8499999999999996</v>
      </c>
    </row>
    <row r="145" spans="1:2" x14ac:dyDescent="0.4">
      <c r="A145" s="95">
        <v>144</v>
      </c>
      <c r="B145" s="95">
        <v>4.9400000000000004</v>
      </c>
    </row>
    <row r="146" spans="1:2" x14ac:dyDescent="0.4">
      <c r="A146" s="95">
        <v>145</v>
      </c>
      <c r="B146" s="95">
        <v>1.77</v>
      </c>
    </row>
    <row r="147" spans="1:2" x14ac:dyDescent="0.4">
      <c r="A147" s="95">
        <v>146</v>
      </c>
      <c r="B147" s="95">
        <v>7.94</v>
      </c>
    </row>
    <row r="148" spans="1:2" x14ac:dyDescent="0.4">
      <c r="A148" s="95">
        <v>147</v>
      </c>
      <c r="B148" s="95">
        <v>5.72</v>
      </c>
    </row>
    <row r="149" spans="1:2" x14ac:dyDescent="0.4">
      <c r="A149" s="95">
        <v>148</v>
      </c>
      <c r="B149" s="95">
        <v>3.8</v>
      </c>
    </row>
    <row r="150" spans="1:2" x14ac:dyDescent="0.4">
      <c r="A150" s="95">
        <v>149</v>
      </c>
      <c r="B150" s="95">
        <v>5.5</v>
      </c>
    </row>
    <row r="151" spans="1:2" x14ac:dyDescent="0.4">
      <c r="A151" s="95">
        <v>150</v>
      </c>
      <c r="B151" s="95">
        <v>6.93</v>
      </c>
    </row>
    <row r="152" spans="1:2" x14ac:dyDescent="0.4">
      <c r="A152" s="95">
        <v>151</v>
      </c>
      <c r="B152" s="95">
        <v>3.52</v>
      </c>
    </row>
    <row r="153" spans="1:2" x14ac:dyDescent="0.4">
      <c r="A153" s="95">
        <v>152</v>
      </c>
      <c r="B153" s="95">
        <v>1.58</v>
      </c>
    </row>
    <row r="154" spans="1:2" x14ac:dyDescent="0.4">
      <c r="A154" s="95">
        <v>153</v>
      </c>
      <c r="B154" s="95">
        <v>1.71</v>
      </c>
    </row>
    <row r="155" spans="1:2" x14ac:dyDescent="0.4">
      <c r="A155" s="95">
        <v>154</v>
      </c>
      <c r="B155" s="95">
        <v>2.84</v>
      </c>
    </row>
    <row r="156" spans="1:2" x14ac:dyDescent="0.4">
      <c r="A156" s="95">
        <v>155</v>
      </c>
      <c r="B156" s="95">
        <v>5.87</v>
      </c>
    </row>
    <row r="157" spans="1:2" x14ac:dyDescent="0.4">
      <c r="A157" s="95">
        <v>156</v>
      </c>
      <c r="B157" s="95">
        <v>3.99</v>
      </c>
    </row>
    <row r="158" spans="1:2" x14ac:dyDescent="0.4">
      <c r="A158" s="95">
        <v>157</v>
      </c>
      <c r="B158" s="95">
        <v>6.22</v>
      </c>
    </row>
    <row r="159" spans="1:2" x14ac:dyDescent="0.4">
      <c r="A159" s="95">
        <v>158</v>
      </c>
      <c r="B159" s="95">
        <v>6.3</v>
      </c>
    </row>
    <row r="160" spans="1:2" x14ac:dyDescent="0.4">
      <c r="A160" s="95">
        <v>159</v>
      </c>
      <c r="B160" s="95">
        <v>5.72</v>
      </c>
    </row>
    <row r="161" spans="1:2" x14ac:dyDescent="0.4">
      <c r="A161" s="95">
        <v>160</v>
      </c>
      <c r="B161" s="95">
        <v>4.59</v>
      </c>
    </row>
    <row r="162" spans="1:2" x14ac:dyDescent="0.4">
      <c r="A162" s="95">
        <v>161</v>
      </c>
      <c r="B162" s="95">
        <v>2.25</v>
      </c>
    </row>
    <row r="163" spans="1:2" x14ac:dyDescent="0.4">
      <c r="A163" s="95">
        <v>162</v>
      </c>
      <c r="B163" s="95">
        <v>2.12</v>
      </c>
    </row>
    <row r="164" spans="1:2" x14ac:dyDescent="0.4">
      <c r="A164" s="95">
        <v>163</v>
      </c>
      <c r="B164" s="95">
        <v>6.01</v>
      </c>
    </row>
    <row r="165" spans="1:2" x14ac:dyDescent="0.4">
      <c r="A165" s="95">
        <v>164</v>
      </c>
      <c r="B165" s="95">
        <v>4.7</v>
      </c>
    </row>
    <row r="166" spans="1:2" x14ac:dyDescent="0.4">
      <c r="A166" s="95">
        <v>165</v>
      </c>
      <c r="B166" s="95">
        <v>4.49</v>
      </c>
    </row>
    <row r="167" spans="1:2" x14ac:dyDescent="0.4">
      <c r="A167" s="95">
        <v>166</v>
      </c>
      <c r="B167" s="95">
        <v>5.25</v>
      </c>
    </row>
    <row r="168" spans="1:2" x14ac:dyDescent="0.4">
      <c r="A168" s="95">
        <v>167</v>
      </c>
      <c r="B168" s="95">
        <v>5.45</v>
      </c>
    </row>
    <row r="169" spans="1:2" x14ac:dyDescent="0.4">
      <c r="A169" s="95">
        <v>168</v>
      </c>
      <c r="B169" s="95">
        <v>2.93</v>
      </c>
    </row>
    <row r="170" spans="1:2" x14ac:dyDescent="0.4">
      <c r="A170" s="95">
        <v>169</v>
      </c>
      <c r="B170" s="95">
        <v>5.24</v>
      </c>
    </row>
    <row r="171" spans="1:2" x14ac:dyDescent="0.4">
      <c r="A171" s="95">
        <v>170</v>
      </c>
      <c r="B171" s="95">
        <v>6.61</v>
      </c>
    </row>
    <row r="172" spans="1:2" x14ac:dyDescent="0.4">
      <c r="A172" s="95">
        <v>171</v>
      </c>
      <c r="B172" s="95">
        <v>5.71</v>
      </c>
    </row>
    <row r="173" spans="1:2" x14ac:dyDescent="0.4">
      <c r="A173" s="95">
        <v>172</v>
      </c>
      <c r="B173" s="95">
        <v>6.31</v>
      </c>
    </row>
    <row r="174" spans="1:2" x14ac:dyDescent="0.4">
      <c r="A174" s="95">
        <v>173</v>
      </c>
      <c r="B174" s="95">
        <v>2.74</v>
      </c>
    </row>
    <row r="175" spans="1:2" x14ac:dyDescent="0.4">
      <c r="A175" s="95">
        <v>174</v>
      </c>
      <c r="B175" s="95">
        <v>2.35</v>
      </c>
    </row>
    <row r="176" spans="1:2" x14ac:dyDescent="0.4">
      <c r="A176" s="95">
        <v>175</v>
      </c>
      <c r="B176" s="95">
        <v>3.88</v>
      </c>
    </row>
    <row r="177" spans="1:2" x14ac:dyDescent="0.4">
      <c r="A177" s="95">
        <v>176</v>
      </c>
      <c r="B177" s="95">
        <v>2.82</v>
      </c>
    </row>
    <row r="178" spans="1:2" x14ac:dyDescent="0.4">
      <c r="A178" s="95">
        <v>177</v>
      </c>
      <c r="B178" s="95">
        <v>7.96</v>
      </c>
    </row>
    <row r="179" spans="1:2" x14ac:dyDescent="0.4">
      <c r="A179" s="95">
        <v>178</v>
      </c>
      <c r="B179" s="95">
        <v>1.98</v>
      </c>
    </row>
    <row r="180" spans="1:2" x14ac:dyDescent="0.4">
      <c r="A180" s="95">
        <v>179</v>
      </c>
      <c r="B180" s="95">
        <v>2.69</v>
      </c>
    </row>
    <row r="181" spans="1:2" x14ac:dyDescent="0.4">
      <c r="A181" s="95">
        <v>180</v>
      </c>
      <c r="B181" s="95">
        <v>5.0599999999999996</v>
      </c>
    </row>
    <row r="182" spans="1:2" x14ac:dyDescent="0.4">
      <c r="A182" s="95">
        <v>181</v>
      </c>
      <c r="B182" s="95">
        <v>4.1100000000000003</v>
      </c>
    </row>
    <row r="183" spans="1:2" x14ac:dyDescent="0.4">
      <c r="A183" s="95">
        <v>182</v>
      </c>
      <c r="B183" s="95">
        <v>6.08</v>
      </c>
    </row>
    <row r="184" spans="1:2" x14ac:dyDescent="0.4">
      <c r="A184" s="95">
        <v>183</v>
      </c>
      <c r="B184" s="95">
        <v>6.41</v>
      </c>
    </row>
    <row r="185" spans="1:2" x14ac:dyDescent="0.4">
      <c r="A185" s="95">
        <v>184</v>
      </c>
      <c r="B185" s="95">
        <v>2.9</v>
      </c>
    </row>
    <row r="186" spans="1:2" x14ac:dyDescent="0.4">
      <c r="A186" s="95">
        <v>185</v>
      </c>
      <c r="B186" s="95">
        <v>5.32</v>
      </c>
    </row>
    <row r="187" spans="1:2" x14ac:dyDescent="0.4">
      <c r="A187" s="95">
        <v>186</v>
      </c>
      <c r="B187" s="95">
        <v>3.52</v>
      </c>
    </row>
    <row r="188" spans="1:2" x14ac:dyDescent="0.4">
      <c r="A188" s="95">
        <v>187</v>
      </c>
      <c r="B188" s="95">
        <v>4.8</v>
      </c>
    </row>
    <row r="189" spans="1:2" x14ac:dyDescent="0.4">
      <c r="A189" s="95">
        <v>188</v>
      </c>
      <c r="B189" s="95">
        <v>6.47</v>
      </c>
    </row>
    <row r="190" spans="1:2" x14ac:dyDescent="0.4">
      <c r="A190" s="95">
        <v>189</v>
      </c>
      <c r="B190" s="95">
        <v>2.56</v>
      </c>
    </row>
    <row r="191" spans="1:2" x14ac:dyDescent="0.4">
      <c r="A191" s="95">
        <v>190</v>
      </c>
      <c r="B191" s="95">
        <v>4.26</v>
      </c>
    </row>
    <row r="192" spans="1:2" x14ac:dyDescent="0.4">
      <c r="A192" s="95">
        <v>191</v>
      </c>
      <c r="B192" s="95">
        <v>7.63</v>
      </c>
    </row>
    <row r="193" spans="1:2" x14ac:dyDescent="0.4">
      <c r="A193" s="95">
        <v>192</v>
      </c>
      <c r="B193" s="95">
        <v>2.89</v>
      </c>
    </row>
    <row r="194" spans="1:2" x14ac:dyDescent="0.4">
      <c r="A194" s="95">
        <v>193</v>
      </c>
      <c r="B194" s="95">
        <v>5.2</v>
      </c>
    </row>
    <row r="195" spans="1:2" x14ac:dyDescent="0.4">
      <c r="A195" s="95">
        <v>194</v>
      </c>
      <c r="B195" s="95">
        <v>6.82</v>
      </c>
    </row>
    <row r="196" spans="1:2" x14ac:dyDescent="0.4">
      <c r="A196" s="95">
        <v>195</v>
      </c>
      <c r="B196" s="95">
        <v>2.74</v>
      </c>
    </row>
    <row r="197" spans="1:2" x14ac:dyDescent="0.4">
      <c r="A197" s="95">
        <v>196</v>
      </c>
      <c r="B197" s="95">
        <v>5.34</v>
      </c>
    </row>
    <row r="198" spans="1:2" x14ac:dyDescent="0.4">
      <c r="A198" s="95">
        <v>197</v>
      </c>
      <c r="B198" s="95">
        <v>6.58</v>
      </c>
    </row>
    <row r="199" spans="1:2" x14ac:dyDescent="0.4">
      <c r="A199" s="95">
        <v>198</v>
      </c>
      <c r="B199" s="95">
        <v>2.33</v>
      </c>
    </row>
    <row r="200" spans="1:2" x14ac:dyDescent="0.4">
      <c r="A200" s="95">
        <v>199</v>
      </c>
      <c r="B200" s="95">
        <v>4.54</v>
      </c>
    </row>
    <row r="201" spans="1:2" x14ac:dyDescent="0.4">
      <c r="A201" s="95">
        <v>200</v>
      </c>
      <c r="B201" s="95">
        <v>6.43</v>
      </c>
    </row>
    <row r="202" spans="1:2" x14ac:dyDescent="0.4">
      <c r="A202" s="95">
        <v>201</v>
      </c>
      <c r="B202" s="95">
        <v>5.57</v>
      </c>
    </row>
    <row r="203" spans="1:2" x14ac:dyDescent="0.4">
      <c r="A203" s="95">
        <v>202</v>
      </c>
      <c r="B203" s="95">
        <v>4.3</v>
      </c>
    </row>
    <row r="204" spans="1:2" x14ac:dyDescent="0.4">
      <c r="A204" s="95">
        <v>203</v>
      </c>
      <c r="B204" s="95">
        <v>4.66</v>
      </c>
    </row>
    <row r="205" spans="1:2" x14ac:dyDescent="0.4">
      <c r="A205" s="95">
        <v>204</v>
      </c>
      <c r="B205" s="95">
        <v>4.09</v>
      </c>
    </row>
    <row r="206" spans="1:2" x14ac:dyDescent="0.4">
      <c r="A206" s="95">
        <v>205</v>
      </c>
      <c r="B206" s="95">
        <v>5.45</v>
      </c>
    </row>
    <row r="207" spans="1:2" x14ac:dyDescent="0.4">
      <c r="A207" s="95">
        <v>206</v>
      </c>
      <c r="B207" s="95">
        <v>5.04</v>
      </c>
    </row>
    <row r="208" spans="1:2" x14ac:dyDescent="0.4">
      <c r="A208" s="95">
        <v>207</v>
      </c>
      <c r="B208" s="95">
        <v>5.41</v>
      </c>
    </row>
    <row r="209" spans="1:2" x14ac:dyDescent="0.4">
      <c r="A209" s="95">
        <v>208</v>
      </c>
      <c r="B209" s="95">
        <v>6.73</v>
      </c>
    </row>
    <row r="210" spans="1:2" x14ac:dyDescent="0.4">
      <c r="A210" s="95">
        <v>209</v>
      </c>
      <c r="B210" s="95">
        <v>3.87</v>
      </c>
    </row>
    <row r="211" spans="1:2" x14ac:dyDescent="0.4">
      <c r="A211" s="95">
        <v>210</v>
      </c>
      <c r="B211" s="95">
        <v>5.77</v>
      </c>
    </row>
    <row r="212" spans="1:2" x14ac:dyDescent="0.4">
      <c r="A212" s="95">
        <v>211</v>
      </c>
      <c r="B212" s="95">
        <v>1.8</v>
      </c>
    </row>
    <row r="213" spans="1:2" x14ac:dyDescent="0.4">
      <c r="A213" s="95">
        <v>212</v>
      </c>
      <c r="B213" s="95">
        <v>3.27</v>
      </c>
    </row>
    <row r="214" spans="1:2" x14ac:dyDescent="0.4">
      <c r="A214" s="95">
        <v>213</v>
      </c>
      <c r="B214" s="95">
        <v>3.7</v>
      </c>
    </row>
    <row r="215" spans="1:2" x14ac:dyDescent="0.4">
      <c r="A215" s="95">
        <v>214</v>
      </c>
      <c r="B215" s="95">
        <v>5.56</v>
      </c>
    </row>
    <row r="216" spans="1:2" x14ac:dyDescent="0.4">
      <c r="A216" s="95">
        <v>215</v>
      </c>
      <c r="B216" s="95">
        <v>2.09</v>
      </c>
    </row>
    <row r="217" spans="1:2" x14ac:dyDescent="0.4">
      <c r="A217" s="95">
        <v>216</v>
      </c>
      <c r="B217" s="95">
        <v>2.3199999999999998</v>
      </c>
    </row>
    <row r="218" spans="1:2" x14ac:dyDescent="0.4">
      <c r="A218" s="95">
        <v>217</v>
      </c>
      <c r="B218" s="95">
        <v>6.41</v>
      </c>
    </row>
    <row r="219" spans="1:2" x14ac:dyDescent="0.4">
      <c r="A219" s="95">
        <v>218</v>
      </c>
      <c r="B219" s="95">
        <v>5.71</v>
      </c>
    </row>
    <row r="220" spans="1:2" x14ac:dyDescent="0.4">
      <c r="A220" s="95">
        <v>219</v>
      </c>
      <c r="B220" s="95">
        <v>5.18</v>
      </c>
    </row>
    <row r="221" spans="1:2" x14ac:dyDescent="0.4">
      <c r="A221" s="95">
        <v>220</v>
      </c>
      <c r="B221" s="95">
        <v>7.29</v>
      </c>
    </row>
    <row r="222" spans="1:2" x14ac:dyDescent="0.4">
      <c r="A222" s="95">
        <v>221</v>
      </c>
      <c r="B222" s="95">
        <v>7.16</v>
      </c>
    </row>
    <row r="223" spans="1:2" x14ac:dyDescent="0.4">
      <c r="A223" s="95">
        <v>222</v>
      </c>
      <c r="B223" s="95">
        <v>5.52</v>
      </c>
    </row>
    <row r="224" spans="1:2" x14ac:dyDescent="0.4">
      <c r="A224" s="95">
        <v>223</v>
      </c>
      <c r="B224" s="95">
        <v>3.56</v>
      </c>
    </row>
    <row r="225" spans="1:2" x14ac:dyDescent="0.4">
      <c r="A225" s="95">
        <v>224</v>
      </c>
      <c r="B225" s="95">
        <v>5.87</v>
      </c>
    </row>
    <row r="226" spans="1:2" x14ac:dyDescent="0.4">
      <c r="A226" s="95">
        <v>225</v>
      </c>
      <c r="B226" s="95">
        <v>4.87</v>
      </c>
    </row>
    <row r="227" spans="1:2" x14ac:dyDescent="0.4">
      <c r="A227" s="95">
        <v>226</v>
      </c>
      <c r="B227" s="95">
        <v>3.53</v>
      </c>
    </row>
    <row r="228" spans="1:2" x14ac:dyDescent="0.4">
      <c r="A228" s="95">
        <v>227</v>
      </c>
      <c r="B228" s="95">
        <v>5.38</v>
      </c>
    </row>
    <row r="229" spans="1:2" x14ac:dyDescent="0.4">
      <c r="A229" s="95">
        <v>228</v>
      </c>
      <c r="B229" s="95">
        <v>4.04</v>
      </c>
    </row>
    <row r="230" spans="1:2" x14ac:dyDescent="0.4">
      <c r="A230" s="95">
        <v>229</v>
      </c>
      <c r="B230" s="95">
        <v>5.51</v>
      </c>
    </row>
    <row r="231" spans="1:2" x14ac:dyDescent="0.4">
      <c r="A231" s="95">
        <v>230</v>
      </c>
      <c r="B231" s="95">
        <v>3.02</v>
      </c>
    </row>
    <row r="232" spans="1:2" x14ac:dyDescent="0.4">
      <c r="A232" s="95">
        <v>231</v>
      </c>
      <c r="B232" s="95">
        <v>3.39</v>
      </c>
    </row>
    <row r="233" spans="1:2" x14ac:dyDescent="0.4">
      <c r="A233" s="95">
        <v>232</v>
      </c>
      <c r="B233" s="95">
        <v>8</v>
      </c>
    </row>
    <row r="234" spans="1:2" x14ac:dyDescent="0.4">
      <c r="A234" s="95">
        <v>233</v>
      </c>
      <c r="B234" s="95">
        <v>4.58</v>
      </c>
    </row>
    <row r="235" spans="1:2" x14ac:dyDescent="0.4">
      <c r="A235" s="95">
        <v>234</v>
      </c>
      <c r="B235" s="95">
        <v>1.32</v>
      </c>
    </row>
    <row r="236" spans="1:2" x14ac:dyDescent="0.4">
      <c r="A236" s="95">
        <v>235</v>
      </c>
      <c r="B236" s="95">
        <v>5.83</v>
      </c>
    </row>
    <row r="237" spans="1:2" x14ac:dyDescent="0.4">
      <c r="A237" s="95">
        <v>236</v>
      </c>
      <c r="B237" s="95">
        <v>5.76</v>
      </c>
    </row>
    <row r="238" spans="1:2" x14ac:dyDescent="0.4">
      <c r="A238" s="95">
        <v>237</v>
      </c>
      <c r="B238" s="95">
        <v>5.4</v>
      </c>
    </row>
    <row r="239" spans="1:2" x14ac:dyDescent="0.4">
      <c r="A239" s="95">
        <v>238</v>
      </c>
      <c r="B239" s="95">
        <v>3.56</v>
      </c>
    </row>
    <row r="240" spans="1:2" x14ac:dyDescent="0.4">
      <c r="A240" s="95">
        <v>239</v>
      </c>
      <c r="B240" s="95">
        <v>6.98</v>
      </c>
    </row>
    <row r="241" spans="1:2" x14ac:dyDescent="0.4">
      <c r="A241" s="95">
        <v>240</v>
      </c>
      <c r="B241" s="95">
        <v>4.5199999999999996</v>
      </c>
    </row>
    <row r="242" spans="1:2" x14ac:dyDescent="0.4">
      <c r="A242" s="95">
        <v>241</v>
      </c>
      <c r="B242" s="95">
        <v>1.95</v>
      </c>
    </row>
    <row r="243" spans="1:2" x14ac:dyDescent="0.4">
      <c r="A243" s="95">
        <v>242</v>
      </c>
      <c r="B243" s="95">
        <v>3.23</v>
      </c>
    </row>
    <row r="244" spans="1:2" x14ac:dyDescent="0.4">
      <c r="A244" s="95">
        <v>243</v>
      </c>
      <c r="B244" s="95">
        <v>2.27</v>
      </c>
    </row>
    <row r="245" spans="1:2" x14ac:dyDescent="0.4">
      <c r="A245" s="95">
        <v>244</v>
      </c>
      <c r="B245" s="95">
        <v>1.1100000000000001</v>
      </c>
    </row>
    <row r="246" spans="1:2" x14ac:dyDescent="0.4">
      <c r="A246" s="95">
        <v>245</v>
      </c>
      <c r="B246" s="95">
        <v>5.0199999999999996</v>
      </c>
    </row>
    <row r="247" spans="1:2" x14ac:dyDescent="0.4">
      <c r="A247" s="95">
        <v>246</v>
      </c>
      <c r="B247" s="95">
        <v>7.14</v>
      </c>
    </row>
    <row r="248" spans="1:2" x14ac:dyDescent="0.4">
      <c r="A248" s="95">
        <v>247</v>
      </c>
      <c r="B248" s="95">
        <v>4.58</v>
      </c>
    </row>
    <row r="249" spans="1:2" x14ac:dyDescent="0.4">
      <c r="A249" s="95">
        <v>248</v>
      </c>
      <c r="B249" s="95">
        <v>5.94</v>
      </c>
    </row>
    <row r="250" spans="1:2" x14ac:dyDescent="0.4">
      <c r="A250" s="95">
        <v>249</v>
      </c>
      <c r="B250" s="95">
        <v>4.8499999999999996</v>
      </c>
    </row>
    <row r="251" spans="1:2" x14ac:dyDescent="0.4">
      <c r="A251" s="95">
        <v>250</v>
      </c>
      <c r="B251" s="95">
        <v>7.2</v>
      </c>
    </row>
    <row r="252" spans="1:2" x14ac:dyDescent="0.4">
      <c r="A252" s="95">
        <v>251</v>
      </c>
      <c r="B252" s="95">
        <v>4.08</v>
      </c>
    </row>
    <row r="253" spans="1:2" x14ac:dyDescent="0.4">
      <c r="A253" s="95">
        <v>252</v>
      </c>
      <c r="B253" s="95">
        <v>4.8</v>
      </c>
    </row>
    <row r="254" spans="1:2" x14ac:dyDescent="0.4">
      <c r="A254" s="95">
        <v>253</v>
      </c>
      <c r="B254" s="95">
        <v>4.9000000000000004</v>
      </c>
    </row>
    <row r="255" spans="1:2" x14ac:dyDescent="0.4">
      <c r="A255" s="95">
        <v>254</v>
      </c>
      <c r="B255" s="95">
        <v>7.68</v>
      </c>
    </row>
    <row r="256" spans="1:2" x14ac:dyDescent="0.4">
      <c r="A256" s="95">
        <v>255</v>
      </c>
      <c r="B256" s="95">
        <v>7.26</v>
      </c>
    </row>
    <row r="257" spans="1:2" x14ac:dyDescent="0.4">
      <c r="A257" s="95">
        <v>256</v>
      </c>
      <c r="B257" s="95">
        <v>2.7</v>
      </c>
    </row>
    <row r="258" spans="1:2" x14ac:dyDescent="0.4">
      <c r="A258" s="95">
        <v>257</v>
      </c>
      <c r="B258" s="95">
        <v>4.57</v>
      </c>
    </row>
    <row r="259" spans="1:2" x14ac:dyDescent="0.4">
      <c r="A259" s="95">
        <v>258</v>
      </c>
      <c r="B259" s="95">
        <v>3.48</v>
      </c>
    </row>
    <row r="260" spans="1:2" x14ac:dyDescent="0.4">
      <c r="A260" s="95">
        <v>259</v>
      </c>
      <c r="B260" s="95">
        <v>6.03</v>
      </c>
    </row>
    <row r="261" spans="1:2" x14ac:dyDescent="0.4">
      <c r="A261" s="95">
        <v>260</v>
      </c>
      <c r="B261" s="95">
        <v>5.54</v>
      </c>
    </row>
    <row r="262" spans="1:2" x14ac:dyDescent="0.4">
      <c r="A262" s="95">
        <v>261</v>
      </c>
      <c r="B262" s="95">
        <v>2.2999999999999998</v>
      </c>
    </row>
    <row r="263" spans="1:2" x14ac:dyDescent="0.4">
      <c r="A263" s="95">
        <v>262</v>
      </c>
      <c r="B263" s="95">
        <v>6.9</v>
      </c>
    </row>
    <row r="264" spans="1:2" x14ac:dyDescent="0.4">
      <c r="A264" s="95">
        <v>263</v>
      </c>
      <c r="B264" s="95">
        <v>6.33</v>
      </c>
    </row>
    <row r="265" spans="1:2" x14ac:dyDescent="0.4">
      <c r="A265" s="95">
        <v>264</v>
      </c>
      <c r="B265" s="95">
        <v>5.53</v>
      </c>
    </row>
    <row r="266" spans="1:2" x14ac:dyDescent="0.4">
      <c r="A266" s="95">
        <v>265</v>
      </c>
      <c r="B266" s="95">
        <v>6.59</v>
      </c>
    </row>
    <row r="267" spans="1:2" x14ac:dyDescent="0.4">
      <c r="A267" s="95">
        <v>266</v>
      </c>
      <c r="B267" s="95">
        <v>7.44</v>
      </c>
    </row>
    <row r="268" spans="1:2" x14ac:dyDescent="0.4">
      <c r="A268" s="95">
        <v>267</v>
      </c>
      <c r="B268" s="95">
        <v>4.05</v>
      </c>
    </row>
    <row r="269" spans="1:2" x14ac:dyDescent="0.4">
      <c r="A269" s="95">
        <v>268</v>
      </c>
      <c r="B269" s="95">
        <v>4.5599999999999996</v>
      </c>
    </row>
    <row r="270" spans="1:2" x14ac:dyDescent="0.4">
      <c r="A270" s="95">
        <v>269</v>
      </c>
      <c r="B270" s="95">
        <v>6.37</v>
      </c>
    </row>
    <row r="271" spans="1:2" x14ac:dyDescent="0.4">
      <c r="A271" s="95">
        <v>270</v>
      </c>
      <c r="B271" s="95">
        <v>4.49</v>
      </c>
    </row>
    <row r="272" spans="1:2" x14ac:dyDescent="0.4">
      <c r="A272" s="95">
        <v>271</v>
      </c>
      <c r="B272" s="95">
        <v>5.23</v>
      </c>
    </row>
    <row r="273" spans="1:2" x14ac:dyDescent="0.4">
      <c r="A273" s="95">
        <v>272</v>
      </c>
      <c r="B273" s="95">
        <v>5.92</v>
      </c>
    </row>
    <row r="274" spans="1:2" x14ac:dyDescent="0.4">
      <c r="A274" s="95">
        <v>273</v>
      </c>
      <c r="B274" s="95">
        <v>7.57</v>
      </c>
    </row>
    <row r="275" spans="1:2" x14ac:dyDescent="0.4">
      <c r="A275" s="95">
        <v>274</v>
      </c>
      <c r="B275" s="95">
        <v>8.09</v>
      </c>
    </row>
    <row r="276" spans="1:2" x14ac:dyDescent="0.4">
      <c r="A276" s="95">
        <v>275</v>
      </c>
      <c r="B276" s="95">
        <v>3.51</v>
      </c>
    </row>
    <row r="277" spans="1:2" x14ac:dyDescent="0.4">
      <c r="A277" s="95">
        <v>276</v>
      </c>
      <c r="B277" s="95">
        <v>5.82</v>
      </c>
    </row>
    <row r="278" spans="1:2" x14ac:dyDescent="0.4">
      <c r="A278" s="95">
        <v>277</v>
      </c>
      <c r="B278" s="95">
        <v>6.88</v>
      </c>
    </row>
    <row r="279" spans="1:2" x14ac:dyDescent="0.4">
      <c r="A279" s="95">
        <v>278</v>
      </c>
      <c r="B279" s="95">
        <v>6.48</v>
      </c>
    </row>
    <row r="280" spans="1:2" x14ac:dyDescent="0.4">
      <c r="A280" s="95">
        <v>279</v>
      </c>
      <c r="B280" s="95">
        <v>6.44</v>
      </c>
    </row>
    <row r="281" spans="1:2" x14ac:dyDescent="0.4">
      <c r="A281" s="95">
        <v>280</v>
      </c>
      <c r="B281" s="95">
        <v>2.3199999999999998</v>
      </c>
    </row>
    <row r="282" spans="1:2" x14ac:dyDescent="0.4">
      <c r="A282" s="95">
        <v>281</v>
      </c>
      <c r="B282" s="95">
        <v>2.23</v>
      </c>
    </row>
    <row r="283" spans="1:2" x14ac:dyDescent="0.4">
      <c r="A283" s="95">
        <v>282</v>
      </c>
      <c r="B283" s="95">
        <v>4.05</v>
      </c>
    </row>
    <row r="284" spans="1:2" x14ac:dyDescent="0.4">
      <c r="A284" s="95">
        <v>283</v>
      </c>
      <c r="B284" s="95">
        <v>4.6399999999999997</v>
      </c>
    </row>
    <row r="285" spans="1:2" x14ac:dyDescent="0.4">
      <c r="A285" s="95">
        <v>284</v>
      </c>
      <c r="B285" s="95">
        <v>4.45</v>
      </c>
    </row>
    <row r="286" spans="1:2" x14ac:dyDescent="0.4">
      <c r="A286" s="95">
        <v>285</v>
      </c>
      <c r="B286" s="95">
        <v>4.16</v>
      </c>
    </row>
    <row r="287" spans="1:2" x14ac:dyDescent="0.4">
      <c r="A287" s="95">
        <v>286</v>
      </c>
      <c r="B287" s="95">
        <v>4.8099999999999996</v>
      </c>
    </row>
    <row r="288" spans="1:2" x14ac:dyDescent="0.4">
      <c r="A288" s="95">
        <v>287</v>
      </c>
      <c r="B288" s="95">
        <v>3.75</v>
      </c>
    </row>
    <row r="289" spans="1:2" x14ac:dyDescent="0.4">
      <c r="A289" s="95">
        <v>288</v>
      </c>
      <c r="B289" s="95">
        <v>7.49</v>
      </c>
    </row>
    <row r="290" spans="1:2" x14ac:dyDescent="0.4">
      <c r="A290" s="95">
        <v>289</v>
      </c>
      <c r="B290" s="95">
        <v>5.8</v>
      </c>
    </row>
    <row r="291" spans="1:2" x14ac:dyDescent="0.4">
      <c r="A291" s="95">
        <v>290</v>
      </c>
      <c r="B291" s="95">
        <v>5.45</v>
      </c>
    </row>
    <row r="292" spans="1:2" x14ac:dyDescent="0.4">
      <c r="A292" s="95">
        <v>291</v>
      </c>
      <c r="B292" s="95">
        <v>3.19</v>
      </c>
    </row>
    <row r="293" spans="1:2" x14ac:dyDescent="0.4">
      <c r="A293" s="95">
        <v>292</v>
      </c>
      <c r="B293" s="95">
        <v>4.17</v>
      </c>
    </row>
    <row r="294" spans="1:2" x14ac:dyDescent="0.4">
      <c r="A294" s="95">
        <v>293</v>
      </c>
      <c r="B294" s="95">
        <v>5</v>
      </c>
    </row>
    <row r="295" spans="1:2" x14ac:dyDescent="0.4">
      <c r="A295" s="95">
        <v>294</v>
      </c>
      <c r="B295" s="95">
        <v>6.46</v>
      </c>
    </row>
    <row r="296" spans="1:2" x14ac:dyDescent="0.4">
      <c r="A296" s="95">
        <v>295</v>
      </c>
      <c r="B296" s="95">
        <v>4.53</v>
      </c>
    </row>
    <row r="297" spans="1:2" x14ac:dyDescent="0.4">
      <c r="A297" s="95">
        <v>296</v>
      </c>
      <c r="B297" s="95">
        <v>6.33</v>
      </c>
    </row>
    <row r="298" spans="1:2" x14ac:dyDescent="0.4">
      <c r="A298" s="95">
        <v>297</v>
      </c>
      <c r="B298" s="95">
        <v>2.86</v>
      </c>
    </row>
    <row r="299" spans="1:2" x14ac:dyDescent="0.4">
      <c r="A299" s="95">
        <v>298</v>
      </c>
      <c r="B299" s="95">
        <v>4.5</v>
      </c>
    </row>
    <row r="300" spans="1:2" x14ac:dyDescent="0.4">
      <c r="A300" s="95">
        <v>299</v>
      </c>
      <c r="B300" s="95">
        <v>3.96</v>
      </c>
    </row>
    <row r="301" spans="1:2" x14ac:dyDescent="0.4">
      <c r="A301" s="95">
        <v>300</v>
      </c>
      <c r="B301" s="95">
        <v>3.86</v>
      </c>
    </row>
    <row r="302" spans="1:2" x14ac:dyDescent="0.4">
      <c r="A302" s="95">
        <v>301</v>
      </c>
      <c r="B302" s="95">
        <v>3.73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1"/>
  <sheetViews>
    <sheetView workbookViewId="0">
      <selection activeCell="G28" sqref="G28"/>
    </sheetView>
  </sheetViews>
  <sheetFormatPr defaultRowHeight="17.399999999999999" x14ac:dyDescent="0.4"/>
  <sheetData>
    <row r="1" spans="1:15" x14ac:dyDescent="0.4">
      <c r="A1">
        <v>1</v>
      </c>
      <c r="B1" s="89">
        <v>1</v>
      </c>
      <c r="C1" s="89" t="s">
        <v>401</v>
      </c>
      <c r="D1" s="89" t="s">
        <v>400</v>
      </c>
      <c r="E1" s="89">
        <v>59</v>
      </c>
      <c r="F1" s="89" t="s">
        <v>399</v>
      </c>
      <c r="G1" s="89">
        <v>29</v>
      </c>
      <c r="H1" s="89" t="s">
        <v>22</v>
      </c>
      <c r="I1" s="89">
        <v>46</v>
      </c>
      <c r="J1" s="89" t="s">
        <v>23</v>
      </c>
      <c r="K1" s="89">
        <v>38</v>
      </c>
      <c r="L1" s="89" t="s">
        <v>315</v>
      </c>
      <c r="M1" s="89">
        <v>19</v>
      </c>
      <c r="N1" s="89" t="s">
        <v>8</v>
      </c>
      <c r="O1" s="89">
        <v>12</v>
      </c>
    </row>
    <row r="2" spans="1:15" x14ac:dyDescent="0.4">
      <c r="A2">
        <v>1</v>
      </c>
      <c r="B2" s="89">
        <v>4</v>
      </c>
      <c r="C2" s="89" t="s">
        <v>402</v>
      </c>
      <c r="D2" s="89" t="s">
        <v>400</v>
      </c>
      <c r="E2" s="89">
        <v>62</v>
      </c>
      <c r="F2" s="89" t="s">
        <v>399</v>
      </c>
      <c r="G2" s="89">
        <v>29</v>
      </c>
      <c r="H2" s="89" t="s">
        <v>22</v>
      </c>
      <c r="I2" s="89">
        <v>60</v>
      </c>
      <c r="J2" s="89" t="s">
        <v>23</v>
      </c>
      <c r="K2" s="89">
        <v>38</v>
      </c>
      <c r="L2" s="89" t="s">
        <v>7</v>
      </c>
      <c r="M2" s="89">
        <v>34</v>
      </c>
      <c r="N2" s="89" t="s">
        <v>317</v>
      </c>
      <c r="O2" s="89">
        <v>23</v>
      </c>
    </row>
    <row r="3" spans="1:15" x14ac:dyDescent="0.4">
      <c r="A3">
        <v>1</v>
      </c>
      <c r="B3" s="89">
        <v>5</v>
      </c>
      <c r="C3" s="89" t="s">
        <v>403</v>
      </c>
      <c r="D3" s="89" t="s">
        <v>400</v>
      </c>
      <c r="E3" s="89">
        <v>45</v>
      </c>
      <c r="F3" s="89" t="s">
        <v>399</v>
      </c>
      <c r="G3" s="89">
        <v>18</v>
      </c>
      <c r="H3" s="89" t="s">
        <v>22</v>
      </c>
      <c r="I3" s="89">
        <v>51</v>
      </c>
      <c r="J3" s="89" t="s">
        <v>23</v>
      </c>
      <c r="K3" s="89">
        <v>27</v>
      </c>
      <c r="L3" s="89" t="s">
        <v>318</v>
      </c>
      <c r="M3" s="89">
        <v>17</v>
      </c>
      <c r="N3" s="89" t="s">
        <v>316</v>
      </c>
      <c r="O3" s="89">
        <v>21</v>
      </c>
    </row>
    <row r="4" spans="1:15" x14ac:dyDescent="0.4">
      <c r="A4">
        <v>1</v>
      </c>
      <c r="B4" s="89">
        <v>6</v>
      </c>
      <c r="C4" s="89" t="s">
        <v>404</v>
      </c>
      <c r="D4" s="89" t="s">
        <v>400</v>
      </c>
      <c r="E4" s="89">
        <v>48</v>
      </c>
      <c r="F4" s="89" t="s">
        <v>399</v>
      </c>
      <c r="G4" s="89">
        <v>6</v>
      </c>
      <c r="H4" s="89" t="s">
        <v>22</v>
      </c>
      <c r="I4" s="89">
        <v>43</v>
      </c>
      <c r="J4" s="89" t="s">
        <v>23</v>
      </c>
      <c r="K4" s="89">
        <v>12</v>
      </c>
      <c r="L4" s="89" t="s">
        <v>317</v>
      </c>
      <c r="M4" s="89">
        <v>15</v>
      </c>
      <c r="N4" s="89" t="s">
        <v>318</v>
      </c>
      <c r="O4" s="89">
        <v>17</v>
      </c>
    </row>
    <row r="5" spans="1:15" x14ac:dyDescent="0.4">
      <c r="A5">
        <v>1</v>
      </c>
      <c r="B5" s="89">
        <v>7</v>
      </c>
      <c r="C5" s="89" t="s">
        <v>405</v>
      </c>
      <c r="D5" s="89" t="s">
        <v>400</v>
      </c>
      <c r="E5" s="89">
        <v>54</v>
      </c>
      <c r="F5" s="89" t="s">
        <v>399</v>
      </c>
      <c r="G5" s="89">
        <v>7</v>
      </c>
      <c r="H5" s="89" t="s">
        <v>22</v>
      </c>
      <c r="I5" s="89">
        <v>46</v>
      </c>
      <c r="J5" s="89" t="s">
        <v>23</v>
      </c>
      <c r="K5" s="89">
        <v>25</v>
      </c>
      <c r="L5" s="89" t="s">
        <v>315</v>
      </c>
      <c r="M5" s="89">
        <v>7</v>
      </c>
      <c r="N5" s="89" t="s">
        <v>8</v>
      </c>
      <c r="O5" s="89">
        <v>14</v>
      </c>
    </row>
    <row r="6" spans="1:15" x14ac:dyDescent="0.4">
      <c r="A6">
        <v>1</v>
      </c>
      <c r="B6" s="89">
        <v>8</v>
      </c>
      <c r="C6" s="89" t="s">
        <v>406</v>
      </c>
      <c r="D6" s="89" t="s">
        <v>400</v>
      </c>
      <c r="E6" s="89">
        <v>40</v>
      </c>
      <c r="F6" s="89" t="s">
        <v>399</v>
      </c>
      <c r="G6" s="89">
        <v>20</v>
      </c>
      <c r="H6" s="89" t="s">
        <v>22</v>
      </c>
      <c r="I6" s="89">
        <v>41</v>
      </c>
      <c r="J6" s="89" t="s">
        <v>23</v>
      </c>
      <c r="K6" s="89">
        <v>36</v>
      </c>
      <c r="L6" s="89" t="s">
        <v>318</v>
      </c>
      <c r="M6" s="89">
        <v>10</v>
      </c>
      <c r="N6" s="89" t="s">
        <v>315</v>
      </c>
      <c r="O6" s="89">
        <v>9</v>
      </c>
    </row>
    <row r="7" spans="1:15" x14ac:dyDescent="0.4">
      <c r="A7">
        <v>1</v>
      </c>
      <c r="B7" s="89">
        <v>9</v>
      </c>
      <c r="C7" s="89" t="s">
        <v>407</v>
      </c>
      <c r="D7" s="89" t="s">
        <v>400</v>
      </c>
      <c r="E7" s="89">
        <v>35</v>
      </c>
      <c r="F7" s="89" t="s">
        <v>399</v>
      </c>
      <c r="G7" s="89">
        <v>8</v>
      </c>
      <c r="H7" s="89" t="s">
        <v>22</v>
      </c>
      <c r="I7" s="89">
        <v>27</v>
      </c>
      <c r="J7" s="89" t="s">
        <v>23</v>
      </c>
      <c r="K7" s="89">
        <v>13</v>
      </c>
      <c r="L7" s="89" t="s">
        <v>7</v>
      </c>
      <c r="M7" s="89">
        <v>2</v>
      </c>
      <c r="N7" s="89" t="s">
        <v>316</v>
      </c>
      <c r="O7" s="89">
        <v>8</v>
      </c>
    </row>
    <row r="8" spans="1:15" x14ac:dyDescent="0.4">
      <c r="A8">
        <v>1</v>
      </c>
      <c r="B8" s="89">
        <v>10</v>
      </c>
      <c r="C8" s="89" t="s">
        <v>408</v>
      </c>
      <c r="D8" s="89" t="s">
        <v>400</v>
      </c>
      <c r="E8" s="89">
        <v>80</v>
      </c>
      <c r="F8" s="89" t="s">
        <v>399</v>
      </c>
      <c r="G8" s="89">
        <v>62</v>
      </c>
      <c r="H8" s="89" t="s">
        <v>22</v>
      </c>
      <c r="I8" s="89">
        <v>51</v>
      </c>
      <c r="J8" s="89" t="s">
        <v>23</v>
      </c>
      <c r="K8" s="89">
        <v>44</v>
      </c>
      <c r="L8" s="89" t="s">
        <v>315</v>
      </c>
      <c r="M8" s="89">
        <v>24</v>
      </c>
      <c r="N8" s="89" t="s">
        <v>8</v>
      </c>
      <c r="O8" s="89">
        <v>44</v>
      </c>
    </row>
    <row r="9" spans="1:15" x14ac:dyDescent="0.4">
      <c r="A9">
        <v>1</v>
      </c>
      <c r="B9" s="89">
        <v>11</v>
      </c>
      <c r="C9" s="89" t="s">
        <v>409</v>
      </c>
      <c r="D9" s="89" t="s">
        <v>400</v>
      </c>
      <c r="E9" s="89">
        <v>62</v>
      </c>
      <c r="F9" s="89" t="s">
        <v>399</v>
      </c>
      <c r="G9" s="89">
        <v>23</v>
      </c>
      <c r="H9" s="89" t="s">
        <v>22</v>
      </c>
      <c r="I9" s="89">
        <v>50</v>
      </c>
      <c r="J9" s="89" t="s">
        <v>23</v>
      </c>
      <c r="K9" s="89">
        <v>42</v>
      </c>
      <c r="L9" s="89" t="s">
        <v>665</v>
      </c>
      <c r="M9" s="89">
        <v>14</v>
      </c>
      <c r="N9" s="89" t="s">
        <v>8</v>
      </c>
      <c r="O9" s="89">
        <v>37</v>
      </c>
    </row>
    <row r="10" spans="1:15" x14ac:dyDescent="0.4">
      <c r="A10">
        <v>1</v>
      </c>
      <c r="B10" s="89">
        <v>13</v>
      </c>
      <c r="C10" s="89" t="s">
        <v>410</v>
      </c>
      <c r="D10" s="89" t="s">
        <v>400</v>
      </c>
      <c r="E10" s="89">
        <v>28</v>
      </c>
      <c r="F10" s="89" t="s">
        <v>399</v>
      </c>
      <c r="G10" s="89">
        <v>40</v>
      </c>
      <c r="H10" s="89" t="s">
        <v>22</v>
      </c>
      <c r="I10" s="89">
        <v>40</v>
      </c>
      <c r="J10" s="89" t="s">
        <v>23</v>
      </c>
      <c r="K10" s="89">
        <v>15</v>
      </c>
      <c r="L10" s="89" t="s">
        <v>318</v>
      </c>
      <c r="M10" s="89">
        <v>10</v>
      </c>
      <c r="N10" s="89" t="s">
        <v>315</v>
      </c>
      <c r="O10" s="89">
        <v>6</v>
      </c>
    </row>
    <row r="11" spans="1:15" x14ac:dyDescent="0.4">
      <c r="A11">
        <v>1</v>
      </c>
      <c r="B11" s="89">
        <v>15</v>
      </c>
      <c r="C11" s="89" t="s">
        <v>411</v>
      </c>
      <c r="D11" s="89" t="s">
        <v>400</v>
      </c>
      <c r="E11" s="89">
        <v>27</v>
      </c>
      <c r="F11" s="89" t="s">
        <v>399</v>
      </c>
      <c r="G11" s="89">
        <v>14</v>
      </c>
      <c r="H11" s="89" t="s">
        <v>22</v>
      </c>
      <c r="I11" s="89">
        <v>39</v>
      </c>
      <c r="J11" s="89" t="s">
        <v>23</v>
      </c>
      <c r="K11" s="89">
        <v>11</v>
      </c>
      <c r="L11" s="89" t="s">
        <v>665</v>
      </c>
      <c r="M11" s="89">
        <v>28</v>
      </c>
      <c r="N11" s="89" t="s">
        <v>315</v>
      </c>
      <c r="O11" s="89">
        <v>13</v>
      </c>
    </row>
    <row r="12" spans="1:15" x14ac:dyDescent="0.4">
      <c r="A12">
        <v>1</v>
      </c>
      <c r="B12" s="89">
        <v>16</v>
      </c>
      <c r="C12" s="89" t="s">
        <v>412</v>
      </c>
      <c r="D12" s="89" t="s">
        <v>400</v>
      </c>
      <c r="E12" s="89">
        <v>56</v>
      </c>
      <c r="F12" s="89" t="s">
        <v>399</v>
      </c>
      <c r="G12" s="89">
        <v>0</v>
      </c>
      <c r="H12" s="89"/>
      <c r="I12" s="89"/>
      <c r="J12" s="89"/>
      <c r="K12" s="89"/>
      <c r="L12" s="89"/>
      <c r="M12" s="89"/>
      <c r="N12" s="89"/>
      <c r="O12" s="89"/>
    </row>
    <row r="13" spans="1:15" x14ac:dyDescent="0.4">
      <c r="A13">
        <v>1</v>
      </c>
      <c r="B13" s="89">
        <v>17</v>
      </c>
      <c r="C13" s="89" t="s">
        <v>413</v>
      </c>
      <c r="D13" s="89" t="s">
        <v>655</v>
      </c>
      <c r="E13" s="89">
        <v>20</v>
      </c>
      <c r="F13" s="89" t="s">
        <v>399</v>
      </c>
      <c r="G13" s="89">
        <v>18</v>
      </c>
      <c r="H13" s="89" t="s">
        <v>22</v>
      </c>
      <c r="I13" s="89">
        <v>22</v>
      </c>
      <c r="J13" s="89" t="s">
        <v>23</v>
      </c>
      <c r="K13" s="89">
        <v>14</v>
      </c>
      <c r="L13" s="89" t="s">
        <v>317</v>
      </c>
      <c r="M13" s="89">
        <v>9</v>
      </c>
      <c r="N13" s="89" t="s">
        <v>318</v>
      </c>
      <c r="O13" s="89">
        <v>9</v>
      </c>
    </row>
    <row r="14" spans="1:15" x14ac:dyDescent="0.4">
      <c r="A14">
        <v>1</v>
      </c>
      <c r="B14" s="89">
        <v>18</v>
      </c>
      <c r="C14" s="89" t="s">
        <v>414</v>
      </c>
      <c r="D14" s="89" t="s">
        <v>400</v>
      </c>
      <c r="E14" s="89">
        <v>50</v>
      </c>
      <c r="F14" s="89" t="s">
        <v>399</v>
      </c>
      <c r="G14" s="89">
        <v>12</v>
      </c>
      <c r="H14" s="89" t="s">
        <v>22</v>
      </c>
      <c r="I14" s="89">
        <v>39</v>
      </c>
      <c r="J14" s="89" t="s">
        <v>23</v>
      </c>
      <c r="K14" s="89">
        <v>33</v>
      </c>
      <c r="L14" s="89" t="s">
        <v>315</v>
      </c>
      <c r="M14" s="89">
        <v>10</v>
      </c>
      <c r="N14" s="89" t="s">
        <v>8</v>
      </c>
      <c r="O14" s="89">
        <v>5</v>
      </c>
    </row>
    <row r="15" spans="1:15" x14ac:dyDescent="0.4">
      <c r="A15">
        <v>1</v>
      </c>
      <c r="B15" s="89">
        <v>20</v>
      </c>
      <c r="C15" s="89" t="s">
        <v>415</v>
      </c>
      <c r="D15" s="89" t="s">
        <v>400</v>
      </c>
      <c r="E15" s="89">
        <v>22</v>
      </c>
      <c r="F15" s="89" t="s">
        <v>399</v>
      </c>
      <c r="G15" s="89">
        <v>5</v>
      </c>
      <c r="H15" s="89" t="s">
        <v>22</v>
      </c>
      <c r="I15" s="89">
        <v>29</v>
      </c>
      <c r="J15" s="89" t="s">
        <v>23</v>
      </c>
      <c r="K15" s="89">
        <v>15</v>
      </c>
      <c r="L15" s="89" t="s">
        <v>416</v>
      </c>
      <c r="M15" s="89">
        <v>13</v>
      </c>
      <c r="N15" s="89" t="s">
        <v>315</v>
      </c>
      <c r="O15" s="89">
        <v>7</v>
      </c>
    </row>
    <row r="16" spans="1:15" x14ac:dyDescent="0.4">
      <c r="A16">
        <v>1</v>
      </c>
      <c r="B16" s="89">
        <v>21</v>
      </c>
      <c r="C16" s="89" t="s">
        <v>417</v>
      </c>
      <c r="D16" s="89" t="s">
        <v>655</v>
      </c>
      <c r="E16" s="89">
        <v>14</v>
      </c>
      <c r="F16" s="89" t="s">
        <v>399</v>
      </c>
      <c r="G16" s="89">
        <v>9</v>
      </c>
      <c r="H16" s="89" t="s">
        <v>22</v>
      </c>
      <c r="I16" s="89">
        <v>19</v>
      </c>
      <c r="J16" s="89" t="s">
        <v>23</v>
      </c>
      <c r="K16" s="89">
        <v>8</v>
      </c>
      <c r="L16" s="89" t="s">
        <v>7</v>
      </c>
      <c r="M16" s="89">
        <v>9</v>
      </c>
      <c r="N16" s="89" t="s">
        <v>317</v>
      </c>
      <c r="O16" s="89">
        <v>10</v>
      </c>
    </row>
    <row r="17" spans="1:15" x14ac:dyDescent="0.4">
      <c r="A17">
        <v>1</v>
      </c>
      <c r="B17" s="89">
        <v>22</v>
      </c>
      <c r="C17" s="89" t="s">
        <v>418</v>
      </c>
      <c r="D17" s="89" t="s">
        <v>400</v>
      </c>
      <c r="E17" s="89">
        <v>38</v>
      </c>
      <c r="F17" s="89" t="s">
        <v>399</v>
      </c>
      <c r="G17" s="89">
        <v>15</v>
      </c>
      <c r="H17" s="89" t="s">
        <v>22</v>
      </c>
      <c r="I17" s="89">
        <v>22</v>
      </c>
      <c r="J17" s="89" t="s">
        <v>23</v>
      </c>
      <c r="K17" s="89">
        <v>10</v>
      </c>
      <c r="L17" s="89" t="s">
        <v>318</v>
      </c>
      <c r="M17" s="89">
        <v>12</v>
      </c>
      <c r="N17" s="89" t="s">
        <v>316</v>
      </c>
      <c r="O17" s="89">
        <v>11</v>
      </c>
    </row>
    <row r="18" spans="1:15" x14ac:dyDescent="0.4">
      <c r="A18">
        <v>1</v>
      </c>
      <c r="B18" s="89">
        <v>23</v>
      </c>
      <c r="C18" s="89" t="s">
        <v>419</v>
      </c>
      <c r="D18" s="89" t="s">
        <v>400</v>
      </c>
      <c r="E18" s="89">
        <v>63</v>
      </c>
      <c r="F18" s="89" t="s">
        <v>399</v>
      </c>
      <c r="G18" s="89">
        <v>16</v>
      </c>
      <c r="H18" s="89" t="s">
        <v>22</v>
      </c>
      <c r="I18" s="89">
        <v>59</v>
      </c>
      <c r="J18" s="89" t="s">
        <v>23</v>
      </c>
      <c r="K18" s="89">
        <v>21</v>
      </c>
      <c r="L18" s="89" t="s">
        <v>416</v>
      </c>
      <c r="M18" s="89">
        <v>20</v>
      </c>
      <c r="N18" s="89" t="s">
        <v>315</v>
      </c>
      <c r="O18" s="89">
        <v>9</v>
      </c>
    </row>
    <row r="19" spans="1:15" x14ac:dyDescent="0.4">
      <c r="A19">
        <v>1</v>
      </c>
      <c r="B19" s="89">
        <v>24</v>
      </c>
      <c r="C19" s="89" t="s">
        <v>420</v>
      </c>
      <c r="D19" s="89" t="s">
        <v>400</v>
      </c>
      <c r="E19" s="89">
        <v>19</v>
      </c>
      <c r="F19" s="89" t="s">
        <v>399</v>
      </c>
      <c r="G19" s="89">
        <v>29</v>
      </c>
      <c r="H19" s="89" t="s">
        <v>22</v>
      </c>
      <c r="I19" s="89">
        <v>35</v>
      </c>
      <c r="J19" s="89" t="s">
        <v>23</v>
      </c>
      <c r="K19" s="89">
        <v>24</v>
      </c>
      <c r="L19" s="89" t="s">
        <v>317</v>
      </c>
      <c r="M19" s="89">
        <v>13</v>
      </c>
      <c r="N19" s="89" t="s">
        <v>318</v>
      </c>
      <c r="O19" s="89">
        <v>19</v>
      </c>
    </row>
    <row r="20" spans="1:15" x14ac:dyDescent="0.4">
      <c r="A20">
        <v>1</v>
      </c>
      <c r="B20" s="89">
        <v>25</v>
      </c>
      <c r="C20" s="89" t="s">
        <v>421</v>
      </c>
      <c r="D20" s="89" t="s">
        <v>400</v>
      </c>
      <c r="E20" s="89">
        <v>38</v>
      </c>
      <c r="F20" s="89" t="s">
        <v>399</v>
      </c>
      <c r="G20" s="89">
        <v>13</v>
      </c>
      <c r="H20" s="89" t="s">
        <v>22</v>
      </c>
      <c r="I20" s="89">
        <v>41</v>
      </c>
      <c r="J20" s="89" t="s">
        <v>23</v>
      </c>
      <c r="K20" s="89">
        <v>16</v>
      </c>
      <c r="L20" s="89" t="s">
        <v>7</v>
      </c>
      <c r="M20" s="89">
        <v>15</v>
      </c>
      <c r="N20" s="89" t="s">
        <v>8</v>
      </c>
      <c r="O20" s="89">
        <v>14</v>
      </c>
    </row>
    <row r="21" spans="1:15" x14ac:dyDescent="0.4">
      <c r="A21">
        <v>1</v>
      </c>
      <c r="B21" s="89">
        <v>26</v>
      </c>
      <c r="C21" s="89" t="s">
        <v>422</v>
      </c>
      <c r="D21" s="89" t="s">
        <v>400</v>
      </c>
      <c r="E21" s="89">
        <v>10</v>
      </c>
      <c r="F21" s="89" t="s">
        <v>428</v>
      </c>
      <c r="G21" s="89">
        <v>16</v>
      </c>
      <c r="H21" s="89" t="s">
        <v>22</v>
      </c>
      <c r="I21" s="89">
        <v>18</v>
      </c>
      <c r="J21" s="89" t="s">
        <v>23</v>
      </c>
      <c r="K21" s="89">
        <v>17</v>
      </c>
      <c r="L21" s="89" t="s">
        <v>7</v>
      </c>
      <c r="M21" s="89">
        <v>9</v>
      </c>
      <c r="N21" s="89" t="s">
        <v>317</v>
      </c>
      <c r="O21" s="89">
        <v>8</v>
      </c>
    </row>
    <row r="22" spans="1:15" x14ac:dyDescent="0.4">
      <c r="A22">
        <v>1</v>
      </c>
      <c r="B22" s="89">
        <v>27</v>
      </c>
      <c r="C22" s="89" t="s">
        <v>423</v>
      </c>
      <c r="D22" s="89" t="s">
        <v>400</v>
      </c>
      <c r="E22" s="89">
        <v>55</v>
      </c>
      <c r="F22" s="89" t="s">
        <v>399</v>
      </c>
      <c r="G22" s="89">
        <v>34</v>
      </c>
      <c r="H22" s="89" t="s">
        <v>22</v>
      </c>
      <c r="I22" s="89">
        <v>58</v>
      </c>
      <c r="J22" s="89" t="s">
        <v>23</v>
      </c>
      <c r="K22" s="89">
        <v>35</v>
      </c>
      <c r="L22" s="89" t="s">
        <v>665</v>
      </c>
      <c r="M22" s="89">
        <v>18</v>
      </c>
      <c r="N22" s="89" t="s">
        <v>316</v>
      </c>
      <c r="O22" s="89">
        <v>15</v>
      </c>
    </row>
    <row r="23" spans="1:15" x14ac:dyDescent="0.4">
      <c r="A23">
        <v>1</v>
      </c>
      <c r="B23" s="89">
        <v>28</v>
      </c>
      <c r="C23" s="89" t="s">
        <v>424</v>
      </c>
      <c r="D23" s="89" t="s">
        <v>655</v>
      </c>
      <c r="E23" s="89">
        <v>27</v>
      </c>
      <c r="F23" s="89" t="s">
        <v>399</v>
      </c>
      <c r="G23" s="89">
        <v>5</v>
      </c>
      <c r="H23" s="89" t="s">
        <v>22</v>
      </c>
      <c r="I23" s="89">
        <v>41</v>
      </c>
      <c r="J23" s="89" t="s">
        <v>23</v>
      </c>
      <c r="K23" s="89">
        <v>30</v>
      </c>
      <c r="L23" s="89" t="s">
        <v>318</v>
      </c>
      <c r="M23" s="89">
        <v>20</v>
      </c>
      <c r="N23" s="89" t="s">
        <v>316</v>
      </c>
      <c r="O23" s="89">
        <v>13</v>
      </c>
    </row>
    <row r="24" spans="1:15" x14ac:dyDescent="0.4">
      <c r="A24">
        <v>1</v>
      </c>
      <c r="B24" s="89">
        <v>29</v>
      </c>
      <c r="C24" s="89" t="s">
        <v>425</v>
      </c>
      <c r="D24" s="89" t="s">
        <v>400</v>
      </c>
      <c r="E24" s="89">
        <v>39</v>
      </c>
      <c r="F24" s="89" t="s">
        <v>399</v>
      </c>
      <c r="G24" s="89">
        <v>18</v>
      </c>
      <c r="H24" s="89" t="s">
        <v>22</v>
      </c>
      <c r="I24" s="89">
        <v>31</v>
      </c>
      <c r="J24" s="89" t="s">
        <v>23</v>
      </c>
      <c r="K24" s="89">
        <v>11</v>
      </c>
      <c r="L24" s="89" t="s">
        <v>7</v>
      </c>
      <c r="M24" s="89">
        <v>5</v>
      </c>
      <c r="N24" s="89" t="s">
        <v>8</v>
      </c>
      <c r="O24" s="89">
        <v>14</v>
      </c>
    </row>
    <row r="25" spans="1:15" x14ac:dyDescent="0.4">
      <c r="A25">
        <v>1</v>
      </c>
      <c r="B25" s="89">
        <v>30</v>
      </c>
      <c r="C25" s="89" t="s">
        <v>426</v>
      </c>
      <c r="D25" s="89" t="s">
        <v>400</v>
      </c>
      <c r="E25" s="89">
        <v>48</v>
      </c>
      <c r="F25" s="89" t="s">
        <v>399</v>
      </c>
      <c r="G25" s="89">
        <v>34</v>
      </c>
      <c r="H25" s="89" t="s">
        <v>22</v>
      </c>
      <c r="I25" s="89">
        <v>45</v>
      </c>
      <c r="J25" s="89" t="s">
        <v>23</v>
      </c>
      <c r="K25" s="89">
        <v>39</v>
      </c>
      <c r="L25" s="89" t="s">
        <v>318</v>
      </c>
      <c r="M25" s="89">
        <v>26</v>
      </c>
      <c r="N25" s="89" t="s">
        <v>315</v>
      </c>
      <c r="O25" s="89">
        <v>29</v>
      </c>
    </row>
    <row r="26" spans="1:15" x14ac:dyDescent="0.4">
      <c r="A26">
        <v>1</v>
      </c>
      <c r="B26" s="89">
        <v>31</v>
      </c>
      <c r="C26" s="89" t="s">
        <v>427</v>
      </c>
      <c r="D26" s="89" t="s">
        <v>400</v>
      </c>
      <c r="E26" s="89">
        <v>45</v>
      </c>
      <c r="F26" s="89" t="s">
        <v>399</v>
      </c>
      <c r="G26" s="89">
        <v>21</v>
      </c>
      <c r="H26" s="89" t="s">
        <v>22</v>
      </c>
      <c r="I26" s="89">
        <v>29</v>
      </c>
      <c r="J26" s="89" t="s">
        <v>23</v>
      </c>
      <c r="K26" s="89">
        <v>16</v>
      </c>
      <c r="L26" s="89" t="s">
        <v>316</v>
      </c>
      <c r="M26" s="89">
        <v>11</v>
      </c>
      <c r="N26" s="89" t="s">
        <v>315</v>
      </c>
      <c r="O26" s="89">
        <v>10</v>
      </c>
    </row>
    <row r="27" spans="1:15" x14ac:dyDescent="0.4">
      <c r="A27">
        <v>2</v>
      </c>
      <c r="B27" s="89">
        <v>1</v>
      </c>
      <c r="C27" s="89" t="s">
        <v>429</v>
      </c>
      <c r="D27" s="89" t="s">
        <v>400</v>
      </c>
      <c r="E27" s="89">
        <v>21</v>
      </c>
      <c r="F27" s="89" t="s">
        <v>399</v>
      </c>
      <c r="G27" s="89">
        <v>20</v>
      </c>
      <c r="H27" s="89" t="s">
        <v>22</v>
      </c>
      <c r="I27" s="89">
        <v>21</v>
      </c>
      <c r="J27" s="89" t="s">
        <v>23</v>
      </c>
      <c r="K27" s="89">
        <v>13</v>
      </c>
      <c r="L27" s="89" t="s">
        <v>7</v>
      </c>
      <c r="M27" s="89">
        <v>7</v>
      </c>
      <c r="N27" s="89"/>
      <c r="O27" s="89"/>
    </row>
    <row r="28" spans="1:15" x14ac:dyDescent="0.4">
      <c r="A28">
        <v>2</v>
      </c>
      <c r="B28" s="89">
        <v>2</v>
      </c>
      <c r="C28" s="89" t="s">
        <v>430</v>
      </c>
      <c r="D28" s="89" t="s">
        <v>400</v>
      </c>
      <c r="E28" s="89">
        <v>50</v>
      </c>
      <c r="F28" s="89" t="s">
        <v>399</v>
      </c>
      <c r="G28" s="89">
        <v>12</v>
      </c>
      <c r="H28" s="89" t="s">
        <v>22</v>
      </c>
      <c r="I28" s="89">
        <v>30</v>
      </c>
      <c r="J28" s="89" t="s">
        <v>23</v>
      </c>
      <c r="K28" s="89">
        <v>28</v>
      </c>
      <c r="L28" s="89" t="s">
        <v>7</v>
      </c>
      <c r="M28" s="89">
        <v>10</v>
      </c>
      <c r="N28" s="89" t="s">
        <v>315</v>
      </c>
      <c r="O28" s="89">
        <v>14</v>
      </c>
    </row>
    <row r="29" spans="1:15" x14ac:dyDescent="0.4">
      <c r="A29">
        <v>2</v>
      </c>
      <c r="B29" s="89">
        <v>3</v>
      </c>
      <c r="C29" s="89" t="s">
        <v>261</v>
      </c>
      <c r="D29" s="89" t="s">
        <v>400</v>
      </c>
      <c r="E29" s="89">
        <v>61</v>
      </c>
      <c r="F29" s="89" t="s">
        <v>399</v>
      </c>
      <c r="G29" s="89">
        <v>54</v>
      </c>
      <c r="H29" s="89" t="s">
        <v>22</v>
      </c>
      <c r="I29" s="89">
        <v>36</v>
      </c>
      <c r="J29" s="89" t="s">
        <v>23</v>
      </c>
      <c r="K29" s="89">
        <v>16</v>
      </c>
      <c r="L29" s="89" t="s">
        <v>416</v>
      </c>
      <c r="M29" s="89">
        <v>32</v>
      </c>
      <c r="N29" s="89" t="s">
        <v>315</v>
      </c>
      <c r="O29" s="89">
        <v>12</v>
      </c>
    </row>
    <row r="30" spans="1:15" x14ac:dyDescent="0.4">
      <c r="A30">
        <v>2</v>
      </c>
      <c r="B30" s="89">
        <v>4</v>
      </c>
      <c r="C30" s="89" t="s">
        <v>431</v>
      </c>
      <c r="D30" s="89" t="s">
        <v>400</v>
      </c>
      <c r="E30" s="89">
        <v>27</v>
      </c>
      <c r="F30" s="89" t="s">
        <v>399</v>
      </c>
      <c r="G30" s="89">
        <v>23</v>
      </c>
      <c r="H30" s="89" t="s">
        <v>22</v>
      </c>
      <c r="I30" s="89">
        <v>31</v>
      </c>
      <c r="J30" s="89" t="s">
        <v>23</v>
      </c>
      <c r="K30" s="89">
        <v>10</v>
      </c>
      <c r="L30" s="89" t="s">
        <v>416</v>
      </c>
      <c r="M30" s="89">
        <v>10</v>
      </c>
      <c r="N30" s="89" t="s">
        <v>315</v>
      </c>
      <c r="O30" s="89">
        <v>12</v>
      </c>
    </row>
    <row r="31" spans="1:15" x14ac:dyDescent="0.4">
      <c r="A31">
        <v>2</v>
      </c>
      <c r="B31" s="89">
        <v>5</v>
      </c>
      <c r="C31" s="89" t="s">
        <v>432</v>
      </c>
      <c r="D31" s="89" t="s">
        <v>655</v>
      </c>
      <c r="E31" s="89">
        <v>22</v>
      </c>
      <c r="F31" s="89" t="s">
        <v>656</v>
      </c>
      <c r="G31" s="89">
        <v>12</v>
      </c>
      <c r="H31" s="89" t="s">
        <v>22</v>
      </c>
      <c r="I31" s="89">
        <v>10</v>
      </c>
      <c r="J31" s="89" t="s">
        <v>23</v>
      </c>
      <c r="K31" s="89">
        <v>22</v>
      </c>
      <c r="L31" s="89" t="s">
        <v>11</v>
      </c>
      <c r="M31" s="89">
        <v>12</v>
      </c>
      <c r="N31" s="89" t="s">
        <v>21</v>
      </c>
      <c r="O31" s="89">
        <v>13</v>
      </c>
    </row>
    <row r="32" spans="1:15" x14ac:dyDescent="0.4">
      <c r="A32">
        <v>2</v>
      </c>
      <c r="B32" s="89">
        <v>6</v>
      </c>
      <c r="C32" s="89" t="s">
        <v>433</v>
      </c>
      <c r="D32" s="89" t="s">
        <v>400</v>
      </c>
      <c r="E32" s="89">
        <v>68</v>
      </c>
      <c r="F32" s="89" t="s">
        <v>399</v>
      </c>
      <c r="G32" s="89">
        <v>23</v>
      </c>
      <c r="H32" s="89" t="s">
        <v>22</v>
      </c>
      <c r="I32" s="89">
        <v>65</v>
      </c>
      <c r="J32" s="89" t="s">
        <v>23</v>
      </c>
      <c r="K32" s="89">
        <v>41</v>
      </c>
      <c r="L32" s="89" t="s">
        <v>416</v>
      </c>
      <c r="M32" s="89">
        <v>20</v>
      </c>
      <c r="N32" s="89" t="s">
        <v>8</v>
      </c>
      <c r="O32" s="89">
        <v>27</v>
      </c>
    </row>
    <row r="33" spans="1:15" x14ac:dyDescent="0.4">
      <c r="A33">
        <v>2</v>
      </c>
      <c r="B33" s="89">
        <v>7</v>
      </c>
      <c r="C33" s="89" t="s">
        <v>434</v>
      </c>
      <c r="D33" s="89" t="s">
        <v>400</v>
      </c>
      <c r="E33" s="89">
        <v>55</v>
      </c>
      <c r="F33" s="89" t="s">
        <v>399</v>
      </c>
      <c r="G33" s="89">
        <v>55</v>
      </c>
      <c r="H33" s="89" t="s">
        <v>22</v>
      </c>
      <c r="I33" s="89">
        <v>64</v>
      </c>
      <c r="J33" s="89" t="s">
        <v>23</v>
      </c>
      <c r="K33" s="89">
        <v>29</v>
      </c>
      <c r="L33" s="89" t="s">
        <v>20</v>
      </c>
      <c r="M33" s="89">
        <v>29</v>
      </c>
      <c r="N33" s="89" t="s">
        <v>8</v>
      </c>
      <c r="O33" s="89">
        <v>35</v>
      </c>
    </row>
    <row r="34" spans="1:15" x14ac:dyDescent="0.4">
      <c r="A34">
        <v>2</v>
      </c>
      <c r="B34" s="89">
        <v>8</v>
      </c>
      <c r="C34" s="89" t="s">
        <v>435</v>
      </c>
      <c r="D34" s="89" t="s">
        <v>400</v>
      </c>
      <c r="E34" s="89">
        <v>20</v>
      </c>
      <c r="F34" s="89" t="s">
        <v>399</v>
      </c>
      <c r="G34" s="89">
        <v>22</v>
      </c>
      <c r="H34" s="89" t="s">
        <v>22</v>
      </c>
      <c r="I34" s="89">
        <v>22</v>
      </c>
      <c r="J34" s="89" t="s">
        <v>23</v>
      </c>
      <c r="K34" s="89">
        <v>8</v>
      </c>
      <c r="L34" s="89" t="s">
        <v>317</v>
      </c>
      <c r="M34" s="89">
        <v>9</v>
      </c>
      <c r="N34" s="89" t="s">
        <v>316</v>
      </c>
      <c r="O34" s="89">
        <v>12</v>
      </c>
    </row>
    <row r="35" spans="1:15" x14ac:dyDescent="0.4">
      <c r="A35">
        <v>2</v>
      </c>
      <c r="B35" s="89">
        <v>9</v>
      </c>
      <c r="C35" s="89" t="s">
        <v>436</v>
      </c>
      <c r="D35" s="89" t="s">
        <v>655</v>
      </c>
      <c r="E35" s="89">
        <v>67</v>
      </c>
      <c r="F35" s="89" t="s">
        <v>399</v>
      </c>
      <c r="G35" s="89">
        <v>28</v>
      </c>
      <c r="H35" s="89" t="s">
        <v>22</v>
      </c>
      <c r="I35" s="89">
        <v>69</v>
      </c>
      <c r="J35" s="89" t="s">
        <v>23</v>
      </c>
      <c r="K35" s="89">
        <v>35</v>
      </c>
      <c r="L35" s="89" t="s">
        <v>7</v>
      </c>
      <c r="M35" s="89">
        <v>20</v>
      </c>
      <c r="N35" s="89" t="s">
        <v>8</v>
      </c>
      <c r="O35" s="89">
        <v>28</v>
      </c>
    </row>
    <row r="36" spans="1:15" x14ac:dyDescent="0.4">
      <c r="A36">
        <v>2</v>
      </c>
      <c r="B36" s="89">
        <v>10</v>
      </c>
      <c r="C36" s="89" t="s">
        <v>437</v>
      </c>
      <c r="D36" s="89" t="s">
        <v>400</v>
      </c>
      <c r="E36" s="89">
        <v>24</v>
      </c>
      <c r="F36" s="89" t="s">
        <v>399</v>
      </c>
      <c r="G36" s="89">
        <v>12</v>
      </c>
      <c r="H36" s="89" t="s">
        <v>22</v>
      </c>
      <c r="I36" s="89">
        <v>18</v>
      </c>
      <c r="J36" s="89" t="s">
        <v>23</v>
      </c>
      <c r="K36" s="89">
        <v>20</v>
      </c>
      <c r="L36" s="89" t="s">
        <v>318</v>
      </c>
      <c r="M36" s="89">
        <v>14</v>
      </c>
      <c r="N36" s="89" t="s">
        <v>316</v>
      </c>
      <c r="O36" s="89">
        <v>17</v>
      </c>
    </row>
    <row r="37" spans="1:15" x14ac:dyDescent="0.4">
      <c r="A37">
        <v>2</v>
      </c>
      <c r="B37" s="89">
        <v>12</v>
      </c>
      <c r="C37" s="89" t="s">
        <v>438</v>
      </c>
      <c r="D37" s="89" t="s">
        <v>655</v>
      </c>
      <c r="E37" s="89">
        <v>60</v>
      </c>
      <c r="F37" s="89" t="s">
        <v>399</v>
      </c>
      <c r="G37" s="89">
        <v>42</v>
      </c>
      <c r="H37" s="89" t="s">
        <v>22</v>
      </c>
      <c r="I37" s="89">
        <v>61</v>
      </c>
      <c r="J37" s="89" t="s">
        <v>23</v>
      </c>
      <c r="K37" s="89">
        <v>47</v>
      </c>
      <c r="L37" s="89" t="s">
        <v>20</v>
      </c>
      <c r="M37" s="89">
        <v>25</v>
      </c>
      <c r="N37" s="89" t="s">
        <v>665</v>
      </c>
      <c r="O37" s="89">
        <v>39</v>
      </c>
    </row>
    <row r="38" spans="1:15" x14ac:dyDescent="0.4">
      <c r="A38">
        <v>2</v>
      </c>
      <c r="B38" s="89">
        <v>13</v>
      </c>
      <c r="C38" s="89" t="s">
        <v>439</v>
      </c>
      <c r="D38" s="89" t="s">
        <v>400</v>
      </c>
      <c r="E38" s="89">
        <v>32</v>
      </c>
      <c r="F38" s="89" t="s">
        <v>656</v>
      </c>
      <c r="G38" s="89">
        <v>21</v>
      </c>
      <c r="H38" s="89" t="s">
        <v>22</v>
      </c>
      <c r="I38" s="89">
        <v>30</v>
      </c>
      <c r="J38" s="89" t="s">
        <v>23</v>
      </c>
      <c r="K38" s="89">
        <v>14</v>
      </c>
      <c r="L38" s="89" t="s">
        <v>657</v>
      </c>
      <c r="M38" s="89">
        <v>16</v>
      </c>
      <c r="N38" s="89" t="s">
        <v>10</v>
      </c>
      <c r="O38" s="89">
        <v>19</v>
      </c>
    </row>
    <row r="39" spans="1:15" x14ac:dyDescent="0.4">
      <c r="A39">
        <v>2</v>
      </c>
      <c r="B39" s="89">
        <v>14</v>
      </c>
      <c r="C39" s="89" t="s">
        <v>440</v>
      </c>
      <c r="D39" s="89" t="s">
        <v>400</v>
      </c>
      <c r="E39" s="89">
        <v>20</v>
      </c>
      <c r="F39" s="89" t="s">
        <v>399</v>
      </c>
      <c r="G39" s="89">
        <v>18</v>
      </c>
      <c r="H39" s="89" t="s">
        <v>22</v>
      </c>
      <c r="I39" s="89">
        <v>22</v>
      </c>
      <c r="J39" s="89" t="s">
        <v>23</v>
      </c>
      <c r="K39" s="89">
        <v>14</v>
      </c>
      <c r="L39" s="89" t="s">
        <v>317</v>
      </c>
      <c r="M39" s="89">
        <v>12</v>
      </c>
      <c r="N39" s="89" t="s">
        <v>316</v>
      </c>
      <c r="O39" s="89">
        <v>12</v>
      </c>
    </row>
    <row r="40" spans="1:15" x14ac:dyDescent="0.4">
      <c r="A40">
        <v>2</v>
      </c>
      <c r="B40" s="89">
        <v>15</v>
      </c>
      <c r="C40" s="89" t="s">
        <v>441</v>
      </c>
      <c r="D40" s="89" t="s">
        <v>400</v>
      </c>
      <c r="E40" s="89">
        <v>36</v>
      </c>
      <c r="F40" s="89" t="s">
        <v>656</v>
      </c>
      <c r="G40" s="89">
        <v>33</v>
      </c>
      <c r="H40" s="89" t="s">
        <v>22</v>
      </c>
      <c r="I40" s="89">
        <v>33</v>
      </c>
      <c r="J40" s="89" t="s">
        <v>23</v>
      </c>
      <c r="K40" s="89">
        <v>27</v>
      </c>
      <c r="L40" s="89" t="s">
        <v>657</v>
      </c>
      <c r="M40" s="89">
        <v>13</v>
      </c>
      <c r="N40" s="89" t="s">
        <v>21</v>
      </c>
      <c r="O40" s="89">
        <v>14</v>
      </c>
    </row>
    <row r="41" spans="1:15" x14ac:dyDescent="0.4">
      <c r="A41">
        <v>2</v>
      </c>
      <c r="B41" s="89">
        <v>18</v>
      </c>
      <c r="C41" s="89" t="s">
        <v>442</v>
      </c>
      <c r="D41" s="89" t="s">
        <v>400</v>
      </c>
      <c r="E41" s="89">
        <v>68</v>
      </c>
      <c r="F41" s="89" t="s">
        <v>656</v>
      </c>
      <c r="G41" s="89">
        <v>18</v>
      </c>
      <c r="H41" s="89" t="s">
        <v>22</v>
      </c>
      <c r="I41" s="89">
        <v>20</v>
      </c>
      <c r="J41" s="89" t="s">
        <v>23</v>
      </c>
      <c r="K41" s="89">
        <v>30</v>
      </c>
      <c r="L41" s="89" t="s">
        <v>657</v>
      </c>
      <c r="M41" s="89">
        <v>16</v>
      </c>
      <c r="N41" s="89" t="s">
        <v>10</v>
      </c>
      <c r="O41" s="89">
        <v>11</v>
      </c>
    </row>
    <row r="42" spans="1:15" x14ac:dyDescent="0.4">
      <c r="A42">
        <v>2</v>
      </c>
      <c r="B42" s="89">
        <v>19</v>
      </c>
      <c r="C42" s="89" t="s">
        <v>443</v>
      </c>
      <c r="D42" s="89" t="s">
        <v>400</v>
      </c>
      <c r="E42" s="89">
        <v>44</v>
      </c>
      <c r="F42" s="89" t="s">
        <v>656</v>
      </c>
      <c r="G42" s="89">
        <v>8</v>
      </c>
      <c r="H42" s="89" t="s">
        <v>22</v>
      </c>
      <c r="I42" s="89">
        <v>41</v>
      </c>
      <c r="J42" s="89" t="s">
        <v>23</v>
      </c>
      <c r="K42" s="89">
        <v>10</v>
      </c>
      <c r="L42" s="89" t="s">
        <v>657</v>
      </c>
      <c r="M42" s="89">
        <v>9</v>
      </c>
      <c r="N42" s="89" t="s">
        <v>10</v>
      </c>
      <c r="O42" s="89">
        <v>11</v>
      </c>
    </row>
    <row r="43" spans="1:15" x14ac:dyDescent="0.4">
      <c r="A43">
        <v>2</v>
      </c>
      <c r="B43" s="89">
        <v>21</v>
      </c>
      <c r="C43" s="89" t="s">
        <v>444</v>
      </c>
      <c r="D43" s="89" t="s">
        <v>400</v>
      </c>
      <c r="E43" s="89">
        <v>57</v>
      </c>
      <c r="F43" s="89" t="s">
        <v>399</v>
      </c>
      <c r="G43" s="89">
        <v>32</v>
      </c>
      <c r="H43" s="89" t="s">
        <v>22</v>
      </c>
      <c r="I43" s="89">
        <v>63</v>
      </c>
      <c r="J43" s="89" t="s">
        <v>23</v>
      </c>
      <c r="K43" s="89">
        <v>42</v>
      </c>
      <c r="L43" s="89" t="s">
        <v>7</v>
      </c>
      <c r="M43" s="89">
        <v>11</v>
      </c>
      <c r="N43" s="89" t="s">
        <v>8</v>
      </c>
      <c r="O43" s="89">
        <v>13</v>
      </c>
    </row>
    <row r="44" spans="1:15" x14ac:dyDescent="0.4">
      <c r="A44">
        <v>2</v>
      </c>
      <c r="B44" s="89">
        <v>22</v>
      </c>
      <c r="C44" s="89" t="s">
        <v>445</v>
      </c>
      <c r="D44" s="89" t="s">
        <v>400</v>
      </c>
      <c r="E44" s="89">
        <v>52</v>
      </c>
      <c r="F44" s="89" t="s">
        <v>656</v>
      </c>
      <c r="G44" s="89">
        <v>23</v>
      </c>
      <c r="H44" s="89" t="s">
        <v>22</v>
      </c>
      <c r="I44" s="89">
        <v>39</v>
      </c>
      <c r="J44" s="89" t="s">
        <v>23</v>
      </c>
      <c r="K44" s="89">
        <v>18</v>
      </c>
      <c r="L44" s="89" t="s">
        <v>657</v>
      </c>
      <c r="M44" s="89">
        <v>14</v>
      </c>
      <c r="N44" s="89" t="s">
        <v>10</v>
      </c>
      <c r="O44" s="89">
        <v>12</v>
      </c>
    </row>
    <row r="45" spans="1:15" x14ac:dyDescent="0.4">
      <c r="A45">
        <v>2</v>
      </c>
      <c r="B45" s="89">
        <v>23</v>
      </c>
      <c r="C45" s="89" t="s">
        <v>446</v>
      </c>
      <c r="D45" s="89" t="s">
        <v>400</v>
      </c>
      <c r="E45" s="89">
        <v>37</v>
      </c>
      <c r="F45" s="89" t="s">
        <v>399</v>
      </c>
      <c r="G45" s="89">
        <v>14</v>
      </c>
      <c r="H45" s="89" t="s">
        <v>22</v>
      </c>
      <c r="I45" s="89">
        <v>46</v>
      </c>
      <c r="J45" s="89" t="s">
        <v>23</v>
      </c>
      <c r="K45" s="89">
        <v>22</v>
      </c>
      <c r="L45" s="89" t="s">
        <v>416</v>
      </c>
      <c r="M45" s="89">
        <v>11</v>
      </c>
      <c r="N45" s="89" t="s">
        <v>315</v>
      </c>
      <c r="O45" s="89">
        <v>8</v>
      </c>
    </row>
    <row r="46" spans="1:15" x14ac:dyDescent="0.4">
      <c r="A46">
        <v>2</v>
      </c>
      <c r="B46" s="89">
        <v>24</v>
      </c>
      <c r="C46" s="89" t="s">
        <v>447</v>
      </c>
      <c r="D46" s="89" t="s">
        <v>400</v>
      </c>
      <c r="E46" s="89">
        <v>34</v>
      </c>
      <c r="F46" s="89" t="s">
        <v>399</v>
      </c>
      <c r="G46" s="89">
        <v>40</v>
      </c>
      <c r="H46" s="89" t="s">
        <v>22</v>
      </c>
      <c r="I46" s="89">
        <v>44</v>
      </c>
      <c r="J46" s="89" t="s">
        <v>23</v>
      </c>
      <c r="K46" s="89">
        <v>17</v>
      </c>
      <c r="L46" s="89" t="s">
        <v>657</v>
      </c>
      <c r="M46" s="89">
        <v>10</v>
      </c>
      <c r="N46" s="89" t="s">
        <v>21</v>
      </c>
      <c r="O46" s="89">
        <v>30</v>
      </c>
    </row>
    <row r="47" spans="1:15" x14ac:dyDescent="0.4">
      <c r="A47">
        <v>2</v>
      </c>
      <c r="B47" s="89">
        <v>25</v>
      </c>
      <c r="C47" s="89" t="s">
        <v>448</v>
      </c>
      <c r="D47" s="89" t="s">
        <v>400</v>
      </c>
      <c r="E47" s="89">
        <v>38</v>
      </c>
      <c r="F47" s="89" t="s">
        <v>399</v>
      </c>
      <c r="G47" s="89">
        <v>17</v>
      </c>
      <c r="H47" s="89" t="s">
        <v>22</v>
      </c>
      <c r="I47" s="89">
        <v>49</v>
      </c>
      <c r="J47" s="89" t="s">
        <v>23</v>
      </c>
      <c r="K47" s="89">
        <v>13</v>
      </c>
      <c r="L47" s="89" t="s">
        <v>416</v>
      </c>
      <c r="M47" s="89">
        <v>14</v>
      </c>
      <c r="N47" s="89" t="s">
        <v>315</v>
      </c>
      <c r="O47" s="89">
        <v>11</v>
      </c>
    </row>
    <row r="48" spans="1:15" x14ac:dyDescent="0.4">
      <c r="A48">
        <v>2</v>
      </c>
      <c r="B48" s="89">
        <v>26</v>
      </c>
      <c r="C48" s="89" t="s">
        <v>449</v>
      </c>
      <c r="D48" s="89" t="s">
        <v>400</v>
      </c>
      <c r="E48" s="89">
        <v>51</v>
      </c>
      <c r="F48" s="89" t="s">
        <v>399</v>
      </c>
      <c r="G48" s="89">
        <v>13</v>
      </c>
      <c r="H48" s="89" t="s">
        <v>22</v>
      </c>
      <c r="I48" s="89">
        <v>54</v>
      </c>
      <c r="J48" s="89" t="s">
        <v>23</v>
      </c>
      <c r="K48" s="89">
        <v>47</v>
      </c>
      <c r="L48" s="89" t="s">
        <v>318</v>
      </c>
      <c r="M48" s="89">
        <v>18</v>
      </c>
      <c r="N48" s="89" t="s">
        <v>316</v>
      </c>
      <c r="O48" s="89">
        <v>27</v>
      </c>
    </row>
    <row r="49" spans="1:15" x14ac:dyDescent="0.4">
      <c r="A49">
        <v>2</v>
      </c>
      <c r="B49" s="89">
        <v>27</v>
      </c>
      <c r="C49" s="89" t="s">
        <v>450</v>
      </c>
      <c r="D49" s="89" t="s">
        <v>400</v>
      </c>
      <c r="E49" s="89">
        <v>19</v>
      </c>
      <c r="F49" s="89" t="s">
        <v>656</v>
      </c>
      <c r="G49" s="89">
        <v>13</v>
      </c>
      <c r="H49" s="89" t="s">
        <v>22</v>
      </c>
      <c r="I49" s="89">
        <v>23</v>
      </c>
      <c r="J49" s="89" t="s">
        <v>23</v>
      </c>
      <c r="K49" s="89">
        <v>8</v>
      </c>
      <c r="L49" s="89" t="s">
        <v>657</v>
      </c>
      <c r="M49" s="89">
        <v>7</v>
      </c>
      <c r="N49" s="89" t="s">
        <v>21</v>
      </c>
      <c r="O49" s="89">
        <v>8</v>
      </c>
    </row>
    <row r="50" spans="1:15" x14ac:dyDescent="0.4">
      <c r="A50">
        <v>2</v>
      </c>
      <c r="B50" s="89">
        <v>28</v>
      </c>
      <c r="C50" s="89" t="s">
        <v>451</v>
      </c>
      <c r="D50" s="89" t="s">
        <v>400</v>
      </c>
      <c r="E50" s="89">
        <v>17</v>
      </c>
      <c r="F50" s="89"/>
      <c r="G50" s="89"/>
      <c r="H50" s="89"/>
      <c r="I50" s="89"/>
      <c r="J50" s="89"/>
      <c r="K50" s="89"/>
      <c r="L50" s="89"/>
      <c r="M50" s="89"/>
      <c r="N50" s="89"/>
      <c r="O50" s="89"/>
    </row>
    <row r="51" spans="1:15" x14ac:dyDescent="0.4">
      <c r="A51">
        <v>2</v>
      </c>
      <c r="B51" s="89">
        <v>29</v>
      </c>
      <c r="C51" s="89" t="s">
        <v>452</v>
      </c>
      <c r="D51" s="89" t="s">
        <v>400</v>
      </c>
      <c r="E51" s="89">
        <v>42</v>
      </c>
      <c r="F51" s="89" t="s">
        <v>656</v>
      </c>
      <c r="G51" s="89">
        <v>18</v>
      </c>
      <c r="H51" s="89" t="s">
        <v>22</v>
      </c>
      <c r="I51" s="89">
        <v>32</v>
      </c>
      <c r="J51" s="89" t="s">
        <v>23</v>
      </c>
      <c r="K51" s="89">
        <v>16</v>
      </c>
      <c r="L51" s="89" t="s">
        <v>657</v>
      </c>
      <c r="M51" s="89">
        <v>11</v>
      </c>
      <c r="N51" s="89" t="s">
        <v>10</v>
      </c>
      <c r="O51" s="89">
        <v>10</v>
      </c>
    </row>
    <row r="52" spans="1:15" x14ac:dyDescent="0.4">
      <c r="A52">
        <v>2</v>
      </c>
      <c r="B52" s="89">
        <v>30</v>
      </c>
      <c r="C52" s="89" t="s">
        <v>453</v>
      </c>
      <c r="D52" s="89" t="s">
        <v>400</v>
      </c>
      <c r="E52" s="89">
        <v>40</v>
      </c>
      <c r="F52" s="89" t="s">
        <v>399</v>
      </c>
      <c r="G52" s="89">
        <v>29</v>
      </c>
      <c r="H52" s="89" t="s">
        <v>22</v>
      </c>
      <c r="I52" s="89">
        <v>23</v>
      </c>
      <c r="J52" s="89" t="s">
        <v>23</v>
      </c>
      <c r="K52" s="89">
        <v>24</v>
      </c>
      <c r="L52" s="89" t="s">
        <v>316</v>
      </c>
      <c r="M52" s="89">
        <v>19</v>
      </c>
      <c r="N52" s="89" t="s">
        <v>318</v>
      </c>
      <c r="O52" s="89">
        <v>19</v>
      </c>
    </row>
    <row r="53" spans="1:15" x14ac:dyDescent="0.4">
      <c r="A53">
        <v>2</v>
      </c>
      <c r="B53" s="89">
        <v>31</v>
      </c>
      <c r="C53" s="89" t="s">
        <v>454</v>
      </c>
      <c r="D53" s="89" t="s">
        <v>400</v>
      </c>
      <c r="E53" s="89">
        <v>21</v>
      </c>
      <c r="F53" s="89" t="s">
        <v>399</v>
      </c>
      <c r="G53" s="89">
        <v>34</v>
      </c>
      <c r="H53" s="89" t="s">
        <v>22</v>
      </c>
      <c r="I53" s="89">
        <v>30</v>
      </c>
      <c r="J53" s="89" t="s">
        <v>23</v>
      </c>
      <c r="K53" s="89">
        <v>19</v>
      </c>
      <c r="L53" s="89" t="s">
        <v>317</v>
      </c>
      <c r="M53" s="89">
        <v>15</v>
      </c>
      <c r="N53" s="89" t="s">
        <v>316</v>
      </c>
      <c r="O53" s="89">
        <v>7</v>
      </c>
    </row>
    <row r="54" spans="1:15" x14ac:dyDescent="0.4">
      <c r="A54">
        <v>3</v>
      </c>
      <c r="B54" s="89">
        <v>1</v>
      </c>
      <c r="C54" s="89" t="s">
        <v>16</v>
      </c>
      <c r="D54" s="89" t="s">
        <v>400</v>
      </c>
      <c r="E54" s="89">
        <v>25</v>
      </c>
      <c r="F54" s="89" t="s">
        <v>656</v>
      </c>
      <c r="G54" s="89">
        <v>32</v>
      </c>
      <c r="H54" s="89" t="s">
        <v>22</v>
      </c>
      <c r="I54" s="89">
        <v>46</v>
      </c>
      <c r="J54" s="89" t="s">
        <v>23</v>
      </c>
      <c r="K54" s="89">
        <v>17</v>
      </c>
      <c r="L54" s="89" t="s">
        <v>11</v>
      </c>
      <c r="M54" s="89">
        <v>11</v>
      </c>
      <c r="N54" s="89" t="s">
        <v>21</v>
      </c>
      <c r="O54" s="89">
        <v>14</v>
      </c>
    </row>
    <row r="55" spans="1:15" x14ac:dyDescent="0.4">
      <c r="A55">
        <v>3</v>
      </c>
      <c r="B55" s="89">
        <v>2</v>
      </c>
      <c r="C55" s="89" t="s">
        <v>455</v>
      </c>
      <c r="D55" s="89" t="s">
        <v>400</v>
      </c>
      <c r="E55" s="89">
        <v>31</v>
      </c>
      <c r="F55" s="89" t="s">
        <v>656</v>
      </c>
      <c r="G55" s="89">
        <v>27</v>
      </c>
      <c r="H55" s="89" t="s">
        <v>22</v>
      </c>
      <c r="I55" s="89">
        <v>43</v>
      </c>
      <c r="J55" s="89" t="s">
        <v>23</v>
      </c>
      <c r="K55" s="89">
        <v>26</v>
      </c>
      <c r="L55" s="89" t="s">
        <v>657</v>
      </c>
      <c r="M55" s="89">
        <v>16</v>
      </c>
      <c r="N55" s="89" t="s">
        <v>10</v>
      </c>
      <c r="O55" s="89">
        <v>19</v>
      </c>
    </row>
    <row r="56" spans="1:15" x14ac:dyDescent="0.4">
      <c r="A56">
        <v>3</v>
      </c>
      <c r="B56" s="89">
        <v>3</v>
      </c>
      <c r="C56" s="89" t="s">
        <v>456</v>
      </c>
      <c r="D56" s="89" t="s">
        <v>400</v>
      </c>
      <c r="E56" s="89">
        <v>45</v>
      </c>
      <c r="F56" s="89" t="s">
        <v>428</v>
      </c>
      <c r="G56" s="89">
        <v>32</v>
      </c>
      <c r="H56" s="89" t="s">
        <v>22</v>
      </c>
      <c r="I56" s="89">
        <v>31</v>
      </c>
      <c r="J56" s="89" t="s">
        <v>23</v>
      </c>
      <c r="K56" s="89">
        <v>21</v>
      </c>
      <c r="L56" s="89" t="s">
        <v>657</v>
      </c>
      <c r="M56" s="89">
        <v>11</v>
      </c>
      <c r="N56" s="89" t="s">
        <v>21</v>
      </c>
      <c r="O56" s="89">
        <v>26</v>
      </c>
    </row>
    <row r="57" spans="1:15" x14ac:dyDescent="0.4">
      <c r="A57">
        <v>3</v>
      </c>
      <c r="B57" s="89">
        <v>4</v>
      </c>
      <c r="C57" s="89" t="s">
        <v>658</v>
      </c>
      <c r="D57" s="89" t="s">
        <v>655</v>
      </c>
      <c r="E57" s="89">
        <v>51</v>
      </c>
      <c r="F57" s="89" t="s">
        <v>656</v>
      </c>
      <c r="G57" s="89">
        <v>74</v>
      </c>
      <c r="H57" s="89" t="s">
        <v>22</v>
      </c>
      <c r="I57" s="89">
        <v>48</v>
      </c>
      <c r="J57" s="89" t="s">
        <v>23</v>
      </c>
      <c r="K57" s="89">
        <v>45</v>
      </c>
      <c r="L57" s="89" t="s">
        <v>657</v>
      </c>
      <c r="M57" s="89">
        <v>29</v>
      </c>
      <c r="N57" s="89" t="s">
        <v>10</v>
      </c>
      <c r="O57" s="89">
        <v>15</v>
      </c>
    </row>
    <row r="58" spans="1:15" x14ac:dyDescent="0.4">
      <c r="A58">
        <v>3</v>
      </c>
      <c r="B58" s="89">
        <v>5</v>
      </c>
      <c r="C58" s="89" t="s">
        <v>457</v>
      </c>
      <c r="D58" s="89" t="s">
        <v>400</v>
      </c>
      <c r="E58" s="89">
        <v>50</v>
      </c>
      <c r="F58" s="89" t="s">
        <v>656</v>
      </c>
      <c r="G58" s="89">
        <v>40</v>
      </c>
      <c r="H58" s="89" t="s">
        <v>22</v>
      </c>
      <c r="I58" s="89">
        <v>64</v>
      </c>
      <c r="J58" s="89" t="s">
        <v>23</v>
      </c>
      <c r="K58" s="89">
        <v>31</v>
      </c>
      <c r="L58" s="89" t="s">
        <v>657</v>
      </c>
      <c r="M58" s="89">
        <v>8</v>
      </c>
      <c r="N58" s="89" t="s">
        <v>10</v>
      </c>
      <c r="O58" s="89">
        <v>16</v>
      </c>
    </row>
    <row r="59" spans="1:15" x14ac:dyDescent="0.4">
      <c r="A59">
        <v>3</v>
      </c>
      <c r="B59" s="89">
        <v>6</v>
      </c>
      <c r="C59" s="89" t="s">
        <v>458</v>
      </c>
      <c r="D59" s="89" t="s">
        <v>400</v>
      </c>
      <c r="E59" s="89">
        <v>20</v>
      </c>
      <c r="F59" s="89" t="s">
        <v>656</v>
      </c>
      <c r="G59" s="89">
        <v>13</v>
      </c>
      <c r="H59" s="89" t="s">
        <v>22</v>
      </c>
      <c r="I59" s="89">
        <v>21</v>
      </c>
      <c r="J59" s="89" t="s">
        <v>23</v>
      </c>
      <c r="K59" s="89">
        <v>13</v>
      </c>
      <c r="L59" s="89" t="s">
        <v>657</v>
      </c>
      <c r="M59" s="89">
        <v>15</v>
      </c>
      <c r="N59" s="89" t="s">
        <v>11</v>
      </c>
      <c r="O59" s="89">
        <v>0</v>
      </c>
    </row>
    <row r="60" spans="1:15" x14ac:dyDescent="0.4">
      <c r="A60">
        <v>3</v>
      </c>
      <c r="B60" s="89">
        <v>7</v>
      </c>
      <c r="C60" s="89" t="s">
        <v>459</v>
      </c>
      <c r="D60" s="89" t="s">
        <v>655</v>
      </c>
      <c r="E60" s="89">
        <v>66</v>
      </c>
      <c r="F60" s="89" t="s">
        <v>656</v>
      </c>
      <c r="G60" s="89">
        <v>76</v>
      </c>
      <c r="H60" s="89" t="s">
        <v>22</v>
      </c>
      <c r="I60" s="89">
        <v>37</v>
      </c>
      <c r="J60" s="89" t="s">
        <v>23</v>
      </c>
      <c r="K60" s="89">
        <v>30</v>
      </c>
      <c r="L60" s="89" t="s">
        <v>657</v>
      </c>
      <c r="M60" s="89">
        <v>19</v>
      </c>
      <c r="N60" s="89" t="s">
        <v>10</v>
      </c>
      <c r="O60" s="89">
        <v>15</v>
      </c>
    </row>
    <row r="61" spans="1:15" x14ac:dyDescent="0.4">
      <c r="A61">
        <v>3</v>
      </c>
      <c r="B61" s="89">
        <v>9</v>
      </c>
      <c r="C61" s="89" t="s">
        <v>460</v>
      </c>
      <c r="D61" s="89" t="s">
        <v>400</v>
      </c>
      <c r="E61" s="89">
        <v>42</v>
      </c>
      <c r="F61" s="89" t="s">
        <v>399</v>
      </c>
      <c r="G61" s="89">
        <v>25</v>
      </c>
      <c r="H61" s="89" t="s">
        <v>22</v>
      </c>
      <c r="I61" s="89">
        <v>44</v>
      </c>
      <c r="J61" s="89" t="s">
        <v>23</v>
      </c>
      <c r="K61" s="89">
        <v>33</v>
      </c>
      <c r="L61" s="89" t="s">
        <v>10</v>
      </c>
      <c r="M61" s="89">
        <v>14</v>
      </c>
      <c r="N61" s="89" t="s">
        <v>11</v>
      </c>
      <c r="O61" s="89">
        <v>11</v>
      </c>
    </row>
    <row r="62" spans="1:15" x14ac:dyDescent="0.4">
      <c r="A62">
        <v>3</v>
      </c>
      <c r="B62" s="89">
        <v>10</v>
      </c>
      <c r="C62" s="89" t="s">
        <v>461</v>
      </c>
      <c r="D62" s="89" t="s">
        <v>400</v>
      </c>
      <c r="E62" s="89">
        <v>95</v>
      </c>
      <c r="F62" s="89" t="s">
        <v>656</v>
      </c>
      <c r="G62" s="89">
        <v>71</v>
      </c>
      <c r="H62" s="89" t="s">
        <v>22</v>
      </c>
      <c r="I62" s="89">
        <v>98</v>
      </c>
      <c r="J62" s="89" t="s">
        <v>23</v>
      </c>
      <c r="K62" s="89">
        <v>42</v>
      </c>
      <c r="L62" s="89" t="s">
        <v>657</v>
      </c>
      <c r="M62" s="89">
        <v>43</v>
      </c>
      <c r="N62" s="89" t="s">
        <v>11</v>
      </c>
      <c r="O62" s="89">
        <v>38</v>
      </c>
    </row>
    <row r="63" spans="1:15" x14ac:dyDescent="0.4">
      <c r="A63">
        <v>3</v>
      </c>
      <c r="B63" s="89">
        <v>11</v>
      </c>
      <c r="C63" s="89" t="s">
        <v>462</v>
      </c>
      <c r="D63" s="89" t="s">
        <v>400</v>
      </c>
      <c r="E63" s="89">
        <v>77</v>
      </c>
      <c r="F63" s="89" t="s">
        <v>656</v>
      </c>
      <c r="G63" s="89">
        <v>28</v>
      </c>
      <c r="H63" s="89" t="s">
        <v>22</v>
      </c>
      <c r="I63" s="89">
        <v>47</v>
      </c>
      <c r="J63" s="89" t="s">
        <v>23</v>
      </c>
      <c r="K63" s="89">
        <v>31</v>
      </c>
      <c r="L63" s="89" t="s">
        <v>10</v>
      </c>
      <c r="M63" s="89">
        <v>18</v>
      </c>
      <c r="N63" s="89" t="s">
        <v>11</v>
      </c>
      <c r="O63" s="89">
        <v>42</v>
      </c>
    </row>
    <row r="64" spans="1:15" x14ac:dyDescent="0.4">
      <c r="A64">
        <v>3</v>
      </c>
      <c r="B64" s="89">
        <v>12</v>
      </c>
      <c r="C64" s="89" t="s">
        <v>463</v>
      </c>
      <c r="D64" s="89" t="s">
        <v>400</v>
      </c>
      <c r="E64" s="89">
        <v>68</v>
      </c>
      <c r="F64" s="89" t="s">
        <v>656</v>
      </c>
      <c r="G64" s="89">
        <v>25</v>
      </c>
      <c r="H64" s="89" t="s">
        <v>22</v>
      </c>
      <c r="I64" s="89">
        <v>60</v>
      </c>
      <c r="J64" s="89" t="s">
        <v>23</v>
      </c>
      <c r="K64" s="89">
        <v>21</v>
      </c>
      <c r="L64" s="89" t="s">
        <v>11</v>
      </c>
      <c r="M64" s="89">
        <v>22</v>
      </c>
      <c r="N64" s="89" t="s">
        <v>21</v>
      </c>
      <c r="O64" s="89">
        <v>25</v>
      </c>
    </row>
    <row r="65" spans="1:15" x14ac:dyDescent="0.4">
      <c r="A65">
        <v>3</v>
      </c>
      <c r="B65" s="89">
        <v>13</v>
      </c>
      <c r="C65" s="89" t="s">
        <v>464</v>
      </c>
      <c r="D65" s="89" t="s">
        <v>655</v>
      </c>
      <c r="E65" s="89">
        <v>40</v>
      </c>
      <c r="F65" s="89" t="s">
        <v>656</v>
      </c>
      <c r="G65" s="89">
        <v>21</v>
      </c>
      <c r="H65" s="89" t="s">
        <v>22</v>
      </c>
      <c r="I65" s="89">
        <v>56</v>
      </c>
      <c r="J65" s="89" t="s">
        <v>23</v>
      </c>
      <c r="K65" s="89">
        <v>28</v>
      </c>
      <c r="L65" s="89" t="s">
        <v>657</v>
      </c>
      <c r="M65" s="89">
        <v>17</v>
      </c>
      <c r="N65" s="89" t="s">
        <v>10</v>
      </c>
      <c r="O65" s="89">
        <v>9</v>
      </c>
    </row>
    <row r="66" spans="1:15" x14ac:dyDescent="0.4">
      <c r="A66">
        <v>3</v>
      </c>
      <c r="B66" s="89">
        <v>14</v>
      </c>
      <c r="C66" s="89" t="s">
        <v>465</v>
      </c>
      <c r="D66" s="89" t="s">
        <v>400</v>
      </c>
      <c r="E66" s="89">
        <v>64</v>
      </c>
      <c r="F66" s="89" t="s">
        <v>656</v>
      </c>
      <c r="G66" s="89">
        <v>53</v>
      </c>
      <c r="H66" s="89" t="s">
        <v>22</v>
      </c>
      <c r="I66" s="89">
        <v>48</v>
      </c>
      <c r="J66" s="89" t="s">
        <v>23</v>
      </c>
      <c r="K66" s="89">
        <v>31</v>
      </c>
      <c r="L66" s="89" t="s">
        <v>10</v>
      </c>
      <c r="M66" s="89">
        <v>14</v>
      </c>
      <c r="N66" s="89" t="s">
        <v>11</v>
      </c>
      <c r="O66" s="89">
        <v>23</v>
      </c>
    </row>
    <row r="67" spans="1:15" x14ac:dyDescent="0.4">
      <c r="A67">
        <v>3</v>
      </c>
      <c r="B67" s="89">
        <v>15</v>
      </c>
      <c r="C67" s="89" t="s">
        <v>466</v>
      </c>
      <c r="D67" s="89" t="s">
        <v>400</v>
      </c>
      <c r="E67" s="89">
        <v>56</v>
      </c>
      <c r="F67" s="89" t="s">
        <v>656</v>
      </c>
      <c r="G67" s="89">
        <v>17</v>
      </c>
      <c r="H67" s="89" t="s">
        <v>22</v>
      </c>
      <c r="I67" s="89">
        <v>49</v>
      </c>
      <c r="J67" s="89" t="s">
        <v>23</v>
      </c>
      <c r="K67" s="89">
        <v>39</v>
      </c>
      <c r="L67" s="89" t="s">
        <v>11</v>
      </c>
      <c r="M67" s="89">
        <v>24</v>
      </c>
      <c r="N67" s="89" t="s">
        <v>21</v>
      </c>
      <c r="O67" s="89">
        <v>27</v>
      </c>
    </row>
    <row r="68" spans="1:15" x14ac:dyDescent="0.4">
      <c r="A68">
        <v>3</v>
      </c>
      <c r="B68" s="89">
        <v>16</v>
      </c>
      <c r="C68" s="89" t="s">
        <v>467</v>
      </c>
      <c r="D68" s="89" t="s">
        <v>400</v>
      </c>
      <c r="E68" s="89">
        <v>77</v>
      </c>
      <c r="F68" s="89" t="s">
        <v>656</v>
      </c>
      <c r="G68" s="89">
        <v>73</v>
      </c>
      <c r="H68" s="89" t="s">
        <v>22</v>
      </c>
      <c r="I68" s="89">
        <v>59</v>
      </c>
      <c r="J68" s="89" t="s">
        <v>23</v>
      </c>
      <c r="K68" s="89">
        <v>30</v>
      </c>
      <c r="L68" s="89" t="s">
        <v>657</v>
      </c>
      <c r="M68" s="89">
        <v>31</v>
      </c>
      <c r="N68" s="89" t="s">
        <v>21</v>
      </c>
      <c r="O68" s="89">
        <v>42</v>
      </c>
    </row>
    <row r="69" spans="1:15" x14ac:dyDescent="0.4">
      <c r="A69">
        <v>3</v>
      </c>
      <c r="B69" s="89">
        <v>17</v>
      </c>
      <c r="C69" s="89" t="s">
        <v>468</v>
      </c>
      <c r="D69" s="89" t="s">
        <v>400</v>
      </c>
      <c r="E69" s="89">
        <v>68</v>
      </c>
      <c r="F69" s="89" t="s">
        <v>656</v>
      </c>
      <c r="G69" s="89">
        <v>71</v>
      </c>
      <c r="H69" s="89" t="s">
        <v>22</v>
      </c>
      <c r="I69" s="89">
        <v>63</v>
      </c>
      <c r="J69" s="89" t="s">
        <v>23</v>
      </c>
      <c r="K69" s="89">
        <v>29</v>
      </c>
      <c r="L69" s="89" t="s">
        <v>10</v>
      </c>
      <c r="M69" s="89">
        <v>26</v>
      </c>
      <c r="N69" s="89" t="s">
        <v>11</v>
      </c>
      <c r="O69" s="89">
        <v>22</v>
      </c>
    </row>
    <row r="70" spans="1:15" x14ac:dyDescent="0.4">
      <c r="A70">
        <v>3</v>
      </c>
      <c r="B70" s="89">
        <v>18</v>
      </c>
      <c r="C70" s="89" t="s">
        <v>469</v>
      </c>
      <c r="D70" s="89" t="s">
        <v>400</v>
      </c>
      <c r="E70" s="89">
        <v>61</v>
      </c>
      <c r="F70" s="89" t="s">
        <v>656</v>
      </c>
      <c r="G70" s="89">
        <v>38</v>
      </c>
      <c r="H70" s="89" t="s">
        <v>22</v>
      </c>
      <c r="I70" s="89">
        <v>53</v>
      </c>
      <c r="J70" s="89" t="s">
        <v>23</v>
      </c>
      <c r="K70" s="89">
        <v>30</v>
      </c>
      <c r="L70" s="89" t="s">
        <v>657</v>
      </c>
      <c r="M70" s="89">
        <v>17</v>
      </c>
      <c r="N70" s="89" t="s">
        <v>10</v>
      </c>
      <c r="O70" s="89">
        <v>20</v>
      </c>
    </row>
    <row r="71" spans="1:15" x14ac:dyDescent="0.4">
      <c r="A71">
        <v>3</v>
      </c>
      <c r="B71" s="89">
        <v>19</v>
      </c>
      <c r="C71" s="89" t="s">
        <v>470</v>
      </c>
      <c r="D71" s="89" t="s">
        <v>400</v>
      </c>
      <c r="E71" s="89">
        <v>33</v>
      </c>
      <c r="F71" s="89" t="s">
        <v>656</v>
      </c>
      <c r="G71" s="89">
        <v>25</v>
      </c>
      <c r="H71" s="89" t="s">
        <v>22</v>
      </c>
      <c r="I71" s="89">
        <v>49</v>
      </c>
      <c r="J71" s="89" t="s">
        <v>23</v>
      </c>
      <c r="K71" s="89">
        <v>30</v>
      </c>
      <c r="L71" s="89"/>
      <c r="M71" s="89"/>
      <c r="N71" s="89"/>
      <c r="O71" s="89"/>
    </row>
    <row r="72" spans="1:15" x14ac:dyDescent="0.4">
      <c r="A72">
        <v>3</v>
      </c>
      <c r="B72" s="89">
        <v>20</v>
      </c>
      <c r="C72" s="89" t="s">
        <v>471</v>
      </c>
      <c r="D72" s="89" t="s">
        <v>400</v>
      </c>
      <c r="E72" s="89">
        <v>20</v>
      </c>
      <c r="F72" s="89" t="s">
        <v>399</v>
      </c>
      <c r="G72" s="89">
        <v>18</v>
      </c>
      <c r="H72" s="89" t="s">
        <v>22</v>
      </c>
      <c r="I72" s="89">
        <v>23</v>
      </c>
      <c r="J72" s="89" t="s">
        <v>23</v>
      </c>
      <c r="K72" s="89">
        <v>10</v>
      </c>
      <c r="L72" s="89" t="s">
        <v>11</v>
      </c>
      <c r="M72" s="89">
        <v>14</v>
      </c>
      <c r="N72" s="89" t="s">
        <v>21</v>
      </c>
      <c r="O72" s="89">
        <v>10</v>
      </c>
    </row>
    <row r="73" spans="1:15" x14ac:dyDescent="0.4">
      <c r="A73">
        <v>3</v>
      </c>
      <c r="B73" s="89">
        <v>21</v>
      </c>
      <c r="C73" s="89" t="s">
        <v>472</v>
      </c>
      <c r="D73" s="89" t="s">
        <v>400</v>
      </c>
      <c r="E73" s="89">
        <v>52</v>
      </c>
      <c r="F73" s="89" t="s">
        <v>656</v>
      </c>
      <c r="G73" s="89">
        <v>21</v>
      </c>
      <c r="H73" s="89" t="s">
        <v>22</v>
      </c>
      <c r="I73" s="89">
        <v>63</v>
      </c>
      <c r="J73" s="89" t="s">
        <v>23</v>
      </c>
      <c r="K73" s="89">
        <v>12</v>
      </c>
      <c r="L73" s="89" t="s">
        <v>317</v>
      </c>
      <c r="M73" s="89">
        <v>5</v>
      </c>
      <c r="N73" s="89" t="s">
        <v>11</v>
      </c>
      <c r="O73" s="89">
        <v>15</v>
      </c>
    </row>
    <row r="74" spans="1:15" x14ac:dyDescent="0.4">
      <c r="A74">
        <v>3</v>
      </c>
      <c r="B74" s="89">
        <v>22</v>
      </c>
      <c r="C74" s="89" t="s">
        <v>473</v>
      </c>
      <c r="D74" s="89" t="s">
        <v>400</v>
      </c>
      <c r="E74" s="89">
        <v>34</v>
      </c>
      <c r="F74" s="89" t="s">
        <v>656</v>
      </c>
      <c r="G74" s="89">
        <v>26</v>
      </c>
      <c r="H74" s="89" t="s">
        <v>22</v>
      </c>
      <c r="I74" s="89">
        <v>42</v>
      </c>
      <c r="J74" s="89" t="s">
        <v>23</v>
      </c>
      <c r="K74" s="89">
        <v>18</v>
      </c>
      <c r="L74" s="89" t="s">
        <v>657</v>
      </c>
      <c r="M74" s="89">
        <v>10</v>
      </c>
      <c r="N74" s="89" t="s">
        <v>10</v>
      </c>
      <c r="O74" s="89">
        <v>5</v>
      </c>
    </row>
    <row r="75" spans="1:15" x14ac:dyDescent="0.4">
      <c r="A75">
        <v>3</v>
      </c>
      <c r="B75" s="89">
        <v>23</v>
      </c>
      <c r="C75" s="89" t="s">
        <v>44</v>
      </c>
      <c r="D75" s="89" t="s">
        <v>400</v>
      </c>
      <c r="E75" s="89">
        <v>72</v>
      </c>
      <c r="F75" s="89" t="s">
        <v>656</v>
      </c>
      <c r="G75" s="89">
        <v>20</v>
      </c>
      <c r="H75" s="89" t="s">
        <v>22</v>
      </c>
      <c r="I75" s="89">
        <v>55</v>
      </c>
      <c r="J75" s="89" t="s">
        <v>23</v>
      </c>
      <c r="K75" s="89">
        <v>39</v>
      </c>
      <c r="L75" s="89" t="s">
        <v>10</v>
      </c>
      <c r="M75" s="89">
        <v>18</v>
      </c>
      <c r="N75" s="89" t="s">
        <v>11</v>
      </c>
      <c r="O75" s="89">
        <v>22</v>
      </c>
    </row>
    <row r="76" spans="1:15" x14ac:dyDescent="0.4">
      <c r="A76">
        <v>3</v>
      </c>
      <c r="B76" s="89">
        <v>24</v>
      </c>
      <c r="C76" s="89" t="s">
        <v>474</v>
      </c>
      <c r="D76" s="89" t="s">
        <v>400</v>
      </c>
      <c r="E76" s="89">
        <v>31</v>
      </c>
      <c r="F76" s="89" t="s">
        <v>656</v>
      </c>
      <c r="G76" s="89">
        <v>33</v>
      </c>
      <c r="H76" s="89" t="s">
        <v>22</v>
      </c>
      <c r="I76" s="89">
        <v>46</v>
      </c>
      <c r="J76" s="89" t="s">
        <v>23</v>
      </c>
      <c r="K76" s="89">
        <v>23</v>
      </c>
      <c r="L76" s="89" t="s">
        <v>657</v>
      </c>
      <c r="M76" s="89">
        <v>21</v>
      </c>
      <c r="N76" s="89" t="s">
        <v>21</v>
      </c>
      <c r="O76" s="89">
        <v>13</v>
      </c>
    </row>
    <row r="77" spans="1:15" x14ac:dyDescent="0.4">
      <c r="A77">
        <v>3</v>
      </c>
      <c r="B77" s="89">
        <v>25</v>
      </c>
      <c r="C77" s="89" t="s">
        <v>475</v>
      </c>
      <c r="D77" s="89" t="s">
        <v>400</v>
      </c>
      <c r="E77" s="89">
        <v>64</v>
      </c>
      <c r="F77" s="89" t="s">
        <v>428</v>
      </c>
      <c r="G77" s="89">
        <v>13</v>
      </c>
      <c r="H77" s="89" t="s">
        <v>22</v>
      </c>
      <c r="I77" s="89">
        <v>41</v>
      </c>
      <c r="J77" s="89" t="s">
        <v>23</v>
      </c>
      <c r="K77" s="89">
        <v>11</v>
      </c>
      <c r="L77" s="89" t="s">
        <v>657</v>
      </c>
      <c r="M77" s="89">
        <v>11</v>
      </c>
      <c r="N77" s="89" t="s">
        <v>21</v>
      </c>
      <c r="O77" s="89">
        <v>8</v>
      </c>
    </row>
    <row r="78" spans="1:15" x14ac:dyDescent="0.4">
      <c r="A78">
        <v>3</v>
      </c>
      <c r="B78" s="89">
        <v>26</v>
      </c>
      <c r="C78" s="89" t="s">
        <v>476</v>
      </c>
      <c r="D78" s="89" t="s">
        <v>400</v>
      </c>
      <c r="E78" s="89">
        <v>39</v>
      </c>
      <c r="F78" s="89" t="s">
        <v>656</v>
      </c>
      <c r="G78" s="89">
        <v>36</v>
      </c>
      <c r="H78" s="89" t="s">
        <v>22</v>
      </c>
      <c r="I78" s="89">
        <v>35</v>
      </c>
      <c r="J78" s="89" t="s">
        <v>23</v>
      </c>
      <c r="K78" s="89">
        <v>18</v>
      </c>
      <c r="L78" s="89" t="s">
        <v>657</v>
      </c>
      <c r="M78" s="89">
        <v>13</v>
      </c>
      <c r="N78" s="89" t="s">
        <v>10</v>
      </c>
      <c r="O78" s="89">
        <v>5</v>
      </c>
    </row>
    <row r="79" spans="1:15" x14ac:dyDescent="0.4">
      <c r="A79">
        <v>3</v>
      </c>
      <c r="B79" s="89">
        <v>27</v>
      </c>
      <c r="C79" s="89" t="s">
        <v>477</v>
      </c>
      <c r="D79" s="89" t="s">
        <v>400</v>
      </c>
      <c r="E79" s="89">
        <v>43</v>
      </c>
      <c r="F79" s="89" t="s">
        <v>428</v>
      </c>
      <c r="G79" s="89">
        <v>22</v>
      </c>
      <c r="H79" s="89" t="s">
        <v>22</v>
      </c>
      <c r="I79" s="89">
        <v>36</v>
      </c>
      <c r="J79" s="89" t="s">
        <v>23</v>
      </c>
      <c r="K79" s="89">
        <v>10</v>
      </c>
      <c r="L79" s="89" t="s">
        <v>657</v>
      </c>
      <c r="M79" s="89">
        <v>8</v>
      </c>
      <c r="N79" s="89" t="s">
        <v>10</v>
      </c>
      <c r="O79" s="89">
        <v>13</v>
      </c>
    </row>
    <row r="80" spans="1:15" x14ac:dyDescent="0.4">
      <c r="A80">
        <v>3</v>
      </c>
      <c r="B80" s="89">
        <v>28</v>
      </c>
      <c r="C80" s="89" t="s">
        <v>478</v>
      </c>
      <c r="D80" s="89" t="s">
        <v>400</v>
      </c>
      <c r="E80" s="89">
        <v>63</v>
      </c>
      <c r="F80" s="89" t="s">
        <v>656</v>
      </c>
      <c r="G80" s="89">
        <v>51</v>
      </c>
      <c r="H80" s="89" t="s">
        <v>22</v>
      </c>
      <c r="I80" s="89">
        <v>74</v>
      </c>
      <c r="J80" s="89" t="s">
        <v>23</v>
      </c>
      <c r="K80" s="89">
        <v>34</v>
      </c>
      <c r="L80" s="89" t="s">
        <v>657</v>
      </c>
      <c r="M80" s="89">
        <v>25</v>
      </c>
      <c r="N80" s="89" t="s">
        <v>10</v>
      </c>
      <c r="O80" s="89">
        <v>8</v>
      </c>
    </row>
    <row r="81" spans="1:15" x14ac:dyDescent="0.4">
      <c r="A81">
        <v>3</v>
      </c>
      <c r="B81" s="89">
        <v>29</v>
      </c>
      <c r="C81" s="89" t="s">
        <v>479</v>
      </c>
      <c r="D81" s="89"/>
      <c r="E81" s="89"/>
      <c r="F81" s="89"/>
      <c r="G81" s="89"/>
      <c r="H81" s="89"/>
      <c r="I81" s="89"/>
      <c r="J81" s="89"/>
      <c r="K81" s="89"/>
      <c r="L81" s="89" t="s">
        <v>657</v>
      </c>
      <c r="M81" s="89">
        <v>4</v>
      </c>
      <c r="N81" s="89" t="s">
        <v>21</v>
      </c>
      <c r="O81" s="89">
        <v>21</v>
      </c>
    </row>
    <row r="82" spans="1:15" x14ac:dyDescent="0.4">
      <c r="A82">
        <v>3</v>
      </c>
      <c r="B82" s="89">
        <v>31</v>
      </c>
      <c r="C82" s="89" t="s">
        <v>480</v>
      </c>
      <c r="D82" s="89" t="s">
        <v>400</v>
      </c>
      <c r="E82" s="89">
        <v>71</v>
      </c>
      <c r="F82" s="89" t="s">
        <v>428</v>
      </c>
      <c r="G82" s="89">
        <v>69</v>
      </c>
      <c r="H82" s="89" t="s">
        <v>22</v>
      </c>
      <c r="I82" s="89">
        <v>73</v>
      </c>
      <c r="J82" s="89" t="s">
        <v>23</v>
      </c>
      <c r="K82" s="89">
        <v>24</v>
      </c>
      <c r="L82" s="89" t="s">
        <v>657</v>
      </c>
      <c r="M82" s="89">
        <v>25</v>
      </c>
      <c r="N82" s="89" t="s">
        <v>10</v>
      </c>
      <c r="O82" s="89">
        <v>22</v>
      </c>
    </row>
    <row r="83" spans="1:15" x14ac:dyDescent="0.4">
      <c r="A83">
        <v>4</v>
      </c>
      <c r="B83" s="89">
        <v>1</v>
      </c>
      <c r="C83" s="89" t="s">
        <v>481</v>
      </c>
      <c r="D83" s="89" t="s">
        <v>400</v>
      </c>
      <c r="E83" s="89">
        <v>52</v>
      </c>
      <c r="F83" s="89" t="s">
        <v>428</v>
      </c>
      <c r="G83" s="89">
        <v>59</v>
      </c>
      <c r="H83" s="89" t="s">
        <v>22</v>
      </c>
      <c r="I83" s="89">
        <v>42</v>
      </c>
      <c r="J83" s="89" t="s">
        <v>23</v>
      </c>
      <c r="K83" s="89">
        <v>34</v>
      </c>
      <c r="L83" s="89" t="s">
        <v>11</v>
      </c>
      <c r="M83" s="89">
        <v>34</v>
      </c>
      <c r="N83" s="89" t="s">
        <v>21</v>
      </c>
      <c r="O83" s="89">
        <v>33</v>
      </c>
    </row>
    <row r="84" spans="1:15" x14ac:dyDescent="0.4">
      <c r="A84">
        <v>4</v>
      </c>
      <c r="B84" s="89">
        <v>2</v>
      </c>
      <c r="C84" s="89" t="s">
        <v>482</v>
      </c>
      <c r="D84" s="89" t="s">
        <v>400</v>
      </c>
      <c r="E84" s="89">
        <v>64</v>
      </c>
      <c r="F84" s="89" t="s">
        <v>656</v>
      </c>
      <c r="G84" s="89">
        <v>54</v>
      </c>
      <c r="H84" s="89" t="s">
        <v>22</v>
      </c>
      <c r="I84" s="89">
        <v>62</v>
      </c>
      <c r="J84" s="89" t="s">
        <v>23</v>
      </c>
      <c r="K84" s="89">
        <v>33</v>
      </c>
      <c r="L84" s="89" t="s">
        <v>657</v>
      </c>
      <c r="M84" s="89">
        <v>31</v>
      </c>
      <c r="N84" s="89" t="s">
        <v>21</v>
      </c>
      <c r="O84" s="89">
        <v>20</v>
      </c>
    </row>
    <row r="85" spans="1:15" x14ac:dyDescent="0.4">
      <c r="A85">
        <v>4</v>
      </c>
      <c r="B85" s="89">
        <v>3</v>
      </c>
      <c r="C85" s="89" t="s">
        <v>483</v>
      </c>
      <c r="D85" s="89" t="s">
        <v>655</v>
      </c>
      <c r="E85" s="89">
        <v>90</v>
      </c>
      <c r="F85" s="89" t="s">
        <v>428</v>
      </c>
      <c r="G85" s="89">
        <v>76</v>
      </c>
      <c r="H85" s="89" t="s">
        <v>22</v>
      </c>
      <c r="I85" s="89">
        <v>82</v>
      </c>
      <c r="J85" s="89" t="s">
        <v>23</v>
      </c>
      <c r="K85" s="89">
        <v>37</v>
      </c>
      <c r="L85" s="89" t="s">
        <v>10</v>
      </c>
      <c r="M85" s="89">
        <v>17</v>
      </c>
      <c r="N85" s="89" t="s">
        <v>11</v>
      </c>
      <c r="O85" s="89">
        <v>43</v>
      </c>
    </row>
    <row r="86" spans="1:15" x14ac:dyDescent="0.4">
      <c r="A86">
        <v>4</v>
      </c>
      <c r="B86" s="89">
        <v>4</v>
      </c>
      <c r="C86" s="89" t="s">
        <v>484</v>
      </c>
      <c r="D86" s="89" t="s">
        <v>655</v>
      </c>
      <c r="E86" s="89">
        <v>47</v>
      </c>
      <c r="F86" s="89" t="s">
        <v>656</v>
      </c>
      <c r="G86" s="89">
        <v>36</v>
      </c>
      <c r="H86" s="89" t="s">
        <v>22</v>
      </c>
      <c r="I86" s="89">
        <v>57</v>
      </c>
      <c r="J86" s="89" t="s">
        <v>23</v>
      </c>
      <c r="K86" s="89">
        <v>14</v>
      </c>
      <c r="L86" s="89" t="s">
        <v>657</v>
      </c>
      <c r="M86" s="89">
        <v>11</v>
      </c>
      <c r="N86" s="89" t="s">
        <v>10</v>
      </c>
      <c r="O86" s="89">
        <v>19</v>
      </c>
    </row>
    <row r="87" spans="1:15" x14ac:dyDescent="0.4">
      <c r="A87">
        <v>4</v>
      </c>
      <c r="B87" s="89">
        <v>5</v>
      </c>
      <c r="C87" s="89" t="s">
        <v>485</v>
      </c>
      <c r="D87" s="89" t="s">
        <v>655</v>
      </c>
      <c r="E87" s="89">
        <v>43</v>
      </c>
      <c r="F87" s="89" t="s">
        <v>656</v>
      </c>
      <c r="G87" s="89">
        <v>65</v>
      </c>
      <c r="H87" s="89" t="s">
        <v>22</v>
      </c>
      <c r="I87" s="89">
        <v>52</v>
      </c>
      <c r="J87" s="89" t="s">
        <v>23</v>
      </c>
      <c r="K87" s="89">
        <v>16</v>
      </c>
      <c r="L87" s="89" t="s">
        <v>657</v>
      </c>
      <c r="M87" s="89">
        <v>14</v>
      </c>
      <c r="N87" s="89" t="s">
        <v>10</v>
      </c>
      <c r="O87" s="89">
        <v>26</v>
      </c>
    </row>
    <row r="88" spans="1:15" x14ac:dyDescent="0.4">
      <c r="A88">
        <v>4</v>
      </c>
      <c r="B88" s="89">
        <v>6</v>
      </c>
      <c r="C88" s="89" t="s">
        <v>486</v>
      </c>
      <c r="D88" s="89" t="s">
        <v>400</v>
      </c>
      <c r="E88" s="89">
        <v>60</v>
      </c>
      <c r="F88" s="89" t="s">
        <v>656</v>
      </c>
      <c r="G88" s="89">
        <v>37</v>
      </c>
      <c r="H88" s="89" t="s">
        <v>22</v>
      </c>
      <c r="I88" s="89">
        <v>61</v>
      </c>
      <c r="J88" s="89" t="s">
        <v>23</v>
      </c>
      <c r="K88" s="89">
        <v>26</v>
      </c>
      <c r="L88" s="89" t="s">
        <v>10</v>
      </c>
      <c r="M88" s="89">
        <v>22</v>
      </c>
      <c r="N88" s="89" t="s">
        <v>11</v>
      </c>
      <c r="O88" s="89">
        <v>27</v>
      </c>
    </row>
    <row r="89" spans="1:15" x14ac:dyDescent="0.4">
      <c r="A89">
        <v>4</v>
      </c>
      <c r="B89" s="89">
        <v>7</v>
      </c>
      <c r="C89" s="89" t="s">
        <v>487</v>
      </c>
      <c r="D89" s="89" t="s">
        <v>655</v>
      </c>
      <c r="E89" s="89">
        <v>28</v>
      </c>
      <c r="F89" s="89" t="s">
        <v>656</v>
      </c>
      <c r="G89" s="89">
        <v>54</v>
      </c>
      <c r="H89" s="89" t="s">
        <v>22</v>
      </c>
      <c r="I89" s="89">
        <v>33</v>
      </c>
      <c r="J89" s="89" t="s">
        <v>23</v>
      </c>
      <c r="K89" s="89">
        <v>18</v>
      </c>
      <c r="L89" s="89" t="s">
        <v>10</v>
      </c>
      <c r="M89" s="89">
        <v>10</v>
      </c>
      <c r="N89" s="89" t="s">
        <v>11</v>
      </c>
      <c r="O89" s="89">
        <v>15</v>
      </c>
    </row>
    <row r="90" spans="1:15" x14ac:dyDescent="0.4">
      <c r="A90">
        <v>4</v>
      </c>
      <c r="B90" s="89">
        <v>8</v>
      </c>
      <c r="C90" s="89" t="s">
        <v>488</v>
      </c>
      <c r="D90" s="89" t="s">
        <v>400</v>
      </c>
      <c r="E90" s="89">
        <v>37</v>
      </c>
      <c r="F90" s="89" t="s">
        <v>428</v>
      </c>
      <c r="G90" s="89">
        <v>22</v>
      </c>
      <c r="H90" s="89" t="s">
        <v>22</v>
      </c>
      <c r="I90" s="89">
        <v>31</v>
      </c>
      <c r="J90" s="89" t="s">
        <v>23</v>
      </c>
      <c r="K90" s="89">
        <v>21</v>
      </c>
      <c r="L90" s="89" t="s">
        <v>657</v>
      </c>
      <c r="M90" s="89">
        <v>10</v>
      </c>
      <c r="N90" s="89" t="s">
        <v>21</v>
      </c>
      <c r="O90" s="89">
        <v>11</v>
      </c>
    </row>
    <row r="91" spans="1:15" x14ac:dyDescent="0.4">
      <c r="A91">
        <v>4</v>
      </c>
      <c r="B91" s="89">
        <v>9</v>
      </c>
      <c r="C91" s="89" t="s">
        <v>489</v>
      </c>
      <c r="D91" s="89" t="s">
        <v>400</v>
      </c>
      <c r="E91" s="89">
        <v>61</v>
      </c>
      <c r="F91" s="89" t="s">
        <v>656</v>
      </c>
      <c r="G91" s="89">
        <v>62</v>
      </c>
      <c r="H91" s="89" t="s">
        <v>22</v>
      </c>
      <c r="I91" s="89">
        <v>59</v>
      </c>
      <c r="J91" s="89" t="s">
        <v>23</v>
      </c>
      <c r="K91" s="89">
        <v>25</v>
      </c>
      <c r="L91" s="89" t="s">
        <v>657</v>
      </c>
      <c r="M91" s="89">
        <v>16</v>
      </c>
      <c r="N91" s="89" t="s">
        <v>10</v>
      </c>
      <c r="O91" s="89">
        <v>18</v>
      </c>
    </row>
    <row r="92" spans="1:15" x14ac:dyDescent="0.4">
      <c r="A92">
        <v>4</v>
      </c>
      <c r="B92" s="89">
        <v>10</v>
      </c>
      <c r="C92" s="89" t="s">
        <v>490</v>
      </c>
      <c r="D92" s="89" t="s">
        <v>400</v>
      </c>
      <c r="E92" s="89">
        <v>34</v>
      </c>
      <c r="F92" s="89" t="s">
        <v>656</v>
      </c>
      <c r="G92" s="89">
        <v>19</v>
      </c>
      <c r="H92" s="89" t="s">
        <v>22</v>
      </c>
      <c r="I92" s="89">
        <v>36</v>
      </c>
      <c r="J92" s="89" t="s">
        <v>23</v>
      </c>
      <c r="K92" s="89">
        <v>17</v>
      </c>
      <c r="L92" s="89" t="s">
        <v>657</v>
      </c>
      <c r="M92" s="89">
        <v>18</v>
      </c>
      <c r="N92" s="89" t="s">
        <v>21</v>
      </c>
      <c r="O92" s="89">
        <v>9</v>
      </c>
    </row>
    <row r="93" spans="1:15" x14ac:dyDescent="0.4">
      <c r="A93">
        <v>4</v>
      </c>
      <c r="B93" s="89">
        <v>11</v>
      </c>
      <c r="C93" s="89" t="s">
        <v>491</v>
      </c>
      <c r="D93" s="89" t="s">
        <v>400</v>
      </c>
      <c r="E93" s="89">
        <v>50</v>
      </c>
      <c r="F93" s="89" t="s">
        <v>656</v>
      </c>
      <c r="G93" s="89">
        <v>71</v>
      </c>
      <c r="H93" s="89" t="s">
        <v>22</v>
      </c>
      <c r="I93" s="89">
        <v>43</v>
      </c>
      <c r="J93" s="89" t="s">
        <v>23</v>
      </c>
      <c r="K93" s="89">
        <v>7</v>
      </c>
      <c r="L93" s="89" t="s">
        <v>657</v>
      </c>
      <c r="M93" s="89">
        <v>25</v>
      </c>
      <c r="N93" s="89" t="s">
        <v>11</v>
      </c>
      <c r="O93" s="89">
        <v>20</v>
      </c>
    </row>
    <row r="94" spans="1:15" x14ac:dyDescent="0.4">
      <c r="A94">
        <v>4</v>
      </c>
      <c r="B94" s="89">
        <v>12</v>
      </c>
      <c r="C94" s="89" t="s">
        <v>492</v>
      </c>
      <c r="D94" s="89" t="s">
        <v>400</v>
      </c>
      <c r="E94" s="89">
        <v>47</v>
      </c>
      <c r="F94" s="89" t="s">
        <v>656</v>
      </c>
      <c r="G94" s="89">
        <v>47</v>
      </c>
      <c r="H94" s="89" t="s">
        <v>22</v>
      </c>
      <c r="I94" s="89">
        <v>48</v>
      </c>
      <c r="J94" s="89" t="s">
        <v>23</v>
      </c>
      <c r="K94" s="89">
        <v>29</v>
      </c>
      <c r="L94" s="89" t="s">
        <v>11</v>
      </c>
      <c r="M94" s="89">
        <v>13</v>
      </c>
      <c r="N94" s="89" t="s">
        <v>21</v>
      </c>
      <c r="O94" s="89">
        <v>35</v>
      </c>
    </row>
    <row r="95" spans="1:15" x14ac:dyDescent="0.4">
      <c r="A95">
        <v>4</v>
      </c>
      <c r="B95" s="89">
        <v>14</v>
      </c>
      <c r="C95" s="89" t="s">
        <v>493</v>
      </c>
      <c r="D95" s="89" t="s">
        <v>400</v>
      </c>
      <c r="E95" s="89">
        <v>37</v>
      </c>
      <c r="F95" s="89" t="s">
        <v>656</v>
      </c>
      <c r="G95" s="89">
        <v>29</v>
      </c>
      <c r="H95" s="89" t="s">
        <v>22</v>
      </c>
      <c r="I95" s="89">
        <v>52</v>
      </c>
      <c r="J95" s="89" t="s">
        <v>23</v>
      </c>
      <c r="K95" s="89">
        <v>11</v>
      </c>
      <c r="L95" s="89" t="s">
        <v>11</v>
      </c>
      <c r="M95" s="89">
        <v>19</v>
      </c>
      <c r="N95" s="89" t="s">
        <v>21</v>
      </c>
      <c r="O95" s="89">
        <v>10</v>
      </c>
    </row>
    <row r="96" spans="1:15" x14ac:dyDescent="0.4">
      <c r="A96">
        <v>4</v>
      </c>
      <c r="B96" s="89">
        <v>15</v>
      </c>
      <c r="C96" s="89" t="s">
        <v>494</v>
      </c>
      <c r="D96" s="89" t="s">
        <v>400</v>
      </c>
      <c r="E96" s="89">
        <v>65</v>
      </c>
      <c r="F96" s="89" t="s">
        <v>428</v>
      </c>
      <c r="G96" s="89">
        <v>45</v>
      </c>
      <c r="H96" s="89" t="s">
        <v>22</v>
      </c>
      <c r="I96" s="89">
        <v>35</v>
      </c>
      <c r="J96" s="89" t="s">
        <v>23</v>
      </c>
      <c r="K96" s="89">
        <v>43</v>
      </c>
      <c r="L96" s="89" t="s">
        <v>657</v>
      </c>
      <c r="M96" s="89">
        <v>23</v>
      </c>
      <c r="N96" s="89" t="s">
        <v>10</v>
      </c>
      <c r="O96" s="89">
        <v>10</v>
      </c>
    </row>
    <row r="97" spans="1:15" x14ac:dyDescent="0.4">
      <c r="A97">
        <v>4</v>
      </c>
      <c r="B97" s="89">
        <v>16</v>
      </c>
      <c r="C97" s="89" t="s">
        <v>495</v>
      </c>
      <c r="D97" s="89" t="s">
        <v>400</v>
      </c>
      <c r="E97" s="89">
        <v>58</v>
      </c>
      <c r="F97" s="89" t="s">
        <v>656</v>
      </c>
      <c r="G97" s="89">
        <v>34</v>
      </c>
      <c r="H97" s="89" t="s">
        <v>22</v>
      </c>
      <c r="I97" s="89">
        <v>46</v>
      </c>
      <c r="J97" s="89" t="s">
        <v>23</v>
      </c>
      <c r="K97" s="89">
        <v>25</v>
      </c>
      <c r="L97" s="89" t="s">
        <v>657</v>
      </c>
      <c r="M97" s="89">
        <v>8</v>
      </c>
      <c r="N97" s="89" t="s">
        <v>21</v>
      </c>
      <c r="O97" s="89">
        <v>11</v>
      </c>
    </row>
    <row r="98" spans="1:15" x14ac:dyDescent="0.4">
      <c r="A98">
        <v>4</v>
      </c>
      <c r="B98" s="89">
        <v>17</v>
      </c>
      <c r="C98" s="89" t="s">
        <v>496</v>
      </c>
      <c r="D98" s="89" t="s">
        <v>655</v>
      </c>
      <c r="E98" s="89">
        <v>0</v>
      </c>
      <c r="F98" s="89" t="s">
        <v>656</v>
      </c>
      <c r="G98" s="89">
        <v>4</v>
      </c>
      <c r="H98" s="89" t="s">
        <v>22</v>
      </c>
      <c r="I98" s="89">
        <v>0</v>
      </c>
      <c r="J98" s="89" t="s">
        <v>23</v>
      </c>
      <c r="K98" s="89">
        <v>0</v>
      </c>
      <c r="L98" s="89" t="s">
        <v>657</v>
      </c>
      <c r="M98" s="89">
        <v>0</v>
      </c>
      <c r="N98" s="89" t="s">
        <v>10</v>
      </c>
      <c r="O98" s="89">
        <v>0</v>
      </c>
    </row>
    <row r="99" spans="1:15" x14ac:dyDescent="0.4">
      <c r="A99">
        <v>4</v>
      </c>
      <c r="B99" s="89">
        <v>18</v>
      </c>
      <c r="C99" s="89" t="s">
        <v>497</v>
      </c>
      <c r="D99" s="89" t="s">
        <v>400</v>
      </c>
      <c r="E99" s="89">
        <v>51</v>
      </c>
      <c r="F99" s="89" t="s">
        <v>428</v>
      </c>
      <c r="G99" s="89">
        <v>70</v>
      </c>
      <c r="H99" s="89" t="s">
        <v>22</v>
      </c>
      <c r="I99" s="89">
        <v>56</v>
      </c>
      <c r="J99" s="89" t="s">
        <v>23</v>
      </c>
      <c r="K99" s="89">
        <v>10</v>
      </c>
      <c r="L99" s="89" t="s">
        <v>11</v>
      </c>
      <c r="M99" s="89">
        <v>34</v>
      </c>
      <c r="N99" s="89" t="s">
        <v>21</v>
      </c>
      <c r="O99" s="89">
        <v>42</v>
      </c>
    </row>
    <row r="100" spans="1:15" x14ac:dyDescent="0.4">
      <c r="A100">
        <v>4</v>
      </c>
      <c r="B100" s="89">
        <v>19</v>
      </c>
      <c r="C100" s="89" t="s">
        <v>498</v>
      </c>
      <c r="D100" s="89" t="s">
        <v>400</v>
      </c>
      <c r="E100" s="89">
        <v>62</v>
      </c>
      <c r="F100" s="89" t="s">
        <v>656</v>
      </c>
      <c r="G100" s="89">
        <v>22</v>
      </c>
      <c r="H100" s="89" t="s">
        <v>22</v>
      </c>
      <c r="I100" s="89">
        <v>47</v>
      </c>
      <c r="J100" s="89" t="s">
        <v>23</v>
      </c>
      <c r="K100" s="89">
        <v>35</v>
      </c>
      <c r="L100" s="89" t="s">
        <v>657</v>
      </c>
      <c r="M100" s="89">
        <v>16</v>
      </c>
      <c r="N100" s="89" t="s">
        <v>10</v>
      </c>
      <c r="O100" s="89">
        <v>15</v>
      </c>
    </row>
    <row r="101" spans="1:15" x14ac:dyDescent="0.4">
      <c r="A101">
        <v>4</v>
      </c>
      <c r="B101" s="89">
        <v>20</v>
      </c>
      <c r="C101" s="89" t="s">
        <v>499</v>
      </c>
      <c r="D101" s="89" t="s">
        <v>400</v>
      </c>
      <c r="E101" s="89">
        <v>46</v>
      </c>
      <c r="F101" s="89" t="s">
        <v>399</v>
      </c>
      <c r="G101" s="89">
        <v>32</v>
      </c>
      <c r="H101" s="89" t="s">
        <v>22</v>
      </c>
      <c r="I101" s="89">
        <v>42</v>
      </c>
      <c r="J101" s="89" t="s">
        <v>23</v>
      </c>
      <c r="K101" s="89">
        <v>17</v>
      </c>
      <c r="L101" s="89" t="s">
        <v>657</v>
      </c>
      <c r="M101" s="89">
        <v>16</v>
      </c>
      <c r="N101" s="89" t="s">
        <v>21</v>
      </c>
      <c r="O101" s="89">
        <v>19</v>
      </c>
    </row>
    <row r="102" spans="1:15" x14ac:dyDescent="0.4">
      <c r="A102">
        <v>4</v>
      </c>
      <c r="B102" s="89">
        <v>21</v>
      </c>
      <c r="C102" s="89" t="s">
        <v>500</v>
      </c>
      <c r="D102" s="89" t="s">
        <v>400</v>
      </c>
      <c r="E102" s="89">
        <v>24</v>
      </c>
      <c r="F102" s="89" t="s">
        <v>428</v>
      </c>
      <c r="G102" s="89">
        <v>37</v>
      </c>
      <c r="H102" s="89" t="s">
        <v>22</v>
      </c>
      <c r="I102" s="89">
        <v>32</v>
      </c>
      <c r="J102" s="89" t="s">
        <v>23</v>
      </c>
      <c r="K102" s="89">
        <v>40</v>
      </c>
      <c r="L102" s="89" t="s">
        <v>657</v>
      </c>
      <c r="M102" s="89">
        <v>12</v>
      </c>
      <c r="N102" s="89" t="s">
        <v>10</v>
      </c>
      <c r="O102" s="89">
        <v>8</v>
      </c>
    </row>
    <row r="103" spans="1:15" x14ac:dyDescent="0.4">
      <c r="A103">
        <v>4</v>
      </c>
      <c r="B103" s="89">
        <v>23</v>
      </c>
      <c r="C103" s="89" t="s">
        <v>501</v>
      </c>
      <c r="D103" s="89" t="s">
        <v>400</v>
      </c>
      <c r="E103" s="89">
        <v>73</v>
      </c>
      <c r="F103" s="89" t="s">
        <v>656</v>
      </c>
      <c r="G103" s="89">
        <v>65</v>
      </c>
      <c r="H103" s="89" t="s">
        <v>22</v>
      </c>
      <c r="I103" s="89">
        <v>74</v>
      </c>
      <c r="J103" s="89" t="s">
        <v>23</v>
      </c>
      <c r="K103" s="89">
        <v>38</v>
      </c>
      <c r="L103" s="89" t="s">
        <v>657</v>
      </c>
      <c r="M103" s="89">
        <v>34</v>
      </c>
      <c r="N103" s="89" t="s">
        <v>21</v>
      </c>
      <c r="O103" s="89">
        <v>25</v>
      </c>
    </row>
    <row r="104" spans="1:15" x14ac:dyDescent="0.4">
      <c r="A104">
        <v>4</v>
      </c>
      <c r="B104" s="89">
        <v>24</v>
      </c>
      <c r="C104" s="89" t="s">
        <v>502</v>
      </c>
      <c r="D104" s="89" t="s">
        <v>400</v>
      </c>
      <c r="E104" s="89">
        <v>62</v>
      </c>
      <c r="F104" s="89" t="s">
        <v>428</v>
      </c>
      <c r="G104" s="89">
        <v>27</v>
      </c>
      <c r="H104" s="89" t="s">
        <v>22</v>
      </c>
      <c r="I104" s="89">
        <v>46</v>
      </c>
      <c r="J104" s="89" t="s">
        <v>23</v>
      </c>
      <c r="K104" s="89">
        <v>28</v>
      </c>
      <c r="L104" s="89" t="s">
        <v>657</v>
      </c>
      <c r="M104" s="89">
        <v>17</v>
      </c>
      <c r="N104" s="89" t="s">
        <v>11</v>
      </c>
      <c r="O104" s="89">
        <v>11</v>
      </c>
    </row>
    <row r="105" spans="1:15" x14ac:dyDescent="0.4">
      <c r="A105">
        <v>4</v>
      </c>
      <c r="B105" s="89">
        <v>25</v>
      </c>
      <c r="C105" s="89" t="s">
        <v>503</v>
      </c>
      <c r="D105" s="89" t="s">
        <v>655</v>
      </c>
      <c r="E105" s="89">
        <v>18</v>
      </c>
      <c r="F105" s="89" t="s">
        <v>399</v>
      </c>
      <c r="G105" s="89">
        <v>13</v>
      </c>
      <c r="H105" s="89" t="s">
        <v>22</v>
      </c>
      <c r="I105" s="89">
        <v>20</v>
      </c>
      <c r="J105" s="89" t="s">
        <v>23</v>
      </c>
      <c r="K105" s="89">
        <v>4</v>
      </c>
      <c r="L105" s="89" t="s">
        <v>10</v>
      </c>
      <c r="M105" s="89">
        <v>2</v>
      </c>
      <c r="N105" s="89" t="s">
        <v>11</v>
      </c>
      <c r="O105" s="89">
        <v>0</v>
      </c>
    </row>
    <row r="106" spans="1:15" x14ac:dyDescent="0.4">
      <c r="A106">
        <v>4</v>
      </c>
      <c r="B106" s="89">
        <v>26</v>
      </c>
      <c r="C106" s="89" t="s">
        <v>504</v>
      </c>
      <c r="D106" s="89" t="s">
        <v>400</v>
      </c>
      <c r="E106" s="89">
        <v>53</v>
      </c>
      <c r="F106" s="89" t="s">
        <v>399</v>
      </c>
      <c r="G106" s="89">
        <v>28</v>
      </c>
      <c r="H106" s="89" t="s">
        <v>22</v>
      </c>
      <c r="I106" s="89">
        <v>61</v>
      </c>
      <c r="J106" s="89" t="s">
        <v>23</v>
      </c>
      <c r="K106" s="89">
        <v>23</v>
      </c>
      <c r="L106" s="89" t="s">
        <v>657</v>
      </c>
      <c r="M106" s="89">
        <v>15</v>
      </c>
      <c r="N106" s="89" t="s">
        <v>21</v>
      </c>
      <c r="O106" s="89">
        <v>17</v>
      </c>
    </row>
    <row r="107" spans="1:15" x14ac:dyDescent="0.4">
      <c r="A107">
        <v>4</v>
      </c>
      <c r="B107" s="89">
        <v>28</v>
      </c>
      <c r="C107" s="89" t="s">
        <v>505</v>
      </c>
      <c r="D107" s="89" t="s">
        <v>400</v>
      </c>
      <c r="E107" s="89">
        <v>62</v>
      </c>
      <c r="F107" s="89" t="s">
        <v>656</v>
      </c>
      <c r="G107" s="89">
        <v>46</v>
      </c>
      <c r="H107" s="89" t="s">
        <v>22</v>
      </c>
      <c r="I107" s="89">
        <v>58</v>
      </c>
      <c r="J107" s="89" t="s">
        <v>23</v>
      </c>
      <c r="K107" s="89">
        <v>30</v>
      </c>
      <c r="L107" s="89" t="s">
        <v>10</v>
      </c>
      <c r="M107" s="89">
        <v>15</v>
      </c>
      <c r="N107" s="89" t="s">
        <v>11</v>
      </c>
      <c r="O107" s="89">
        <v>27</v>
      </c>
    </row>
    <row r="108" spans="1:15" x14ac:dyDescent="0.4">
      <c r="A108">
        <v>4</v>
      </c>
      <c r="B108" s="89">
        <v>29</v>
      </c>
      <c r="C108" s="89" t="s">
        <v>506</v>
      </c>
      <c r="D108" s="89" t="s">
        <v>400</v>
      </c>
      <c r="E108" s="89">
        <v>57</v>
      </c>
      <c r="F108" s="89" t="s">
        <v>399</v>
      </c>
      <c r="G108" s="89">
        <v>62</v>
      </c>
      <c r="H108" s="89" t="s">
        <v>22</v>
      </c>
      <c r="I108" s="89">
        <v>52</v>
      </c>
      <c r="J108" s="89" t="s">
        <v>23</v>
      </c>
      <c r="K108" s="89">
        <v>29</v>
      </c>
      <c r="L108" s="89" t="s">
        <v>10</v>
      </c>
      <c r="M108" s="89">
        <v>21</v>
      </c>
      <c r="N108" s="89" t="s">
        <v>11</v>
      </c>
      <c r="O108" s="89">
        <v>26</v>
      </c>
    </row>
    <row r="109" spans="1:15" x14ac:dyDescent="0.4">
      <c r="A109">
        <v>4</v>
      </c>
      <c r="B109" s="89">
        <v>30</v>
      </c>
      <c r="C109" s="89" t="s">
        <v>507</v>
      </c>
      <c r="D109" s="89" t="s">
        <v>400</v>
      </c>
      <c r="E109" s="89">
        <v>21</v>
      </c>
      <c r="F109" s="89" t="s">
        <v>656</v>
      </c>
      <c r="G109" s="89">
        <v>13</v>
      </c>
      <c r="H109" s="89" t="s">
        <v>22</v>
      </c>
      <c r="I109" s="89">
        <v>28</v>
      </c>
      <c r="J109" s="89" t="s">
        <v>23</v>
      </c>
      <c r="K109" s="89">
        <v>15</v>
      </c>
      <c r="L109" s="89" t="s">
        <v>657</v>
      </c>
      <c r="M109" s="89">
        <v>7</v>
      </c>
      <c r="N109" s="89" t="s">
        <v>21</v>
      </c>
      <c r="O109" s="89">
        <v>8</v>
      </c>
    </row>
    <row r="110" spans="1:15" x14ac:dyDescent="0.4">
      <c r="A110">
        <v>5</v>
      </c>
      <c r="B110" s="89">
        <v>1</v>
      </c>
      <c r="C110" s="89" t="s">
        <v>508</v>
      </c>
      <c r="D110" s="89" t="s">
        <v>400</v>
      </c>
      <c r="E110" s="89">
        <v>44</v>
      </c>
      <c r="F110" s="89" t="s">
        <v>656</v>
      </c>
      <c r="G110" s="89">
        <v>65</v>
      </c>
      <c r="H110" s="89" t="s">
        <v>22</v>
      </c>
      <c r="I110" s="89">
        <v>46</v>
      </c>
      <c r="J110" s="89" t="s">
        <v>23</v>
      </c>
      <c r="K110" s="89">
        <v>15</v>
      </c>
      <c r="L110" s="89" t="s">
        <v>657</v>
      </c>
      <c r="M110" s="89">
        <v>21</v>
      </c>
      <c r="N110" s="89" t="s">
        <v>21</v>
      </c>
      <c r="O110" s="89">
        <v>22</v>
      </c>
    </row>
    <row r="111" spans="1:15" x14ac:dyDescent="0.4">
      <c r="A111">
        <v>5</v>
      </c>
      <c r="B111" s="89">
        <v>2</v>
      </c>
      <c r="C111" s="89" t="s">
        <v>180</v>
      </c>
      <c r="D111" s="89" t="s">
        <v>400</v>
      </c>
      <c r="E111" s="89">
        <v>67</v>
      </c>
      <c r="F111" s="89" t="s">
        <v>656</v>
      </c>
      <c r="G111" s="89">
        <v>54</v>
      </c>
      <c r="H111" s="89" t="s">
        <v>22</v>
      </c>
      <c r="I111" s="89">
        <v>40</v>
      </c>
      <c r="J111" s="89" t="s">
        <v>23</v>
      </c>
      <c r="K111" s="89">
        <v>47</v>
      </c>
      <c r="L111" s="89" t="s">
        <v>10</v>
      </c>
      <c r="M111" s="89">
        <v>28</v>
      </c>
      <c r="N111" s="89" t="s">
        <v>21</v>
      </c>
      <c r="O111" s="89">
        <v>30</v>
      </c>
    </row>
    <row r="112" spans="1:15" x14ac:dyDescent="0.4">
      <c r="A112">
        <v>5</v>
      </c>
      <c r="B112" s="89">
        <v>3</v>
      </c>
      <c r="C112" s="89" t="s">
        <v>509</v>
      </c>
      <c r="D112" s="89" t="s">
        <v>400</v>
      </c>
      <c r="E112" s="89">
        <v>27</v>
      </c>
      <c r="F112" s="89" t="s">
        <v>399</v>
      </c>
      <c r="G112" s="89">
        <v>28</v>
      </c>
      <c r="H112" s="89" t="s">
        <v>22</v>
      </c>
      <c r="I112" s="89">
        <v>24</v>
      </c>
      <c r="J112" s="89" t="s">
        <v>23</v>
      </c>
      <c r="K112" s="89">
        <v>22</v>
      </c>
      <c r="L112" s="89" t="s">
        <v>657</v>
      </c>
      <c r="M112" s="89">
        <v>5</v>
      </c>
      <c r="N112" s="89" t="s">
        <v>21</v>
      </c>
      <c r="O112" s="89">
        <v>11</v>
      </c>
    </row>
    <row r="113" spans="1:15" x14ac:dyDescent="0.4">
      <c r="A113">
        <v>5</v>
      </c>
      <c r="B113" s="89">
        <v>4</v>
      </c>
      <c r="C113" s="89" t="s">
        <v>510</v>
      </c>
      <c r="D113" s="89" t="s">
        <v>400</v>
      </c>
      <c r="E113" s="89">
        <v>91</v>
      </c>
      <c r="F113" s="89" t="s">
        <v>656</v>
      </c>
      <c r="G113" s="89">
        <v>66</v>
      </c>
      <c r="H113" s="89" t="s">
        <v>22</v>
      </c>
      <c r="I113" s="89">
        <v>71</v>
      </c>
      <c r="J113" s="89" t="s">
        <v>23</v>
      </c>
      <c r="K113" s="89">
        <v>45</v>
      </c>
      <c r="L113" s="89" t="s">
        <v>657</v>
      </c>
      <c r="M113" s="89">
        <v>38</v>
      </c>
      <c r="N113" s="89" t="s">
        <v>21</v>
      </c>
      <c r="O113" s="89">
        <v>47</v>
      </c>
    </row>
    <row r="114" spans="1:15" x14ac:dyDescent="0.4">
      <c r="A114">
        <v>5</v>
      </c>
      <c r="B114" s="89">
        <v>5</v>
      </c>
      <c r="C114" s="89" t="s">
        <v>511</v>
      </c>
      <c r="D114" s="89" t="s">
        <v>400</v>
      </c>
      <c r="E114" s="89">
        <v>67</v>
      </c>
      <c r="F114" s="89" t="s">
        <v>656</v>
      </c>
      <c r="G114" s="89">
        <v>65</v>
      </c>
      <c r="H114" s="89" t="s">
        <v>22</v>
      </c>
      <c r="I114" s="89">
        <v>61</v>
      </c>
      <c r="J114" s="89" t="s">
        <v>23</v>
      </c>
      <c r="K114" s="89">
        <v>30</v>
      </c>
      <c r="L114" s="89" t="s">
        <v>657</v>
      </c>
      <c r="M114" s="89">
        <v>29</v>
      </c>
      <c r="N114" s="89" t="s">
        <v>10</v>
      </c>
      <c r="O114" s="89">
        <v>33</v>
      </c>
    </row>
    <row r="115" spans="1:15" x14ac:dyDescent="0.4">
      <c r="A115">
        <v>5</v>
      </c>
      <c r="B115" s="89">
        <v>6</v>
      </c>
      <c r="C115" s="89" t="s">
        <v>205</v>
      </c>
      <c r="D115" s="89" t="s">
        <v>400</v>
      </c>
      <c r="E115" s="89">
        <v>71</v>
      </c>
      <c r="F115" s="89" t="s">
        <v>656</v>
      </c>
      <c r="G115" s="89">
        <v>80</v>
      </c>
      <c r="H115" s="89" t="s">
        <v>22</v>
      </c>
      <c r="I115" s="89">
        <v>82</v>
      </c>
      <c r="J115" s="89" t="s">
        <v>23</v>
      </c>
      <c r="K115" s="89">
        <v>41</v>
      </c>
      <c r="L115" s="89" t="s">
        <v>657</v>
      </c>
      <c r="M115" s="89">
        <v>41</v>
      </c>
      <c r="N115" s="89" t="s">
        <v>21</v>
      </c>
      <c r="O115" s="89">
        <v>39</v>
      </c>
    </row>
    <row r="116" spans="1:15" x14ac:dyDescent="0.4">
      <c r="A116">
        <v>5</v>
      </c>
      <c r="B116" s="89">
        <v>7</v>
      </c>
      <c r="C116" s="89" t="s">
        <v>512</v>
      </c>
      <c r="D116" s="89" t="s">
        <v>400</v>
      </c>
      <c r="E116" s="89">
        <v>42</v>
      </c>
      <c r="F116" s="89" t="s">
        <v>399</v>
      </c>
      <c r="G116" s="89">
        <v>15</v>
      </c>
      <c r="H116" s="89" t="s">
        <v>22</v>
      </c>
      <c r="I116" s="89">
        <v>26</v>
      </c>
      <c r="J116" s="89" t="s">
        <v>23</v>
      </c>
      <c r="K116" s="89">
        <v>16</v>
      </c>
      <c r="L116" s="89" t="s">
        <v>11</v>
      </c>
      <c r="M116" s="89">
        <v>11</v>
      </c>
      <c r="N116" s="89" t="s">
        <v>21</v>
      </c>
      <c r="O116" s="89">
        <v>13</v>
      </c>
    </row>
    <row r="117" spans="1:15" x14ac:dyDescent="0.4">
      <c r="A117">
        <v>5</v>
      </c>
      <c r="B117" s="89">
        <v>8</v>
      </c>
      <c r="C117" s="89" t="s">
        <v>659</v>
      </c>
      <c r="D117" s="89" t="s">
        <v>400</v>
      </c>
      <c r="E117" s="89">
        <v>46</v>
      </c>
      <c r="F117" s="89" t="s">
        <v>399</v>
      </c>
      <c r="G117" s="89">
        <v>42</v>
      </c>
      <c r="H117" s="89" t="s">
        <v>22</v>
      </c>
      <c r="I117" s="89">
        <v>49</v>
      </c>
      <c r="J117" s="89" t="s">
        <v>23</v>
      </c>
      <c r="K117" s="89">
        <v>17</v>
      </c>
      <c r="L117" s="89" t="s">
        <v>11</v>
      </c>
      <c r="M117" s="89">
        <v>7</v>
      </c>
      <c r="N117" s="89" t="s">
        <v>21</v>
      </c>
      <c r="O117" s="89">
        <v>36</v>
      </c>
    </row>
    <row r="118" spans="1:15" x14ac:dyDescent="0.4">
      <c r="A118">
        <v>5</v>
      </c>
      <c r="B118" s="89">
        <v>9</v>
      </c>
      <c r="C118" s="89" t="s">
        <v>153</v>
      </c>
      <c r="D118" s="89" t="s">
        <v>400</v>
      </c>
      <c r="E118" s="89">
        <v>70</v>
      </c>
      <c r="F118" s="89" t="s">
        <v>656</v>
      </c>
      <c r="G118" s="89">
        <v>65</v>
      </c>
      <c r="H118" s="89" t="s">
        <v>22</v>
      </c>
      <c r="I118" s="89">
        <v>66</v>
      </c>
      <c r="J118" s="89" t="s">
        <v>23</v>
      </c>
      <c r="K118" s="89">
        <v>28</v>
      </c>
      <c r="L118" s="89" t="s">
        <v>657</v>
      </c>
      <c r="M118" s="89">
        <v>31</v>
      </c>
      <c r="N118" s="89" t="s">
        <v>10</v>
      </c>
      <c r="O118" s="89">
        <v>27</v>
      </c>
    </row>
    <row r="119" spans="1:15" x14ac:dyDescent="0.4">
      <c r="A119">
        <v>5</v>
      </c>
      <c r="B119" s="89">
        <v>10</v>
      </c>
      <c r="C119" s="89" t="s">
        <v>513</v>
      </c>
      <c r="D119" s="89" t="s">
        <v>400</v>
      </c>
      <c r="E119" s="89">
        <v>76</v>
      </c>
      <c r="F119" s="89" t="s">
        <v>656</v>
      </c>
      <c r="G119" s="89">
        <v>81</v>
      </c>
      <c r="H119" s="89" t="s">
        <v>22</v>
      </c>
      <c r="I119" s="89">
        <v>96</v>
      </c>
      <c r="J119" s="89" t="s">
        <v>23</v>
      </c>
      <c r="K119" s="89">
        <v>44</v>
      </c>
      <c r="L119" s="89" t="s">
        <v>657</v>
      </c>
      <c r="M119" s="89">
        <v>33</v>
      </c>
      <c r="N119" s="89" t="s">
        <v>10</v>
      </c>
      <c r="O119" s="89">
        <v>33</v>
      </c>
    </row>
    <row r="120" spans="1:15" x14ac:dyDescent="0.4">
      <c r="A120">
        <v>5</v>
      </c>
      <c r="B120" s="89">
        <v>11</v>
      </c>
      <c r="C120" s="89" t="s">
        <v>514</v>
      </c>
      <c r="D120" s="89" t="s">
        <v>400</v>
      </c>
      <c r="E120" s="89">
        <v>69</v>
      </c>
      <c r="F120" s="89" t="s">
        <v>656</v>
      </c>
      <c r="G120" s="89">
        <v>63</v>
      </c>
      <c r="H120" s="89" t="s">
        <v>22</v>
      </c>
      <c r="I120" s="89">
        <v>77</v>
      </c>
      <c r="J120" s="89" t="s">
        <v>23</v>
      </c>
      <c r="K120" s="89">
        <v>26</v>
      </c>
      <c r="L120" s="89" t="s">
        <v>657</v>
      </c>
      <c r="M120" s="89">
        <v>36</v>
      </c>
      <c r="N120" s="89" t="s">
        <v>21</v>
      </c>
      <c r="O120" s="89">
        <v>42</v>
      </c>
    </row>
    <row r="121" spans="1:15" x14ac:dyDescent="0.4">
      <c r="A121">
        <v>5</v>
      </c>
      <c r="B121" s="89">
        <v>12</v>
      </c>
      <c r="C121" s="89" t="s">
        <v>515</v>
      </c>
      <c r="D121" s="89" t="s">
        <v>655</v>
      </c>
      <c r="E121" s="89">
        <v>69</v>
      </c>
      <c r="F121" s="89" t="s">
        <v>656</v>
      </c>
      <c r="G121" s="89">
        <v>60</v>
      </c>
      <c r="H121" s="89" t="s">
        <v>22</v>
      </c>
      <c r="I121" s="89">
        <v>48</v>
      </c>
      <c r="J121" s="89" t="s">
        <v>23</v>
      </c>
      <c r="K121" s="89">
        <v>30</v>
      </c>
      <c r="L121" s="89" t="s">
        <v>657</v>
      </c>
      <c r="M121" s="89">
        <v>30</v>
      </c>
      <c r="N121" s="89" t="s">
        <v>10</v>
      </c>
      <c r="O121" s="89">
        <v>20</v>
      </c>
    </row>
    <row r="122" spans="1:15" x14ac:dyDescent="0.4">
      <c r="A122">
        <v>5</v>
      </c>
      <c r="B122" s="89">
        <v>13</v>
      </c>
      <c r="C122" s="89" t="s">
        <v>516</v>
      </c>
      <c r="D122" s="89" t="s">
        <v>400</v>
      </c>
      <c r="E122" s="89">
        <v>68</v>
      </c>
      <c r="F122" s="89" t="s">
        <v>656</v>
      </c>
      <c r="G122" s="89">
        <v>76</v>
      </c>
      <c r="H122" s="89" t="s">
        <v>22</v>
      </c>
      <c r="I122" s="89">
        <v>66</v>
      </c>
      <c r="J122" s="89" t="s">
        <v>23</v>
      </c>
      <c r="K122" s="89">
        <v>34</v>
      </c>
      <c r="L122" s="89" t="s">
        <v>657</v>
      </c>
      <c r="M122" s="89">
        <v>38</v>
      </c>
      <c r="N122" s="89" t="s">
        <v>10</v>
      </c>
      <c r="O122" s="89">
        <v>37</v>
      </c>
    </row>
    <row r="123" spans="1:15" x14ac:dyDescent="0.4">
      <c r="A123">
        <v>5</v>
      </c>
      <c r="B123" s="89">
        <v>16</v>
      </c>
      <c r="C123" s="89" t="s">
        <v>517</v>
      </c>
      <c r="D123" s="89" t="s">
        <v>400</v>
      </c>
      <c r="E123" s="89">
        <v>72</v>
      </c>
      <c r="F123" s="89" t="s">
        <v>656</v>
      </c>
      <c r="G123" s="89">
        <v>44</v>
      </c>
      <c r="H123" s="89" t="s">
        <v>22</v>
      </c>
      <c r="I123" s="89">
        <v>66</v>
      </c>
      <c r="J123" s="89" t="s">
        <v>23</v>
      </c>
      <c r="K123" s="89">
        <v>33</v>
      </c>
      <c r="L123" s="89" t="s">
        <v>10</v>
      </c>
      <c r="M123" s="89">
        <v>27</v>
      </c>
      <c r="N123" s="89" t="s">
        <v>11</v>
      </c>
      <c r="O123" s="89">
        <v>33</v>
      </c>
    </row>
    <row r="124" spans="1:15" x14ac:dyDescent="0.4">
      <c r="A124">
        <v>5</v>
      </c>
      <c r="B124" s="89">
        <v>17</v>
      </c>
      <c r="C124" s="89" t="s">
        <v>518</v>
      </c>
      <c r="D124" s="89" t="s">
        <v>400</v>
      </c>
      <c r="E124" s="89">
        <v>74</v>
      </c>
      <c r="F124" s="89" t="s">
        <v>656</v>
      </c>
      <c r="G124" s="89">
        <v>55</v>
      </c>
      <c r="H124" s="89" t="s">
        <v>22</v>
      </c>
      <c r="I124" s="89">
        <v>58</v>
      </c>
      <c r="J124" s="89" t="s">
        <v>23</v>
      </c>
      <c r="K124" s="89">
        <v>30</v>
      </c>
      <c r="L124" s="89" t="s">
        <v>657</v>
      </c>
      <c r="M124" s="89">
        <v>9</v>
      </c>
      <c r="N124" s="89" t="s">
        <v>10</v>
      </c>
      <c r="O124" s="89">
        <v>13</v>
      </c>
    </row>
    <row r="125" spans="1:15" x14ac:dyDescent="0.4">
      <c r="A125">
        <v>5</v>
      </c>
      <c r="B125" s="89">
        <v>18</v>
      </c>
      <c r="C125" s="89" t="s">
        <v>519</v>
      </c>
      <c r="D125" s="89" t="s">
        <v>400</v>
      </c>
      <c r="E125" s="89">
        <v>67</v>
      </c>
      <c r="F125" s="89" t="s">
        <v>428</v>
      </c>
      <c r="G125" s="89">
        <v>30</v>
      </c>
      <c r="H125" s="89" t="s">
        <v>22</v>
      </c>
      <c r="I125" s="89">
        <v>39</v>
      </c>
      <c r="J125" s="89" t="s">
        <v>23</v>
      </c>
      <c r="K125" s="89">
        <v>44</v>
      </c>
      <c r="L125" s="89" t="s">
        <v>657</v>
      </c>
      <c r="M125" s="89">
        <v>15</v>
      </c>
      <c r="N125" s="89" t="s">
        <v>10</v>
      </c>
      <c r="O125" s="89">
        <v>15</v>
      </c>
    </row>
    <row r="126" spans="1:15" x14ac:dyDescent="0.4">
      <c r="A126">
        <v>5</v>
      </c>
      <c r="B126" s="89">
        <v>19</v>
      </c>
      <c r="C126" s="89" t="s">
        <v>520</v>
      </c>
      <c r="D126" s="89" t="s">
        <v>400</v>
      </c>
      <c r="E126" s="89">
        <v>84</v>
      </c>
      <c r="F126" s="89" t="s">
        <v>656</v>
      </c>
      <c r="G126" s="89">
        <v>58</v>
      </c>
      <c r="H126" s="89" t="s">
        <v>22</v>
      </c>
      <c r="I126" s="89">
        <v>62</v>
      </c>
      <c r="J126" s="89" t="s">
        <v>23</v>
      </c>
      <c r="K126" s="89">
        <v>41</v>
      </c>
      <c r="L126" s="89" t="s">
        <v>657</v>
      </c>
      <c r="M126" s="89">
        <v>30</v>
      </c>
      <c r="N126" s="89" t="s">
        <v>21</v>
      </c>
      <c r="O126" s="89">
        <v>42</v>
      </c>
    </row>
    <row r="127" spans="1:15" x14ac:dyDescent="0.4">
      <c r="A127">
        <v>5</v>
      </c>
      <c r="B127" s="89">
        <v>20</v>
      </c>
      <c r="C127" s="89" t="s">
        <v>521</v>
      </c>
      <c r="D127" s="89" t="s">
        <v>400</v>
      </c>
      <c r="E127" s="89">
        <v>92</v>
      </c>
      <c r="F127" s="89" t="s">
        <v>656</v>
      </c>
      <c r="G127" s="89">
        <v>81</v>
      </c>
      <c r="H127" s="89" t="s">
        <v>22</v>
      </c>
      <c r="I127" s="89">
        <v>79</v>
      </c>
      <c r="J127" s="89" t="s">
        <v>23</v>
      </c>
      <c r="K127" s="89">
        <v>47</v>
      </c>
      <c r="L127" s="89" t="s">
        <v>657</v>
      </c>
      <c r="M127" s="89">
        <v>42</v>
      </c>
      <c r="N127" s="89" t="s">
        <v>11</v>
      </c>
      <c r="O127" s="89">
        <v>50</v>
      </c>
    </row>
    <row r="128" spans="1:15" x14ac:dyDescent="0.4">
      <c r="A128">
        <v>5</v>
      </c>
      <c r="B128" s="89">
        <v>21</v>
      </c>
      <c r="C128" s="89" t="s">
        <v>522</v>
      </c>
      <c r="D128" s="89" t="s">
        <v>400</v>
      </c>
      <c r="E128" s="89">
        <v>67</v>
      </c>
      <c r="F128" s="89" t="s">
        <v>428</v>
      </c>
      <c r="G128" s="89">
        <v>50</v>
      </c>
      <c r="H128" s="89" t="s">
        <v>22</v>
      </c>
      <c r="I128" s="89">
        <v>51</v>
      </c>
      <c r="J128" s="89" t="s">
        <v>23</v>
      </c>
      <c r="K128" s="89">
        <v>31</v>
      </c>
      <c r="L128" s="89" t="s">
        <v>657</v>
      </c>
      <c r="M128" s="89">
        <v>22</v>
      </c>
      <c r="N128" s="89" t="s">
        <v>21</v>
      </c>
      <c r="O128" s="89">
        <v>26</v>
      </c>
    </row>
    <row r="129" spans="1:15" x14ac:dyDescent="0.4">
      <c r="A129">
        <v>5</v>
      </c>
      <c r="B129" s="89">
        <v>22</v>
      </c>
      <c r="C129" s="89" t="s">
        <v>523</v>
      </c>
      <c r="D129" s="89" t="s">
        <v>400</v>
      </c>
      <c r="E129" s="89">
        <v>74</v>
      </c>
      <c r="F129" s="89" t="s">
        <v>656</v>
      </c>
      <c r="G129" s="89">
        <v>57</v>
      </c>
      <c r="H129" s="89" t="s">
        <v>22</v>
      </c>
      <c r="I129" s="89">
        <v>90</v>
      </c>
      <c r="J129" s="89" t="s">
        <v>23</v>
      </c>
      <c r="K129" s="89">
        <v>41</v>
      </c>
      <c r="L129" s="89" t="s">
        <v>10</v>
      </c>
      <c r="M129" s="89">
        <v>20</v>
      </c>
      <c r="N129" s="89" t="s">
        <v>21</v>
      </c>
      <c r="O129" s="89">
        <v>38</v>
      </c>
    </row>
    <row r="130" spans="1:15" x14ac:dyDescent="0.4">
      <c r="A130">
        <v>5</v>
      </c>
      <c r="B130" s="89">
        <v>23</v>
      </c>
      <c r="C130" s="89" t="s">
        <v>524</v>
      </c>
      <c r="D130" s="89" t="s">
        <v>400</v>
      </c>
      <c r="E130" s="89">
        <v>57</v>
      </c>
      <c r="F130" s="89" t="s">
        <v>399</v>
      </c>
      <c r="G130" s="89">
        <v>0</v>
      </c>
      <c r="H130" s="89" t="s">
        <v>22</v>
      </c>
      <c r="I130" s="89">
        <v>45</v>
      </c>
      <c r="J130" s="89" t="s">
        <v>23</v>
      </c>
      <c r="K130" s="89">
        <v>10</v>
      </c>
      <c r="L130" s="89" t="s">
        <v>7</v>
      </c>
      <c r="M130" s="89">
        <v>14</v>
      </c>
      <c r="N130" s="89" t="s">
        <v>8</v>
      </c>
      <c r="O130" s="89">
        <v>8</v>
      </c>
    </row>
    <row r="131" spans="1:15" x14ac:dyDescent="0.4">
      <c r="A131">
        <v>5</v>
      </c>
      <c r="B131" s="89">
        <v>24</v>
      </c>
      <c r="C131" s="89" t="s">
        <v>525</v>
      </c>
      <c r="D131" s="89" t="s">
        <v>655</v>
      </c>
      <c r="E131" s="89">
        <v>70</v>
      </c>
      <c r="F131" s="89" t="s">
        <v>656</v>
      </c>
      <c r="G131" s="89">
        <v>61</v>
      </c>
      <c r="H131" s="89" t="s">
        <v>22</v>
      </c>
      <c r="I131" s="89">
        <v>64</v>
      </c>
      <c r="J131" s="89" t="s">
        <v>23</v>
      </c>
      <c r="K131" s="89">
        <v>27</v>
      </c>
      <c r="L131" s="89" t="s">
        <v>10</v>
      </c>
      <c r="M131" s="89">
        <v>34</v>
      </c>
      <c r="N131" s="89" t="s">
        <v>11</v>
      </c>
      <c r="O131" s="89">
        <v>29</v>
      </c>
    </row>
    <row r="132" spans="1:15" x14ac:dyDescent="0.4">
      <c r="A132">
        <v>5</v>
      </c>
      <c r="B132" s="89">
        <v>25</v>
      </c>
      <c r="C132" s="89" t="s">
        <v>526</v>
      </c>
      <c r="D132" s="89" t="s">
        <v>655</v>
      </c>
      <c r="E132" s="89">
        <v>16</v>
      </c>
      <c r="F132" s="89" t="s">
        <v>399</v>
      </c>
      <c r="G132" s="89">
        <v>14</v>
      </c>
      <c r="H132" s="89" t="s">
        <v>22</v>
      </c>
      <c r="I132" s="89">
        <v>31</v>
      </c>
      <c r="J132" s="89" t="s">
        <v>23</v>
      </c>
      <c r="K132" s="89">
        <v>12</v>
      </c>
      <c r="L132" s="89" t="s">
        <v>11</v>
      </c>
      <c r="M132" s="89">
        <v>7</v>
      </c>
      <c r="N132" s="89" t="s">
        <v>21</v>
      </c>
      <c r="O132" s="89">
        <v>10</v>
      </c>
    </row>
    <row r="133" spans="1:15" x14ac:dyDescent="0.4">
      <c r="A133">
        <v>5</v>
      </c>
      <c r="B133" s="89">
        <v>26</v>
      </c>
      <c r="C133" s="89" t="s">
        <v>527</v>
      </c>
      <c r="D133" s="89" t="s">
        <v>400</v>
      </c>
      <c r="E133" s="89">
        <v>75</v>
      </c>
      <c r="F133" s="89" t="s">
        <v>656</v>
      </c>
      <c r="G133" s="89">
        <v>84</v>
      </c>
      <c r="H133" s="89" t="s">
        <v>22</v>
      </c>
      <c r="I133" s="89">
        <v>66</v>
      </c>
      <c r="J133" s="89" t="s">
        <v>23</v>
      </c>
      <c r="K133" s="89">
        <v>25</v>
      </c>
      <c r="L133" s="89" t="s">
        <v>657</v>
      </c>
      <c r="M133" s="89">
        <v>41</v>
      </c>
      <c r="N133" s="89" t="s">
        <v>10</v>
      </c>
      <c r="O133" s="89">
        <v>28</v>
      </c>
    </row>
    <row r="134" spans="1:15" x14ac:dyDescent="0.4">
      <c r="A134">
        <v>5</v>
      </c>
      <c r="B134" s="89">
        <v>27</v>
      </c>
      <c r="C134" s="89" t="s">
        <v>528</v>
      </c>
      <c r="D134" s="89" t="s">
        <v>400</v>
      </c>
      <c r="E134" s="89">
        <v>74</v>
      </c>
      <c r="F134" s="89" t="s">
        <v>656</v>
      </c>
      <c r="G134" s="89">
        <v>74</v>
      </c>
      <c r="H134" s="89" t="s">
        <v>22</v>
      </c>
      <c r="I134" s="89">
        <v>71</v>
      </c>
      <c r="J134" s="89" t="s">
        <v>23</v>
      </c>
      <c r="K134" s="89">
        <v>35</v>
      </c>
      <c r="L134" s="89" t="s">
        <v>10</v>
      </c>
      <c r="M134" s="89">
        <v>39</v>
      </c>
      <c r="N134" s="89" t="s">
        <v>21</v>
      </c>
      <c r="O134" s="89">
        <v>38</v>
      </c>
    </row>
    <row r="135" spans="1:15" x14ac:dyDescent="0.4">
      <c r="A135">
        <v>5</v>
      </c>
      <c r="B135" s="89">
        <v>28</v>
      </c>
      <c r="C135" s="89" t="s">
        <v>529</v>
      </c>
      <c r="D135" s="89" t="s">
        <v>400</v>
      </c>
      <c r="E135" s="89">
        <v>59</v>
      </c>
      <c r="F135" s="89" t="s">
        <v>399</v>
      </c>
      <c r="G135" s="89">
        <v>22</v>
      </c>
      <c r="H135" s="89" t="s">
        <v>22</v>
      </c>
      <c r="I135" s="89">
        <v>49</v>
      </c>
      <c r="J135" s="89" t="s">
        <v>23</v>
      </c>
      <c r="K135" s="89">
        <v>24</v>
      </c>
      <c r="L135" s="89" t="s">
        <v>11</v>
      </c>
      <c r="M135" s="89">
        <v>15</v>
      </c>
      <c r="N135" s="89" t="s">
        <v>21</v>
      </c>
      <c r="O135" s="89">
        <v>8</v>
      </c>
    </row>
    <row r="136" spans="1:15" x14ac:dyDescent="0.4">
      <c r="A136">
        <v>5</v>
      </c>
      <c r="B136" s="89">
        <v>29</v>
      </c>
      <c r="C136" s="89" t="s">
        <v>530</v>
      </c>
      <c r="D136" s="89" t="s">
        <v>655</v>
      </c>
      <c r="E136" s="89">
        <v>83</v>
      </c>
      <c r="F136" s="89" t="s">
        <v>656</v>
      </c>
      <c r="G136" s="89">
        <v>71</v>
      </c>
      <c r="H136" s="89" t="s">
        <v>22</v>
      </c>
      <c r="I136" s="89">
        <v>86</v>
      </c>
      <c r="J136" s="89" t="s">
        <v>23</v>
      </c>
      <c r="K136" s="89">
        <v>21</v>
      </c>
      <c r="L136" s="89" t="s">
        <v>657</v>
      </c>
      <c r="M136" s="89">
        <v>34</v>
      </c>
      <c r="N136" s="89" t="s">
        <v>21</v>
      </c>
      <c r="O136" s="89">
        <v>34</v>
      </c>
    </row>
    <row r="137" spans="1:15" x14ac:dyDescent="0.4">
      <c r="A137">
        <v>6</v>
      </c>
      <c r="B137" s="89">
        <v>1</v>
      </c>
      <c r="C137" s="89" t="s">
        <v>531</v>
      </c>
      <c r="D137" s="89" t="s">
        <v>655</v>
      </c>
      <c r="E137" s="89">
        <v>82</v>
      </c>
      <c r="F137" s="89" t="s">
        <v>399</v>
      </c>
      <c r="G137" s="89">
        <v>61</v>
      </c>
      <c r="H137" s="89" t="s">
        <v>22</v>
      </c>
      <c r="I137" s="89">
        <v>68</v>
      </c>
      <c r="J137" s="89" t="s">
        <v>23</v>
      </c>
      <c r="K137" s="89">
        <v>39</v>
      </c>
      <c r="L137" s="89" t="s">
        <v>657</v>
      </c>
      <c r="M137" s="89">
        <v>25</v>
      </c>
      <c r="N137" s="89" t="s">
        <v>21</v>
      </c>
      <c r="O137" s="89">
        <v>42</v>
      </c>
    </row>
    <row r="138" spans="1:15" x14ac:dyDescent="0.4">
      <c r="A138">
        <v>6</v>
      </c>
      <c r="B138" s="89">
        <v>2</v>
      </c>
      <c r="C138" s="89" t="s">
        <v>532</v>
      </c>
      <c r="D138" s="89" t="s">
        <v>655</v>
      </c>
      <c r="E138" s="89">
        <v>62</v>
      </c>
      <c r="F138" s="89" t="s">
        <v>399</v>
      </c>
      <c r="G138" s="89">
        <v>59</v>
      </c>
      <c r="H138" s="89" t="s">
        <v>22</v>
      </c>
      <c r="I138" s="89">
        <v>43</v>
      </c>
      <c r="J138" s="89" t="s">
        <v>23</v>
      </c>
      <c r="K138" s="89">
        <v>24</v>
      </c>
      <c r="L138" s="89" t="s">
        <v>11</v>
      </c>
      <c r="M138" s="89">
        <v>27</v>
      </c>
      <c r="N138" s="89" t="s">
        <v>21</v>
      </c>
      <c r="O138" s="89">
        <v>29</v>
      </c>
    </row>
    <row r="139" spans="1:15" x14ac:dyDescent="0.4">
      <c r="A139">
        <v>6</v>
      </c>
      <c r="B139" s="89">
        <v>3</v>
      </c>
      <c r="C139" s="89" t="s">
        <v>533</v>
      </c>
      <c r="D139" s="89" t="s">
        <v>400</v>
      </c>
      <c r="E139" s="89">
        <v>72</v>
      </c>
      <c r="F139" s="89" t="s">
        <v>399</v>
      </c>
      <c r="G139" s="89">
        <v>54</v>
      </c>
      <c r="H139" s="89" t="s">
        <v>22</v>
      </c>
      <c r="I139" s="89">
        <v>61</v>
      </c>
      <c r="J139" s="89" t="s">
        <v>23</v>
      </c>
      <c r="K139" s="89">
        <v>30</v>
      </c>
      <c r="L139" s="89" t="s">
        <v>11</v>
      </c>
      <c r="M139" s="89">
        <v>22</v>
      </c>
      <c r="N139" s="89" t="s">
        <v>21</v>
      </c>
      <c r="O139" s="89">
        <v>17</v>
      </c>
    </row>
    <row r="140" spans="1:15" x14ac:dyDescent="0.4">
      <c r="A140">
        <v>6</v>
      </c>
      <c r="B140" s="89">
        <v>4</v>
      </c>
      <c r="C140" s="89" t="s">
        <v>284</v>
      </c>
      <c r="D140" s="89" t="s">
        <v>655</v>
      </c>
      <c r="E140" s="89">
        <v>35</v>
      </c>
      <c r="F140" s="89" t="s">
        <v>399</v>
      </c>
      <c r="G140" s="89">
        <v>14</v>
      </c>
      <c r="H140" s="89" t="s">
        <v>22</v>
      </c>
      <c r="I140" s="89">
        <v>20</v>
      </c>
      <c r="J140" s="89" t="s">
        <v>23</v>
      </c>
      <c r="K140" s="89">
        <v>19</v>
      </c>
      <c r="L140" s="89" t="s">
        <v>10</v>
      </c>
      <c r="M140" s="89">
        <v>8</v>
      </c>
      <c r="N140" s="89" t="s">
        <v>11</v>
      </c>
      <c r="O140" s="89">
        <v>5</v>
      </c>
    </row>
    <row r="141" spans="1:15" x14ac:dyDescent="0.4">
      <c r="A141">
        <v>6</v>
      </c>
      <c r="B141" s="89">
        <v>5</v>
      </c>
      <c r="C141" s="89" t="s">
        <v>534</v>
      </c>
      <c r="D141" s="89" t="s">
        <v>655</v>
      </c>
      <c r="E141" s="89">
        <v>38</v>
      </c>
      <c r="F141" s="89" t="s">
        <v>399</v>
      </c>
      <c r="G141" s="89">
        <v>16</v>
      </c>
      <c r="H141" s="89" t="s">
        <v>22</v>
      </c>
      <c r="I141" s="89">
        <v>29</v>
      </c>
      <c r="J141" s="89" t="s">
        <v>23</v>
      </c>
      <c r="K141" s="89">
        <v>16</v>
      </c>
      <c r="L141" s="89" t="s">
        <v>10</v>
      </c>
      <c r="M141" s="89">
        <v>12</v>
      </c>
      <c r="N141" s="89" t="s">
        <v>21</v>
      </c>
      <c r="O141" s="89">
        <v>7</v>
      </c>
    </row>
    <row r="142" spans="1:15" x14ac:dyDescent="0.4">
      <c r="A142">
        <v>6</v>
      </c>
      <c r="B142" s="89">
        <v>6</v>
      </c>
      <c r="C142" s="89" t="s">
        <v>535</v>
      </c>
      <c r="D142" s="89" t="s">
        <v>655</v>
      </c>
      <c r="E142" s="89">
        <v>44</v>
      </c>
      <c r="F142" s="89" t="s">
        <v>656</v>
      </c>
      <c r="G142" s="89">
        <v>19</v>
      </c>
      <c r="H142" s="89" t="s">
        <v>22</v>
      </c>
      <c r="I142" s="89">
        <v>42</v>
      </c>
      <c r="J142" s="89" t="s">
        <v>23</v>
      </c>
      <c r="K142" s="89">
        <v>16</v>
      </c>
      <c r="L142" s="89" t="s">
        <v>10</v>
      </c>
      <c r="M142" s="89">
        <v>9</v>
      </c>
      <c r="N142" s="89" t="s">
        <v>11</v>
      </c>
      <c r="O142" s="89">
        <v>12</v>
      </c>
    </row>
    <row r="143" spans="1:15" x14ac:dyDescent="0.4">
      <c r="A143">
        <v>6</v>
      </c>
      <c r="B143" s="89">
        <v>7</v>
      </c>
      <c r="C143" s="89" t="s">
        <v>536</v>
      </c>
      <c r="D143" s="89" t="s">
        <v>655</v>
      </c>
      <c r="E143" s="89">
        <v>60</v>
      </c>
      <c r="F143" s="89" t="s">
        <v>656</v>
      </c>
      <c r="G143" s="89">
        <v>65</v>
      </c>
      <c r="H143" s="89" t="s">
        <v>22</v>
      </c>
      <c r="I143" s="89">
        <v>75</v>
      </c>
      <c r="J143" s="89" t="s">
        <v>23</v>
      </c>
      <c r="K143" s="89">
        <v>34</v>
      </c>
      <c r="L143" s="89" t="s">
        <v>10</v>
      </c>
      <c r="M143" s="89">
        <v>21</v>
      </c>
      <c r="N143" s="89" t="s">
        <v>11</v>
      </c>
      <c r="O143" s="89">
        <v>30</v>
      </c>
    </row>
    <row r="144" spans="1:15" x14ac:dyDescent="0.4">
      <c r="A144">
        <v>6</v>
      </c>
      <c r="B144" s="89">
        <v>8</v>
      </c>
      <c r="C144" s="89" t="s">
        <v>537</v>
      </c>
      <c r="D144" s="89" t="s">
        <v>400</v>
      </c>
      <c r="E144" s="89">
        <v>75</v>
      </c>
      <c r="F144" s="89" t="s">
        <v>399</v>
      </c>
      <c r="G144" s="89">
        <v>48</v>
      </c>
      <c r="H144" s="89" t="s">
        <v>22</v>
      </c>
      <c r="I144" s="89">
        <v>40</v>
      </c>
      <c r="J144" s="89" t="s">
        <v>23</v>
      </c>
      <c r="K144" s="89">
        <v>34</v>
      </c>
      <c r="L144" s="89" t="s">
        <v>10</v>
      </c>
      <c r="M144" s="89">
        <v>21</v>
      </c>
      <c r="N144" s="89" t="s">
        <v>11</v>
      </c>
      <c r="O144" s="89">
        <v>32</v>
      </c>
    </row>
    <row r="145" spans="1:15" x14ac:dyDescent="0.4">
      <c r="A145">
        <v>6</v>
      </c>
      <c r="B145" s="89">
        <v>9</v>
      </c>
      <c r="C145" s="89" t="s">
        <v>538</v>
      </c>
      <c r="D145" s="89" t="s">
        <v>400</v>
      </c>
      <c r="E145" s="89">
        <v>83</v>
      </c>
      <c r="F145" s="89" t="s">
        <v>656</v>
      </c>
      <c r="G145" s="89">
        <v>41</v>
      </c>
      <c r="H145" s="89" t="s">
        <v>22</v>
      </c>
      <c r="I145" s="89">
        <v>46</v>
      </c>
      <c r="J145" s="89" t="s">
        <v>23</v>
      </c>
      <c r="K145" s="89">
        <v>33</v>
      </c>
      <c r="L145" s="89" t="s">
        <v>657</v>
      </c>
      <c r="M145" s="89">
        <v>12</v>
      </c>
      <c r="N145" s="89" t="s">
        <v>21</v>
      </c>
      <c r="O145" s="89">
        <v>34</v>
      </c>
    </row>
    <row r="146" spans="1:15" x14ac:dyDescent="0.4">
      <c r="A146">
        <v>6</v>
      </c>
      <c r="B146" s="89">
        <v>10</v>
      </c>
      <c r="C146" s="89" t="s">
        <v>539</v>
      </c>
      <c r="D146" s="89" t="s">
        <v>400</v>
      </c>
      <c r="E146" s="89">
        <v>66</v>
      </c>
      <c r="F146" s="89" t="s">
        <v>656</v>
      </c>
      <c r="G146" s="89">
        <v>26</v>
      </c>
      <c r="H146" s="89" t="s">
        <v>22</v>
      </c>
      <c r="I146" s="89">
        <v>47</v>
      </c>
      <c r="J146" s="89" t="s">
        <v>23</v>
      </c>
      <c r="K146" s="89">
        <v>21</v>
      </c>
      <c r="L146" s="89" t="s">
        <v>657</v>
      </c>
      <c r="M146" s="89">
        <v>16</v>
      </c>
      <c r="N146" s="89" t="s">
        <v>21</v>
      </c>
      <c r="O146" s="89">
        <v>19</v>
      </c>
    </row>
    <row r="147" spans="1:15" x14ac:dyDescent="0.4">
      <c r="A147">
        <v>6</v>
      </c>
      <c r="B147" s="89">
        <v>11</v>
      </c>
      <c r="C147" s="89" t="s">
        <v>540</v>
      </c>
      <c r="D147" s="89" t="s">
        <v>655</v>
      </c>
      <c r="E147" s="89">
        <v>71</v>
      </c>
      <c r="F147" s="89" t="s">
        <v>656</v>
      </c>
      <c r="G147" s="89">
        <v>65</v>
      </c>
      <c r="H147" s="89" t="s">
        <v>22</v>
      </c>
      <c r="I147" s="89">
        <v>56</v>
      </c>
      <c r="J147" s="89" t="s">
        <v>23</v>
      </c>
      <c r="K147" s="89">
        <v>45</v>
      </c>
      <c r="L147" s="89" t="s">
        <v>10</v>
      </c>
      <c r="M147" s="89">
        <v>26</v>
      </c>
      <c r="N147" s="89" t="s">
        <v>21</v>
      </c>
      <c r="O147" s="89">
        <v>32</v>
      </c>
    </row>
    <row r="148" spans="1:15" x14ac:dyDescent="0.4">
      <c r="A148">
        <v>6</v>
      </c>
      <c r="B148" s="89">
        <v>12</v>
      </c>
      <c r="C148" s="89" t="s">
        <v>541</v>
      </c>
      <c r="D148" s="89" t="s">
        <v>400</v>
      </c>
      <c r="E148" s="89">
        <v>67</v>
      </c>
      <c r="F148" s="89" t="s">
        <v>399</v>
      </c>
      <c r="G148" s="89">
        <v>17</v>
      </c>
      <c r="H148" s="89" t="s">
        <v>22</v>
      </c>
      <c r="I148" s="89">
        <v>54</v>
      </c>
      <c r="J148" s="89" t="s">
        <v>23</v>
      </c>
      <c r="K148" s="89">
        <v>35</v>
      </c>
      <c r="L148" s="89" t="s">
        <v>11</v>
      </c>
      <c r="M148" s="89">
        <v>12</v>
      </c>
      <c r="N148" s="89" t="s">
        <v>21</v>
      </c>
      <c r="O148" s="89">
        <v>12</v>
      </c>
    </row>
    <row r="149" spans="1:15" x14ac:dyDescent="0.4">
      <c r="A149">
        <v>6</v>
      </c>
      <c r="B149" s="89">
        <v>13</v>
      </c>
      <c r="C149" s="89" t="s">
        <v>542</v>
      </c>
      <c r="D149" s="89" t="s">
        <v>400</v>
      </c>
      <c r="E149" s="89">
        <v>76</v>
      </c>
      <c r="F149" s="89" t="s">
        <v>656</v>
      </c>
      <c r="G149" s="89">
        <v>66</v>
      </c>
      <c r="H149" s="89" t="s">
        <v>22</v>
      </c>
      <c r="I149" s="89">
        <v>70</v>
      </c>
      <c r="J149" s="89" t="s">
        <v>23</v>
      </c>
      <c r="K149" s="89">
        <v>38</v>
      </c>
      <c r="L149" s="89" t="s">
        <v>11</v>
      </c>
      <c r="M149" s="89">
        <v>28</v>
      </c>
      <c r="N149" s="89" t="s">
        <v>21</v>
      </c>
      <c r="O149" s="89">
        <v>17</v>
      </c>
    </row>
    <row r="150" spans="1:15" x14ac:dyDescent="0.4">
      <c r="A150">
        <v>6</v>
      </c>
      <c r="B150" s="89">
        <v>14</v>
      </c>
      <c r="C150" s="89" t="s">
        <v>543</v>
      </c>
      <c r="D150" s="89" t="s">
        <v>655</v>
      </c>
      <c r="E150" s="89">
        <v>71</v>
      </c>
      <c r="F150" s="89" t="s">
        <v>656</v>
      </c>
      <c r="G150" s="89">
        <v>34</v>
      </c>
      <c r="H150" s="89" t="s">
        <v>22</v>
      </c>
      <c r="I150" s="89">
        <v>54</v>
      </c>
      <c r="J150" s="89" t="s">
        <v>23</v>
      </c>
      <c r="K150" s="89">
        <v>39</v>
      </c>
      <c r="L150" s="89" t="s">
        <v>10</v>
      </c>
      <c r="M150" s="89">
        <v>42</v>
      </c>
      <c r="N150" s="89" t="s">
        <v>21</v>
      </c>
      <c r="O150" s="89">
        <v>26</v>
      </c>
    </row>
    <row r="151" spans="1:15" x14ac:dyDescent="0.4">
      <c r="A151">
        <v>6</v>
      </c>
      <c r="B151" s="89">
        <v>15</v>
      </c>
      <c r="C151" s="89" t="s">
        <v>544</v>
      </c>
      <c r="D151" s="89" t="s">
        <v>655</v>
      </c>
      <c r="E151" s="89">
        <v>68</v>
      </c>
      <c r="F151" s="89" t="s">
        <v>428</v>
      </c>
      <c r="G151" s="89">
        <v>65</v>
      </c>
      <c r="H151" s="89" t="s">
        <v>22</v>
      </c>
      <c r="I151" s="89">
        <v>32</v>
      </c>
      <c r="J151" s="89" t="s">
        <v>23</v>
      </c>
      <c r="K151" s="89">
        <v>23</v>
      </c>
      <c r="L151" s="89" t="s">
        <v>11</v>
      </c>
      <c r="M151" s="89">
        <v>34</v>
      </c>
      <c r="N151" s="89" t="s">
        <v>21</v>
      </c>
      <c r="O151" s="89">
        <v>23</v>
      </c>
    </row>
    <row r="152" spans="1:15" x14ac:dyDescent="0.4">
      <c r="A152">
        <v>6</v>
      </c>
      <c r="B152" s="89">
        <v>16</v>
      </c>
      <c r="C152" s="89" t="s">
        <v>545</v>
      </c>
      <c r="D152" s="89" t="s">
        <v>400</v>
      </c>
      <c r="E152" s="89">
        <v>80</v>
      </c>
      <c r="F152" s="89" t="s">
        <v>656</v>
      </c>
      <c r="G152" s="89">
        <v>47</v>
      </c>
      <c r="H152" s="89" t="s">
        <v>22</v>
      </c>
      <c r="I152" s="89">
        <v>70</v>
      </c>
      <c r="J152" s="89" t="s">
        <v>23</v>
      </c>
      <c r="K152" s="89">
        <v>44</v>
      </c>
      <c r="L152" s="89" t="s">
        <v>657</v>
      </c>
      <c r="M152" s="89">
        <v>20</v>
      </c>
      <c r="N152" s="89" t="s">
        <v>10</v>
      </c>
      <c r="O152" s="89">
        <v>19</v>
      </c>
    </row>
    <row r="153" spans="1:15" x14ac:dyDescent="0.4">
      <c r="A153">
        <v>6</v>
      </c>
      <c r="B153" s="89">
        <v>17</v>
      </c>
      <c r="C153" s="89" t="s">
        <v>546</v>
      </c>
      <c r="D153" s="89" t="s">
        <v>400</v>
      </c>
      <c r="E153" s="89">
        <v>74</v>
      </c>
      <c r="F153" s="89" t="s">
        <v>656</v>
      </c>
      <c r="G153" s="89">
        <v>61</v>
      </c>
      <c r="H153" s="89" t="s">
        <v>22</v>
      </c>
      <c r="I153" s="89">
        <v>72</v>
      </c>
      <c r="J153" s="89" t="s">
        <v>23</v>
      </c>
      <c r="K153" s="89">
        <v>17</v>
      </c>
      <c r="L153" s="89" t="s">
        <v>11</v>
      </c>
      <c r="M153" s="89">
        <v>24</v>
      </c>
      <c r="N153" s="89" t="s">
        <v>21</v>
      </c>
      <c r="O153" s="89">
        <v>16</v>
      </c>
    </row>
    <row r="154" spans="1:15" x14ac:dyDescent="0.4">
      <c r="A154">
        <v>7</v>
      </c>
      <c r="B154" s="89">
        <v>1</v>
      </c>
      <c r="C154" s="89" t="s">
        <v>119</v>
      </c>
      <c r="D154" s="89" t="s">
        <v>400</v>
      </c>
      <c r="E154" s="89">
        <v>53</v>
      </c>
      <c r="F154" s="89" t="s">
        <v>399</v>
      </c>
      <c r="G154" s="89">
        <v>15</v>
      </c>
      <c r="H154" s="89" t="s">
        <v>22</v>
      </c>
      <c r="I154" s="89">
        <v>41</v>
      </c>
      <c r="J154" s="89" t="s">
        <v>23</v>
      </c>
      <c r="K154" s="89">
        <v>21</v>
      </c>
      <c r="L154" s="89" t="s">
        <v>318</v>
      </c>
      <c r="M154" s="89">
        <v>17</v>
      </c>
      <c r="N154" s="89" t="s">
        <v>316</v>
      </c>
      <c r="O154" s="89">
        <v>14</v>
      </c>
    </row>
    <row r="155" spans="1:15" x14ac:dyDescent="0.4">
      <c r="A155">
        <v>7</v>
      </c>
      <c r="B155" s="89">
        <v>2</v>
      </c>
      <c r="C155" s="89" t="s">
        <v>660</v>
      </c>
      <c r="D155" s="89" t="s">
        <v>400</v>
      </c>
      <c r="E155" s="89">
        <v>41</v>
      </c>
      <c r="F155" s="89" t="s">
        <v>399</v>
      </c>
      <c r="G155" s="89">
        <v>14</v>
      </c>
      <c r="H155" s="89" t="s">
        <v>22</v>
      </c>
      <c r="I155" s="89">
        <v>46</v>
      </c>
      <c r="J155" s="89" t="s">
        <v>23</v>
      </c>
      <c r="K155" s="89">
        <v>18</v>
      </c>
      <c r="L155" s="89" t="s">
        <v>7</v>
      </c>
      <c r="M155" s="89">
        <v>24</v>
      </c>
      <c r="N155" s="89" t="s">
        <v>8</v>
      </c>
      <c r="O155" s="89">
        <v>24</v>
      </c>
    </row>
    <row r="156" spans="1:15" x14ac:dyDescent="0.4">
      <c r="A156">
        <v>7</v>
      </c>
      <c r="B156" s="89">
        <v>4</v>
      </c>
      <c r="C156" s="89" t="s">
        <v>661</v>
      </c>
      <c r="D156" s="89" t="s">
        <v>400</v>
      </c>
      <c r="E156" s="89">
        <v>82</v>
      </c>
      <c r="F156" s="89" t="s">
        <v>399</v>
      </c>
      <c r="G156" s="89">
        <v>33</v>
      </c>
      <c r="H156" s="89" t="s">
        <v>22</v>
      </c>
      <c r="I156" s="89">
        <v>40</v>
      </c>
      <c r="J156" s="89" t="s">
        <v>23</v>
      </c>
      <c r="K156" s="89">
        <v>34</v>
      </c>
      <c r="L156" s="89" t="s">
        <v>416</v>
      </c>
      <c r="M156" s="89">
        <v>26</v>
      </c>
      <c r="N156" s="89" t="s">
        <v>315</v>
      </c>
      <c r="O156" s="89">
        <v>23</v>
      </c>
    </row>
    <row r="157" spans="1:15" x14ac:dyDescent="0.4">
      <c r="A157">
        <v>7</v>
      </c>
      <c r="B157" s="89">
        <v>5</v>
      </c>
      <c r="C157" s="89" t="s">
        <v>61</v>
      </c>
      <c r="D157" s="89" t="s">
        <v>400</v>
      </c>
      <c r="E157" s="89">
        <v>56</v>
      </c>
      <c r="F157" s="89" t="s">
        <v>399</v>
      </c>
      <c r="G157" s="89">
        <v>18</v>
      </c>
      <c r="H157" s="89" t="s">
        <v>22</v>
      </c>
      <c r="I157" s="89">
        <v>37</v>
      </c>
      <c r="J157" s="89" t="s">
        <v>23</v>
      </c>
      <c r="K157" s="89">
        <v>12</v>
      </c>
      <c r="L157" s="89" t="s">
        <v>7</v>
      </c>
      <c r="M157" s="89">
        <v>13</v>
      </c>
      <c r="N157" s="89" t="s">
        <v>8</v>
      </c>
      <c r="O157" s="89">
        <v>12</v>
      </c>
    </row>
    <row r="158" spans="1:15" x14ac:dyDescent="0.4">
      <c r="A158">
        <v>7</v>
      </c>
      <c r="B158" s="89">
        <v>8</v>
      </c>
      <c r="C158" s="89" t="s">
        <v>547</v>
      </c>
      <c r="D158" s="89" t="s">
        <v>400</v>
      </c>
      <c r="E158" s="89">
        <v>58</v>
      </c>
      <c r="F158" s="89" t="s">
        <v>399</v>
      </c>
      <c r="G158" s="89">
        <v>25</v>
      </c>
      <c r="H158" s="89" t="s">
        <v>22</v>
      </c>
      <c r="I158" s="89">
        <v>54</v>
      </c>
      <c r="J158" s="89" t="s">
        <v>23</v>
      </c>
      <c r="K158" s="89">
        <v>10</v>
      </c>
      <c r="L158" s="89" t="s">
        <v>7</v>
      </c>
      <c r="M158" s="89">
        <v>31</v>
      </c>
      <c r="N158" s="89" t="s">
        <v>316</v>
      </c>
      <c r="O158" s="89">
        <v>13</v>
      </c>
    </row>
    <row r="159" spans="1:15" x14ac:dyDescent="0.4">
      <c r="A159">
        <v>7</v>
      </c>
      <c r="B159" s="89">
        <v>10</v>
      </c>
      <c r="C159" s="89" t="s">
        <v>548</v>
      </c>
      <c r="D159" s="89" t="s">
        <v>400</v>
      </c>
      <c r="E159" s="89">
        <v>56</v>
      </c>
      <c r="F159" s="89" t="s">
        <v>399</v>
      </c>
      <c r="G159" s="89">
        <v>22</v>
      </c>
      <c r="H159" s="89" t="s">
        <v>22</v>
      </c>
      <c r="I159" s="89">
        <v>57</v>
      </c>
      <c r="J159" s="89" t="s">
        <v>23</v>
      </c>
      <c r="K159" s="89">
        <v>18</v>
      </c>
      <c r="L159" s="89" t="s">
        <v>7</v>
      </c>
      <c r="M159" s="89">
        <v>21</v>
      </c>
      <c r="N159" s="89" t="s">
        <v>8</v>
      </c>
      <c r="O159" s="89">
        <v>23</v>
      </c>
    </row>
    <row r="160" spans="1:15" x14ac:dyDescent="0.4">
      <c r="A160">
        <v>7</v>
      </c>
      <c r="B160" s="89">
        <v>11</v>
      </c>
      <c r="C160" s="89" t="s">
        <v>549</v>
      </c>
      <c r="D160" s="89" t="s">
        <v>400</v>
      </c>
      <c r="E160" s="89">
        <v>60</v>
      </c>
      <c r="F160" s="89" t="s">
        <v>399</v>
      </c>
      <c r="G160" s="89">
        <v>58</v>
      </c>
      <c r="H160" s="89" t="s">
        <v>22</v>
      </c>
      <c r="I160" s="89">
        <v>46</v>
      </c>
      <c r="J160" s="89" t="s">
        <v>23</v>
      </c>
      <c r="K160" s="89">
        <v>38</v>
      </c>
      <c r="L160" s="89" t="s">
        <v>315</v>
      </c>
      <c r="M160" s="89">
        <v>23</v>
      </c>
      <c r="N160" s="89" t="s">
        <v>8</v>
      </c>
      <c r="O160" s="89">
        <v>36</v>
      </c>
    </row>
    <row r="161" spans="1:15" x14ac:dyDescent="0.4">
      <c r="A161">
        <v>7</v>
      </c>
      <c r="B161" s="89">
        <v>12</v>
      </c>
      <c r="C161" s="89" t="s">
        <v>550</v>
      </c>
      <c r="D161" s="89" t="s">
        <v>400</v>
      </c>
      <c r="E161" s="89">
        <v>40</v>
      </c>
      <c r="F161" s="89" t="s">
        <v>399</v>
      </c>
      <c r="G161" s="89">
        <v>16</v>
      </c>
      <c r="H161" s="89" t="s">
        <v>22</v>
      </c>
      <c r="I161" s="89">
        <v>59</v>
      </c>
      <c r="J161" s="89" t="s">
        <v>23</v>
      </c>
      <c r="K161" s="89">
        <v>17</v>
      </c>
      <c r="L161" s="89" t="s">
        <v>7</v>
      </c>
      <c r="M161" s="89">
        <v>14</v>
      </c>
      <c r="N161" s="89" t="s">
        <v>317</v>
      </c>
      <c r="O161" s="89">
        <v>7</v>
      </c>
    </row>
    <row r="162" spans="1:15" x14ac:dyDescent="0.4">
      <c r="A162">
        <v>7</v>
      </c>
      <c r="B162" s="89">
        <v>13</v>
      </c>
      <c r="C162" s="89" t="s">
        <v>551</v>
      </c>
      <c r="D162" s="89" t="s">
        <v>400</v>
      </c>
      <c r="E162" s="89">
        <v>44</v>
      </c>
      <c r="F162" s="89" t="s">
        <v>399</v>
      </c>
      <c r="G162" s="89">
        <v>15</v>
      </c>
      <c r="H162" s="89"/>
      <c r="I162" s="89"/>
      <c r="J162" s="89"/>
      <c r="K162" s="89"/>
      <c r="L162" s="89"/>
      <c r="M162" s="89"/>
      <c r="N162" s="89"/>
      <c r="O162" s="89"/>
    </row>
    <row r="163" spans="1:15" x14ac:dyDescent="0.4">
      <c r="A163">
        <v>7</v>
      </c>
      <c r="B163" s="89">
        <v>14</v>
      </c>
      <c r="C163" s="89" t="s">
        <v>552</v>
      </c>
      <c r="D163" s="89" t="s">
        <v>400</v>
      </c>
      <c r="E163" s="89">
        <v>66</v>
      </c>
      <c r="F163" s="89" t="s">
        <v>399</v>
      </c>
      <c r="G163" s="89">
        <v>44</v>
      </c>
      <c r="H163" s="89" t="s">
        <v>22</v>
      </c>
      <c r="I163" s="89">
        <v>53</v>
      </c>
      <c r="J163" s="89" t="s">
        <v>23</v>
      </c>
      <c r="K163" s="89">
        <v>25</v>
      </c>
      <c r="L163" s="89" t="s">
        <v>7</v>
      </c>
      <c r="M163" s="89">
        <v>29</v>
      </c>
      <c r="N163" s="89" t="s">
        <v>8</v>
      </c>
      <c r="O163" s="89">
        <v>37</v>
      </c>
    </row>
    <row r="164" spans="1:15" x14ac:dyDescent="0.4">
      <c r="A164">
        <v>7</v>
      </c>
      <c r="B164" s="89">
        <v>15</v>
      </c>
      <c r="C164" s="89" t="s">
        <v>553</v>
      </c>
      <c r="D164" s="89" t="s">
        <v>400</v>
      </c>
      <c r="E164" s="89">
        <v>53</v>
      </c>
      <c r="F164" s="89" t="s">
        <v>399</v>
      </c>
      <c r="G164" s="89">
        <v>16</v>
      </c>
      <c r="H164" s="89" t="s">
        <v>22</v>
      </c>
      <c r="I164" s="89">
        <v>40</v>
      </c>
      <c r="J164" s="89" t="s">
        <v>23</v>
      </c>
      <c r="K164" s="89">
        <v>37</v>
      </c>
      <c r="L164" s="89" t="s">
        <v>7</v>
      </c>
      <c r="M164" s="89">
        <v>22</v>
      </c>
      <c r="N164" s="89" t="s">
        <v>8</v>
      </c>
      <c r="O164" s="89">
        <v>37</v>
      </c>
    </row>
    <row r="165" spans="1:15" x14ac:dyDescent="0.4">
      <c r="A165">
        <v>7</v>
      </c>
      <c r="B165" s="89">
        <v>16</v>
      </c>
      <c r="C165" s="89" t="s">
        <v>554</v>
      </c>
      <c r="D165" s="89" t="s">
        <v>400</v>
      </c>
      <c r="E165" s="89">
        <v>26</v>
      </c>
      <c r="F165" s="89" t="s">
        <v>399</v>
      </c>
      <c r="G165" s="89">
        <v>13</v>
      </c>
      <c r="H165" s="89" t="s">
        <v>22</v>
      </c>
      <c r="I165" s="89">
        <v>39</v>
      </c>
      <c r="J165" s="89" t="s">
        <v>23</v>
      </c>
      <c r="K165" s="89">
        <v>22</v>
      </c>
      <c r="L165" s="89" t="s">
        <v>7</v>
      </c>
      <c r="M165" s="89">
        <v>25</v>
      </c>
      <c r="N165" s="89" t="s">
        <v>8</v>
      </c>
      <c r="O165" s="89">
        <v>31</v>
      </c>
    </row>
    <row r="166" spans="1:15" x14ac:dyDescent="0.4">
      <c r="A166">
        <v>7</v>
      </c>
      <c r="B166" s="89">
        <v>18</v>
      </c>
      <c r="C166" s="89" t="s">
        <v>555</v>
      </c>
      <c r="D166" s="89" t="s">
        <v>400</v>
      </c>
      <c r="E166" s="89">
        <v>44</v>
      </c>
      <c r="F166" s="89" t="s">
        <v>399</v>
      </c>
      <c r="G166" s="89">
        <v>32</v>
      </c>
      <c r="H166" s="89" t="s">
        <v>22</v>
      </c>
      <c r="I166" s="89">
        <v>30</v>
      </c>
      <c r="J166" s="89" t="s">
        <v>23</v>
      </c>
      <c r="K166" s="89">
        <v>24</v>
      </c>
      <c r="L166" s="89" t="s">
        <v>7</v>
      </c>
      <c r="M166" s="89">
        <v>12</v>
      </c>
      <c r="N166" s="89" t="s">
        <v>8</v>
      </c>
      <c r="O166" s="89">
        <v>19</v>
      </c>
    </row>
    <row r="167" spans="1:15" x14ac:dyDescent="0.4">
      <c r="A167">
        <v>7</v>
      </c>
      <c r="B167" s="89">
        <v>19</v>
      </c>
      <c r="C167" s="89" t="s">
        <v>556</v>
      </c>
      <c r="D167" s="89" t="s">
        <v>400</v>
      </c>
      <c r="E167" s="89">
        <v>21</v>
      </c>
      <c r="F167" s="89" t="s">
        <v>399</v>
      </c>
      <c r="G167" s="89">
        <v>25</v>
      </c>
      <c r="H167" s="89" t="s">
        <v>22</v>
      </c>
      <c r="I167" s="89">
        <v>48</v>
      </c>
      <c r="J167" s="89" t="s">
        <v>23</v>
      </c>
      <c r="K167" s="89">
        <v>19</v>
      </c>
      <c r="L167" s="89" t="s">
        <v>7</v>
      </c>
      <c r="M167" s="89">
        <v>7</v>
      </c>
      <c r="N167" s="89" t="s">
        <v>315</v>
      </c>
      <c r="O167" s="89">
        <v>15</v>
      </c>
    </row>
    <row r="168" spans="1:15" x14ac:dyDescent="0.4">
      <c r="A168">
        <v>7</v>
      </c>
      <c r="B168" s="89">
        <v>20</v>
      </c>
      <c r="C168" s="89" t="s">
        <v>557</v>
      </c>
      <c r="D168" s="89" t="s">
        <v>400</v>
      </c>
      <c r="E168" s="89">
        <v>30</v>
      </c>
      <c r="F168" s="89" t="s">
        <v>399</v>
      </c>
      <c r="G168" s="89">
        <v>18</v>
      </c>
      <c r="H168" s="89" t="s">
        <v>22</v>
      </c>
      <c r="I168" s="89">
        <v>37</v>
      </c>
      <c r="J168" s="89" t="s">
        <v>23</v>
      </c>
      <c r="K168" s="89">
        <v>7</v>
      </c>
      <c r="L168" s="89" t="s">
        <v>7</v>
      </c>
      <c r="M168" s="89">
        <v>13</v>
      </c>
      <c r="N168" s="89" t="s">
        <v>8</v>
      </c>
      <c r="O168" s="89">
        <v>10</v>
      </c>
    </row>
    <row r="169" spans="1:15" x14ac:dyDescent="0.4">
      <c r="A169">
        <v>7</v>
      </c>
      <c r="B169" s="89">
        <v>21</v>
      </c>
      <c r="C169" s="89" t="s">
        <v>558</v>
      </c>
      <c r="D169" s="89" t="s">
        <v>400</v>
      </c>
      <c r="E169" s="89">
        <v>84</v>
      </c>
      <c r="F169" s="89" t="s">
        <v>399</v>
      </c>
      <c r="G169" s="89">
        <v>40</v>
      </c>
      <c r="H169" s="89" t="s">
        <v>22</v>
      </c>
      <c r="I169" s="89">
        <v>85</v>
      </c>
      <c r="J169" s="89" t="s">
        <v>23</v>
      </c>
      <c r="K169" s="89">
        <v>47</v>
      </c>
      <c r="L169" s="89" t="s">
        <v>7</v>
      </c>
      <c r="M169" s="89">
        <v>41</v>
      </c>
      <c r="N169" s="89" t="s">
        <v>317</v>
      </c>
      <c r="O169" s="89">
        <v>24</v>
      </c>
    </row>
    <row r="170" spans="1:15" x14ac:dyDescent="0.4">
      <c r="A170">
        <v>7</v>
      </c>
      <c r="B170" s="89">
        <v>22</v>
      </c>
      <c r="C170" s="89" t="s">
        <v>559</v>
      </c>
      <c r="D170" s="89" t="s">
        <v>400</v>
      </c>
      <c r="E170" s="89">
        <v>70</v>
      </c>
      <c r="F170" s="89" t="s">
        <v>399</v>
      </c>
      <c r="G170" s="89">
        <v>18</v>
      </c>
      <c r="H170" s="89" t="s">
        <v>22</v>
      </c>
      <c r="I170" s="89">
        <v>70</v>
      </c>
      <c r="J170" s="89" t="s">
        <v>23</v>
      </c>
      <c r="K170" s="89">
        <v>28</v>
      </c>
      <c r="L170" s="89" t="s">
        <v>7</v>
      </c>
      <c r="M170" s="89">
        <v>28</v>
      </c>
      <c r="N170" s="89" t="s">
        <v>8</v>
      </c>
      <c r="O170" s="89">
        <v>28</v>
      </c>
    </row>
    <row r="171" spans="1:15" x14ac:dyDescent="0.4">
      <c r="A171">
        <v>7</v>
      </c>
      <c r="B171" s="89">
        <v>23</v>
      </c>
      <c r="C171" s="89" t="s">
        <v>560</v>
      </c>
      <c r="D171" s="89" t="s">
        <v>400</v>
      </c>
      <c r="E171" s="89">
        <v>60</v>
      </c>
      <c r="F171" s="89" t="s">
        <v>399</v>
      </c>
      <c r="G171" s="89">
        <v>39</v>
      </c>
      <c r="H171" s="89" t="s">
        <v>22</v>
      </c>
      <c r="I171" s="89">
        <v>50</v>
      </c>
      <c r="J171" s="89" t="s">
        <v>23</v>
      </c>
      <c r="K171" s="89">
        <v>24</v>
      </c>
      <c r="L171" s="89" t="s">
        <v>7</v>
      </c>
      <c r="M171" s="89">
        <v>24</v>
      </c>
      <c r="N171" s="89" t="s">
        <v>8</v>
      </c>
      <c r="O171" s="89">
        <v>30</v>
      </c>
    </row>
    <row r="172" spans="1:15" x14ac:dyDescent="0.4">
      <c r="A172">
        <v>7</v>
      </c>
      <c r="B172" s="89">
        <v>24</v>
      </c>
      <c r="C172" s="89" t="s">
        <v>561</v>
      </c>
      <c r="D172" s="89" t="s">
        <v>400</v>
      </c>
      <c r="E172" s="89">
        <v>40</v>
      </c>
      <c r="F172" s="89" t="s">
        <v>399</v>
      </c>
      <c r="G172" s="89">
        <v>8</v>
      </c>
      <c r="H172" s="89" t="s">
        <v>22</v>
      </c>
      <c r="I172" s="89">
        <v>32</v>
      </c>
      <c r="J172" s="89" t="s">
        <v>23</v>
      </c>
      <c r="K172" s="89">
        <v>25</v>
      </c>
      <c r="L172" s="89" t="s">
        <v>7</v>
      </c>
      <c r="M172" s="89">
        <v>13</v>
      </c>
      <c r="N172" s="89" t="s">
        <v>8</v>
      </c>
      <c r="O172" s="89">
        <v>8</v>
      </c>
    </row>
    <row r="173" spans="1:15" x14ac:dyDescent="0.4">
      <c r="A173">
        <v>7</v>
      </c>
      <c r="B173" s="89">
        <v>25</v>
      </c>
      <c r="C173" s="89" t="s">
        <v>562</v>
      </c>
      <c r="D173" s="89" t="s">
        <v>400</v>
      </c>
      <c r="E173" s="89">
        <v>77</v>
      </c>
      <c r="F173" s="89" t="s">
        <v>399</v>
      </c>
      <c r="G173" s="89">
        <v>64</v>
      </c>
      <c r="H173" s="89" t="s">
        <v>22</v>
      </c>
      <c r="I173" s="89">
        <v>67</v>
      </c>
      <c r="J173" s="89" t="s">
        <v>23</v>
      </c>
      <c r="K173" s="89">
        <v>43</v>
      </c>
      <c r="L173" s="89" t="s">
        <v>7</v>
      </c>
      <c r="M173" s="89">
        <v>37</v>
      </c>
      <c r="N173" s="89" t="s">
        <v>317</v>
      </c>
      <c r="O173" s="89">
        <v>40</v>
      </c>
    </row>
    <row r="174" spans="1:15" x14ac:dyDescent="0.4">
      <c r="A174">
        <v>7</v>
      </c>
      <c r="B174" s="89">
        <v>26</v>
      </c>
      <c r="C174" s="89" t="s">
        <v>563</v>
      </c>
      <c r="D174" s="89" t="s">
        <v>400</v>
      </c>
      <c r="E174" s="89">
        <v>49</v>
      </c>
      <c r="F174" s="89" t="s">
        <v>399</v>
      </c>
      <c r="G174" s="89">
        <v>23</v>
      </c>
      <c r="H174" s="89" t="s">
        <v>22</v>
      </c>
      <c r="I174" s="89">
        <v>58</v>
      </c>
      <c r="J174" s="89" t="s">
        <v>23</v>
      </c>
      <c r="K174" s="89">
        <v>9</v>
      </c>
      <c r="L174" s="89" t="s">
        <v>7</v>
      </c>
      <c r="M174" s="89">
        <v>5</v>
      </c>
      <c r="N174" s="89" t="s">
        <v>8</v>
      </c>
      <c r="O174" s="89">
        <v>14</v>
      </c>
    </row>
    <row r="175" spans="1:15" x14ac:dyDescent="0.4">
      <c r="A175">
        <v>7</v>
      </c>
      <c r="B175" s="89">
        <v>27</v>
      </c>
      <c r="C175" s="89" t="s">
        <v>564</v>
      </c>
      <c r="D175" s="89" t="s">
        <v>400</v>
      </c>
      <c r="E175" s="89">
        <v>79</v>
      </c>
      <c r="F175" s="89" t="s">
        <v>399</v>
      </c>
      <c r="G175" s="89">
        <v>28</v>
      </c>
      <c r="H175" s="89" t="s">
        <v>22</v>
      </c>
      <c r="I175" s="89">
        <v>71</v>
      </c>
      <c r="J175" s="89" t="s">
        <v>23</v>
      </c>
      <c r="K175" s="89">
        <v>33</v>
      </c>
      <c r="L175" s="89" t="s">
        <v>315</v>
      </c>
      <c r="M175" s="89">
        <v>18</v>
      </c>
      <c r="N175" s="89" t="s">
        <v>8</v>
      </c>
      <c r="O175" s="89">
        <v>27</v>
      </c>
    </row>
    <row r="176" spans="1:15" x14ac:dyDescent="0.4">
      <c r="A176">
        <v>7</v>
      </c>
      <c r="B176" s="89">
        <v>28</v>
      </c>
      <c r="C176" s="89" t="s">
        <v>565</v>
      </c>
      <c r="D176" s="89" t="s">
        <v>400</v>
      </c>
      <c r="E176" s="89">
        <v>79</v>
      </c>
      <c r="F176" s="89" t="s">
        <v>399</v>
      </c>
      <c r="G176" s="89">
        <v>42</v>
      </c>
      <c r="H176" s="89"/>
      <c r="I176" s="89"/>
      <c r="J176" s="89"/>
      <c r="K176" s="89"/>
      <c r="L176" s="89"/>
      <c r="M176" s="89"/>
      <c r="N176" s="89"/>
      <c r="O176" s="89"/>
    </row>
    <row r="177" spans="1:15" x14ac:dyDescent="0.4">
      <c r="A177">
        <v>7</v>
      </c>
      <c r="B177" s="89">
        <v>29</v>
      </c>
      <c r="C177" s="89" t="s">
        <v>566</v>
      </c>
      <c r="D177" s="89" t="s">
        <v>400</v>
      </c>
      <c r="E177" s="89">
        <v>61</v>
      </c>
      <c r="F177" s="89" t="s">
        <v>399</v>
      </c>
      <c r="G177" s="89">
        <v>42</v>
      </c>
      <c r="H177" s="89" t="s">
        <v>22</v>
      </c>
      <c r="I177" s="89">
        <v>48</v>
      </c>
      <c r="J177" s="89" t="s">
        <v>23</v>
      </c>
      <c r="K177" s="89">
        <v>36</v>
      </c>
      <c r="L177" s="89" t="s">
        <v>20</v>
      </c>
      <c r="M177" s="89">
        <v>20</v>
      </c>
      <c r="N177" s="89" t="s">
        <v>8</v>
      </c>
      <c r="O177" s="89">
        <v>42</v>
      </c>
    </row>
    <row r="178" spans="1:15" x14ac:dyDescent="0.4">
      <c r="A178">
        <v>7</v>
      </c>
      <c r="B178" s="89">
        <v>30</v>
      </c>
      <c r="C178" s="89" t="s">
        <v>567</v>
      </c>
      <c r="D178" s="89" t="s">
        <v>400</v>
      </c>
      <c r="E178" s="89">
        <v>48</v>
      </c>
      <c r="F178" s="89" t="s">
        <v>399</v>
      </c>
      <c r="G178" s="89">
        <v>16</v>
      </c>
      <c r="H178" s="89" t="s">
        <v>22</v>
      </c>
      <c r="I178" s="89">
        <v>31</v>
      </c>
      <c r="J178" s="89" t="s">
        <v>23</v>
      </c>
      <c r="K178" s="89">
        <v>20</v>
      </c>
      <c r="L178" s="89" t="s">
        <v>20</v>
      </c>
      <c r="M178" s="89">
        <v>27</v>
      </c>
      <c r="N178" s="89" t="s">
        <v>8</v>
      </c>
      <c r="O178" s="89">
        <v>22</v>
      </c>
    </row>
    <row r="179" spans="1:15" x14ac:dyDescent="0.4">
      <c r="A179">
        <v>7</v>
      </c>
      <c r="B179" s="89">
        <v>31</v>
      </c>
      <c r="C179" s="89" t="s">
        <v>568</v>
      </c>
      <c r="D179" s="89" t="s">
        <v>400</v>
      </c>
      <c r="E179" s="89">
        <v>72</v>
      </c>
      <c r="F179" s="89" t="s">
        <v>399</v>
      </c>
      <c r="G179" s="89">
        <v>41</v>
      </c>
      <c r="H179" s="89" t="s">
        <v>22</v>
      </c>
      <c r="I179" s="89">
        <v>54</v>
      </c>
      <c r="J179" s="89" t="s">
        <v>23</v>
      </c>
      <c r="K179" s="89">
        <v>34</v>
      </c>
      <c r="L179" s="89" t="s">
        <v>7</v>
      </c>
      <c r="M179" s="89">
        <v>32</v>
      </c>
      <c r="N179" s="89" t="s">
        <v>8</v>
      </c>
      <c r="O179" s="89">
        <v>36</v>
      </c>
    </row>
    <row r="180" spans="1:15" x14ac:dyDescent="0.4">
      <c r="A180">
        <v>7</v>
      </c>
      <c r="B180" s="89">
        <v>32</v>
      </c>
      <c r="C180" s="89" t="s">
        <v>569</v>
      </c>
      <c r="D180" s="89" t="s">
        <v>400</v>
      </c>
      <c r="E180" s="89">
        <v>61</v>
      </c>
      <c r="F180" s="89" t="s">
        <v>399</v>
      </c>
      <c r="G180" s="89">
        <v>25</v>
      </c>
      <c r="H180" s="89" t="s">
        <v>22</v>
      </c>
      <c r="I180" s="89">
        <v>48</v>
      </c>
      <c r="J180" s="89" t="s">
        <v>23</v>
      </c>
      <c r="K180" s="89">
        <v>31</v>
      </c>
      <c r="L180" s="89" t="s">
        <v>665</v>
      </c>
      <c r="M180" s="89">
        <v>42</v>
      </c>
      <c r="N180" s="89" t="s">
        <v>8</v>
      </c>
      <c r="O180" s="89">
        <v>31</v>
      </c>
    </row>
    <row r="181" spans="1:15" x14ac:dyDescent="0.4">
      <c r="A181">
        <v>7</v>
      </c>
      <c r="B181" s="89">
        <v>33</v>
      </c>
      <c r="C181" s="89" t="s">
        <v>570</v>
      </c>
      <c r="D181" s="89" t="s">
        <v>400</v>
      </c>
      <c r="E181" s="89">
        <v>86</v>
      </c>
      <c r="F181" s="89" t="s">
        <v>399</v>
      </c>
      <c r="G181" s="89">
        <v>77</v>
      </c>
      <c r="H181" s="89" t="s">
        <v>22</v>
      </c>
      <c r="I181" s="89">
        <v>71</v>
      </c>
      <c r="J181" s="89" t="s">
        <v>23</v>
      </c>
      <c r="K181" s="89">
        <v>36</v>
      </c>
      <c r="L181" s="89" t="s">
        <v>7</v>
      </c>
      <c r="M181" s="89">
        <v>42</v>
      </c>
      <c r="N181" s="89" t="s">
        <v>8</v>
      </c>
      <c r="O181" s="89">
        <v>47</v>
      </c>
    </row>
    <row r="182" spans="1:15" x14ac:dyDescent="0.4">
      <c r="A182">
        <v>7</v>
      </c>
      <c r="B182" s="89">
        <v>34</v>
      </c>
      <c r="C182" s="89" t="s">
        <v>571</v>
      </c>
      <c r="D182" s="89" t="s">
        <v>400</v>
      </c>
      <c r="E182" s="89">
        <v>52</v>
      </c>
      <c r="F182" s="89" t="s">
        <v>399</v>
      </c>
      <c r="G182" s="89">
        <v>26</v>
      </c>
      <c r="H182" s="89" t="s">
        <v>22</v>
      </c>
      <c r="I182" s="89">
        <v>39</v>
      </c>
      <c r="J182" s="89" t="s">
        <v>23</v>
      </c>
      <c r="K182" s="89">
        <v>21</v>
      </c>
      <c r="L182" s="89" t="s">
        <v>7</v>
      </c>
      <c r="M182" s="89">
        <v>14</v>
      </c>
      <c r="N182" s="89" t="s">
        <v>315</v>
      </c>
      <c r="O182" s="89">
        <v>6</v>
      </c>
    </row>
    <row r="183" spans="1:15" x14ac:dyDescent="0.4">
      <c r="A183">
        <v>8</v>
      </c>
      <c r="B183" s="89">
        <v>1</v>
      </c>
      <c r="C183" s="89" t="s">
        <v>572</v>
      </c>
      <c r="D183" s="89" t="s">
        <v>400</v>
      </c>
      <c r="E183" s="89">
        <v>62</v>
      </c>
      <c r="F183" s="89" t="s">
        <v>399</v>
      </c>
      <c r="G183" s="89">
        <v>22</v>
      </c>
      <c r="H183" s="89" t="s">
        <v>22</v>
      </c>
      <c r="I183" s="89">
        <v>61</v>
      </c>
      <c r="J183" s="89" t="s">
        <v>23</v>
      </c>
      <c r="K183" s="89">
        <v>32</v>
      </c>
      <c r="L183" s="89" t="s">
        <v>7</v>
      </c>
      <c r="M183" s="89">
        <v>30</v>
      </c>
      <c r="N183" s="89" t="s">
        <v>8</v>
      </c>
      <c r="O183" s="89">
        <v>36</v>
      </c>
    </row>
    <row r="184" spans="1:15" x14ac:dyDescent="0.4">
      <c r="A184">
        <v>8</v>
      </c>
      <c r="B184" s="89">
        <v>2</v>
      </c>
      <c r="C184" s="89" t="s">
        <v>662</v>
      </c>
      <c r="D184" s="89" t="s">
        <v>400</v>
      </c>
      <c r="E184" s="89">
        <v>65</v>
      </c>
      <c r="F184" s="89" t="s">
        <v>399</v>
      </c>
      <c r="G184" s="89">
        <v>7</v>
      </c>
      <c r="H184" s="89" t="s">
        <v>22</v>
      </c>
      <c r="I184" s="89">
        <v>68</v>
      </c>
      <c r="J184" s="89" t="s">
        <v>23</v>
      </c>
      <c r="K184" s="89">
        <v>15</v>
      </c>
      <c r="L184" s="89" t="s">
        <v>7</v>
      </c>
      <c r="M184" s="89">
        <v>25</v>
      </c>
      <c r="N184" s="89" t="s">
        <v>318</v>
      </c>
      <c r="O184" s="89">
        <v>17</v>
      </c>
    </row>
    <row r="185" spans="1:15" x14ac:dyDescent="0.4">
      <c r="A185">
        <v>8</v>
      </c>
      <c r="B185" s="89">
        <v>4</v>
      </c>
      <c r="C185" s="89" t="s">
        <v>90</v>
      </c>
      <c r="D185" s="89" t="s">
        <v>400</v>
      </c>
      <c r="E185" s="89">
        <v>76</v>
      </c>
      <c r="F185" s="89" t="s">
        <v>399</v>
      </c>
      <c r="G185" s="89">
        <v>16</v>
      </c>
      <c r="H185" s="89" t="s">
        <v>22</v>
      </c>
      <c r="I185" s="89">
        <v>75</v>
      </c>
      <c r="J185" s="89" t="s">
        <v>23</v>
      </c>
      <c r="K185" s="89">
        <v>38</v>
      </c>
      <c r="L185" s="89" t="s">
        <v>315</v>
      </c>
      <c r="M185" s="89">
        <v>20</v>
      </c>
      <c r="N185" s="89" t="s">
        <v>8</v>
      </c>
      <c r="O185" s="89">
        <v>39</v>
      </c>
    </row>
    <row r="186" spans="1:15" x14ac:dyDescent="0.4">
      <c r="A186">
        <v>8</v>
      </c>
      <c r="B186" s="89">
        <v>5</v>
      </c>
      <c r="C186" s="89" t="s">
        <v>573</v>
      </c>
      <c r="D186" s="89" t="s">
        <v>400</v>
      </c>
      <c r="E186" s="89">
        <v>73</v>
      </c>
      <c r="F186" s="89" t="s">
        <v>399</v>
      </c>
      <c r="G186" s="89">
        <v>11</v>
      </c>
      <c r="H186" s="89" t="s">
        <v>22</v>
      </c>
      <c r="I186" s="89">
        <v>44</v>
      </c>
      <c r="J186" s="89" t="s">
        <v>23</v>
      </c>
      <c r="K186" s="89">
        <v>29</v>
      </c>
      <c r="L186" s="89" t="s">
        <v>7</v>
      </c>
      <c r="M186" s="89">
        <v>29</v>
      </c>
      <c r="N186" s="89" t="s">
        <v>20</v>
      </c>
      <c r="O186" s="89">
        <v>28</v>
      </c>
    </row>
    <row r="187" spans="1:15" x14ac:dyDescent="0.4">
      <c r="A187">
        <v>8</v>
      </c>
      <c r="B187" s="89">
        <v>6</v>
      </c>
      <c r="C187" s="89" t="s">
        <v>574</v>
      </c>
      <c r="D187" s="89" t="s">
        <v>400</v>
      </c>
      <c r="E187" s="89">
        <v>78</v>
      </c>
      <c r="F187" s="89" t="s">
        <v>399</v>
      </c>
      <c r="G187" s="89">
        <v>48</v>
      </c>
      <c r="H187" s="89" t="s">
        <v>22</v>
      </c>
      <c r="I187" s="89">
        <v>76</v>
      </c>
      <c r="J187" s="89" t="s">
        <v>23</v>
      </c>
      <c r="K187" s="89">
        <v>44</v>
      </c>
      <c r="L187" s="89" t="s">
        <v>7</v>
      </c>
      <c r="M187" s="89">
        <v>29</v>
      </c>
      <c r="N187" s="89" t="s">
        <v>8</v>
      </c>
      <c r="O187" s="89">
        <v>44</v>
      </c>
    </row>
    <row r="188" spans="1:15" x14ac:dyDescent="0.4">
      <c r="A188">
        <v>8</v>
      </c>
      <c r="B188" s="89">
        <v>7</v>
      </c>
      <c r="C188" s="89" t="s">
        <v>575</v>
      </c>
      <c r="D188" s="89" t="s">
        <v>400</v>
      </c>
      <c r="E188" s="89">
        <v>67</v>
      </c>
      <c r="F188" s="89" t="s">
        <v>399</v>
      </c>
      <c r="G188" s="89">
        <v>40</v>
      </c>
      <c r="H188" s="89" t="s">
        <v>22</v>
      </c>
      <c r="I188" s="89">
        <v>57</v>
      </c>
      <c r="J188" s="89" t="s">
        <v>23</v>
      </c>
      <c r="K188" s="89">
        <v>32</v>
      </c>
      <c r="L188" s="89" t="s">
        <v>20</v>
      </c>
      <c r="M188" s="89">
        <v>17</v>
      </c>
      <c r="N188" s="89" t="s">
        <v>8</v>
      </c>
      <c r="O188" s="89">
        <v>30</v>
      </c>
    </row>
    <row r="189" spans="1:15" x14ac:dyDescent="0.4">
      <c r="A189">
        <v>8</v>
      </c>
      <c r="B189" s="89">
        <v>8</v>
      </c>
      <c r="C189" s="89" t="s">
        <v>576</v>
      </c>
      <c r="D189" s="89" t="s">
        <v>400</v>
      </c>
      <c r="E189" s="89">
        <v>52</v>
      </c>
      <c r="F189" s="89" t="s">
        <v>399</v>
      </c>
      <c r="G189" s="89">
        <v>17</v>
      </c>
      <c r="H189" s="89" t="s">
        <v>22</v>
      </c>
      <c r="I189" s="89">
        <v>54</v>
      </c>
      <c r="J189" s="89" t="s">
        <v>23</v>
      </c>
      <c r="K189" s="89">
        <v>28</v>
      </c>
      <c r="L189" s="89" t="s">
        <v>7</v>
      </c>
      <c r="M189" s="89">
        <v>26</v>
      </c>
      <c r="N189" s="89" t="s">
        <v>317</v>
      </c>
      <c r="O189" s="89">
        <v>17</v>
      </c>
    </row>
    <row r="190" spans="1:15" x14ac:dyDescent="0.4">
      <c r="A190">
        <v>8</v>
      </c>
      <c r="B190" s="89">
        <v>9</v>
      </c>
      <c r="C190" s="89" t="s">
        <v>577</v>
      </c>
      <c r="D190" s="89" t="s">
        <v>400</v>
      </c>
      <c r="E190" s="89">
        <v>59</v>
      </c>
      <c r="F190" s="89" t="s">
        <v>399</v>
      </c>
      <c r="G190" s="89">
        <v>13</v>
      </c>
      <c r="H190" s="89" t="s">
        <v>22</v>
      </c>
      <c r="I190" s="89">
        <v>26</v>
      </c>
      <c r="J190" s="89" t="s">
        <v>23</v>
      </c>
      <c r="K190" s="89">
        <v>21</v>
      </c>
      <c r="L190" s="89" t="s">
        <v>317</v>
      </c>
      <c r="M190" s="89">
        <v>16</v>
      </c>
      <c r="N190" s="89" t="s">
        <v>315</v>
      </c>
      <c r="O190" s="89">
        <v>5</v>
      </c>
    </row>
    <row r="191" spans="1:15" x14ac:dyDescent="0.4">
      <c r="A191">
        <v>8</v>
      </c>
      <c r="B191" s="89">
        <v>10</v>
      </c>
      <c r="C191" s="89" t="s">
        <v>578</v>
      </c>
      <c r="D191" s="89" t="s">
        <v>400</v>
      </c>
      <c r="E191" s="89">
        <v>56</v>
      </c>
      <c r="F191" s="89" t="s">
        <v>399</v>
      </c>
      <c r="G191" s="89">
        <v>29</v>
      </c>
      <c r="H191" s="89" t="s">
        <v>22</v>
      </c>
      <c r="I191" s="89">
        <v>48</v>
      </c>
      <c r="J191" s="89" t="s">
        <v>23</v>
      </c>
      <c r="K191" s="89">
        <v>20</v>
      </c>
      <c r="L191" s="89" t="s">
        <v>7</v>
      </c>
      <c r="M191" s="89">
        <v>17</v>
      </c>
      <c r="N191" s="89" t="s">
        <v>8</v>
      </c>
      <c r="O191" s="89">
        <v>22</v>
      </c>
    </row>
    <row r="192" spans="1:15" x14ac:dyDescent="0.4">
      <c r="A192">
        <v>8</v>
      </c>
      <c r="B192" s="89">
        <v>11</v>
      </c>
      <c r="C192" s="89" t="s">
        <v>579</v>
      </c>
      <c r="D192" s="89" t="s">
        <v>400</v>
      </c>
      <c r="E192" s="89">
        <v>80</v>
      </c>
      <c r="F192" s="89" t="s">
        <v>399</v>
      </c>
      <c r="G192" s="89">
        <v>54</v>
      </c>
      <c r="H192" s="89" t="s">
        <v>22</v>
      </c>
      <c r="I192" s="89">
        <v>52</v>
      </c>
      <c r="J192" s="89" t="s">
        <v>23</v>
      </c>
      <c r="K192" s="89">
        <v>50</v>
      </c>
      <c r="L192" s="89" t="s">
        <v>665</v>
      </c>
      <c r="M192" s="89">
        <v>44</v>
      </c>
      <c r="N192" s="89" t="s">
        <v>416</v>
      </c>
      <c r="O192" s="89">
        <v>23</v>
      </c>
    </row>
    <row r="193" spans="1:15" x14ac:dyDescent="0.4">
      <c r="A193">
        <v>8</v>
      </c>
      <c r="B193" s="89">
        <v>12</v>
      </c>
      <c r="C193" s="89" t="s">
        <v>580</v>
      </c>
      <c r="D193" s="89" t="s">
        <v>655</v>
      </c>
      <c r="E193" s="89">
        <v>51</v>
      </c>
      <c r="F193" s="89" t="s">
        <v>399</v>
      </c>
      <c r="G193" s="89">
        <v>3</v>
      </c>
      <c r="H193" s="89" t="s">
        <v>22</v>
      </c>
      <c r="I193" s="89">
        <v>45</v>
      </c>
      <c r="J193" s="89" t="s">
        <v>23</v>
      </c>
      <c r="K193" s="89">
        <v>18</v>
      </c>
      <c r="L193" s="89" t="s">
        <v>665</v>
      </c>
      <c r="M193" s="89">
        <v>21</v>
      </c>
      <c r="N193" s="89" t="s">
        <v>316</v>
      </c>
      <c r="O193" s="89">
        <v>13</v>
      </c>
    </row>
    <row r="194" spans="1:15" x14ac:dyDescent="0.4">
      <c r="A194">
        <v>8</v>
      </c>
      <c r="B194" s="89">
        <v>13</v>
      </c>
      <c r="C194" s="89" t="s">
        <v>581</v>
      </c>
      <c r="D194" s="89" t="s">
        <v>400</v>
      </c>
      <c r="E194" s="89">
        <v>56</v>
      </c>
      <c r="F194" s="89" t="s">
        <v>399</v>
      </c>
      <c r="G194" s="89">
        <v>23</v>
      </c>
      <c r="H194" s="89" t="s">
        <v>22</v>
      </c>
      <c r="I194" s="89">
        <v>56</v>
      </c>
      <c r="J194" s="89" t="s">
        <v>23</v>
      </c>
      <c r="K194" s="89">
        <v>21</v>
      </c>
      <c r="L194" s="89" t="s">
        <v>7</v>
      </c>
      <c r="M194" s="89">
        <v>25</v>
      </c>
      <c r="N194" s="89" t="s">
        <v>8</v>
      </c>
      <c r="O194" s="89">
        <v>31</v>
      </c>
    </row>
    <row r="195" spans="1:15" x14ac:dyDescent="0.4">
      <c r="A195">
        <v>8</v>
      </c>
      <c r="B195" s="89">
        <v>14</v>
      </c>
      <c r="C195" s="89" t="s">
        <v>582</v>
      </c>
      <c r="D195" s="89" t="s">
        <v>400</v>
      </c>
      <c r="E195" s="89">
        <v>27</v>
      </c>
      <c r="F195" s="89" t="s">
        <v>399</v>
      </c>
      <c r="G195" s="89">
        <v>12</v>
      </c>
      <c r="H195" s="89" t="s">
        <v>22</v>
      </c>
      <c r="I195" s="89">
        <v>39</v>
      </c>
      <c r="J195" s="89" t="s">
        <v>23</v>
      </c>
      <c r="K195" s="89">
        <v>23</v>
      </c>
      <c r="L195" s="89" t="s">
        <v>315</v>
      </c>
      <c r="M195" s="89">
        <v>13</v>
      </c>
      <c r="N195" s="89" t="s">
        <v>8</v>
      </c>
      <c r="O195" s="89">
        <v>9</v>
      </c>
    </row>
    <row r="196" spans="1:15" x14ac:dyDescent="0.4">
      <c r="A196">
        <v>8</v>
      </c>
      <c r="B196" s="89">
        <v>15</v>
      </c>
      <c r="C196" s="89" t="s">
        <v>583</v>
      </c>
      <c r="D196" s="89" t="s">
        <v>655</v>
      </c>
      <c r="E196" s="89">
        <v>31</v>
      </c>
      <c r="F196" s="89" t="s">
        <v>399</v>
      </c>
      <c r="G196" s="89">
        <v>15</v>
      </c>
      <c r="H196" s="89" t="s">
        <v>22</v>
      </c>
      <c r="I196" s="89">
        <v>38</v>
      </c>
      <c r="J196" s="89" t="s">
        <v>23</v>
      </c>
      <c r="K196" s="89">
        <v>26</v>
      </c>
      <c r="L196" s="89" t="s">
        <v>7</v>
      </c>
      <c r="M196" s="89">
        <v>10</v>
      </c>
      <c r="N196" s="89" t="s">
        <v>8</v>
      </c>
      <c r="O196" s="89">
        <v>10</v>
      </c>
    </row>
    <row r="197" spans="1:15" x14ac:dyDescent="0.4">
      <c r="A197">
        <v>8</v>
      </c>
      <c r="B197" s="89">
        <v>16</v>
      </c>
      <c r="C197" s="89" t="s">
        <v>584</v>
      </c>
      <c r="D197" s="89" t="s">
        <v>400</v>
      </c>
      <c r="E197" s="89">
        <v>23</v>
      </c>
      <c r="F197" s="89" t="s">
        <v>399</v>
      </c>
      <c r="G197" s="89">
        <v>13</v>
      </c>
      <c r="H197" s="89" t="s">
        <v>22</v>
      </c>
      <c r="I197" s="89">
        <v>29</v>
      </c>
      <c r="J197" s="89" t="s">
        <v>23</v>
      </c>
      <c r="K197" s="89">
        <v>12</v>
      </c>
      <c r="L197" s="89" t="s">
        <v>7</v>
      </c>
      <c r="M197" s="89">
        <v>16</v>
      </c>
      <c r="N197" s="89" t="s">
        <v>8</v>
      </c>
      <c r="O197" s="89">
        <v>6</v>
      </c>
    </row>
    <row r="198" spans="1:15" x14ac:dyDescent="0.4">
      <c r="A198">
        <v>8</v>
      </c>
      <c r="B198" s="89">
        <v>17</v>
      </c>
      <c r="C198" s="89" t="s">
        <v>585</v>
      </c>
      <c r="D198" s="89" t="s">
        <v>400</v>
      </c>
      <c r="E198" s="89">
        <v>61</v>
      </c>
      <c r="F198" s="89" t="s">
        <v>399</v>
      </c>
      <c r="G198" s="89">
        <v>46</v>
      </c>
      <c r="H198" s="89" t="s">
        <v>22</v>
      </c>
      <c r="I198" s="89">
        <v>76</v>
      </c>
      <c r="J198" s="89" t="s">
        <v>23</v>
      </c>
      <c r="K198" s="89">
        <v>37</v>
      </c>
      <c r="L198" s="89" t="s">
        <v>318</v>
      </c>
      <c r="M198" s="89">
        <v>38</v>
      </c>
      <c r="N198" s="89" t="s">
        <v>8</v>
      </c>
      <c r="O198" s="89">
        <v>47</v>
      </c>
    </row>
    <row r="199" spans="1:15" x14ac:dyDescent="0.4">
      <c r="A199">
        <v>8</v>
      </c>
      <c r="B199" s="89">
        <v>19</v>
      </c>
      <c r="C199" s="89" t="s">
        <v>586</v>
      </c>
      <c r="D199" s="89"/>
      <c r="E199" s="89"/>
      <c r="F199" s="89"/>
      <c r="G199" s="89"/>
      <c r="H199" s="89" t="s">
        <v>22</v>
      </c>
      <c r="I199" s="89">
        <v>22</v>
      </c>
      <c r="J199" s="89" t="s">
        <v>23</v>
      </c>
      <c r="K199" s="89">
        <v>8</v>
      </c>
      <c r="L199" s="89" t="s">
        <v>7</v>
      </c>
      <c r="M199" s="89">
        <v>13</v>
      </c>
      <c r="N199" s="89" t="s">
        <v>315</v>
      </c>
      <c r="O199" s="89">
        <v>10</v>
      </c>
    </row>
    <row r="200" spans="1:15" x14ac:dyDescent="0.4">
      <c r="A200">
        <v>8</v>
      </c>
      <c r="B200" s="89">
        <v>20</v>
      </c>
      <c r="C200" s="89" t="s">
        <v>587</v>
      </c>
      <c r="D200" s="89" t="s">
        <v>400</v>
      </c>
      <c r="E200" s="89">
        <v>62</v>
      </c>
      <c r="F200" s="89" t="s">
        <v>399</v>
      </c>
      <c r="G200" s="89">
        <v>20</v>
      </c>
      <c r="H200" s="89" t="s">
        <v>22</v>
      </c>
      <c r="I200" s="89">
        <v>48</v>
      </c>
      <c r="J200" s="89" t="s">
        <v>23</v>
      </c>
      <c r="K200" s="89">
        <v>11</v>
      </c>
      <c r="L200" s="89" t="s">
        <v>7</v>
      </c>
      <c r="M200" s="89">
        <v>9</v>
      </c>
      <c r="N200" s="89" t="s">
        <v>317</v>
      </c>
      <c r="O200" s="89">
        <v>14</v>
      </c>
    </row>
    <row r="201" spans="1:15" x14ac:dyDescent="0.4">
      <c r="A201">
        <v>8</v>
      </c>
      <c r="B201" s="89">
        <v>21</v>
      </c>
      <c r="C201" s="89" t="s">
        <v>588</v>
      </c>
      <c r="D201" s="89" t="s">
        <v>400</v>
      </c>
      <c r="E201" s="89">
        <v>58</v>
      </c>
      <c r="F201" s="89" t="s">
        <v>399</v>
      </c>
      <c r="G201" s="89">
        <v>21</v>
      </c>
      <c r="H201" s="89" t="s">
        <v>22</v>
      </c>
      <c r="I201" s="89">
        <v>30</v>
      </c>
      <c r="J201" s="89" t="s">
        <v>23</v>
      </c>
      <c r="K201" s="89">
        <v>15</v>
      </c>
      <c r="L201" s="89" t="s">
        <v>7</v>
      </c>
      <c r="M201" s="89">
        <v>30</v>
      </c>
      <c r="N201" s="89" t="s">
        <v>315</v>
      </c>
      <c r="O201" s="89">
        <v>10</v>
      </c>
    </row>
    <row r="202" spans="1:15" x14ac:dyDescent="0.4">
      <c r="A202">
        <v>8</v>
      </c>
      <c r="B202" s="89">
        <v>23</v>
      </c>
      <c r="C202" s="89" t="s">
        <v>589</v>
      </c>
      <c r="D202" s="89" t="s">
        <v>400</v>
      </c>
      <c r="E202" s="89">
        <v>14</v>
      </c>
      <c r="F202" s="89" t="s">
        <v>399</v>
      </c>
      <c r="G202" s="89">
        <v>13</v>
      </c>
      <c r="H202" s="89" t="s">
        <v>22</v>
      </c>
      <c r="I202" s="89">
        <v>22</v>
      </c>
      <c r="J202" s="89" t="s">
        <v>23</v>
      </c>
      <c r="K202" s="89">
        <v>8</v>
      </c>
      <c r="L202" s="89" t="s">
        <v>317</v>
      </c>
      <c r="M202" s="89">
        <v>8</v>
      </c>
      <c r="N202" s="89" t="s">
        <v>318</v>
      </c>
      <c r="O202" s="89">
        <v>10</v>
      </c>
    </row>
    <row r="203" spans="1:15" x14ac:dyDescent="0.4">
      <c r="A203">
        <v>8</v>
      </c>
      <c r="B203" s="89">
        <v>24</v>
      </c>
      <c r="C203" s="89" t="s">
        <v>590</v>
      </c>
      <c r="D203" s="89" t="s">
        <v>400</v>
      </c>
      <c r="E203" s="89">
        <v>63</v>
      </c>
      <c r="F203" s="89" t="s">
        <v>399</v>
      </c>
      <c r="G203" s="89">
        <v>24</v>
      </c>
      <c r="H203" s="89" t="s">
        <v>22</v>
      </c>
      <c r="I203" s="89">
        <v>53</v>
      </c>
      <c r="J203" s="89" t="s">
        <v>23</v>
      </c>
      <c r="K203" s="89">
        <v>23</v>
      </c>
      <c r="L203" s="89" t="s">
        <v>665</v>
      </c>
      <c r="M203" s="89">
        <v>19</v>
      </c>
      <c r="N203" s="89" t="s">
        <v>316</v>
      </c>
      <c r="O203" s="89">
        <v>26</v>
      </c>
    </row>
    <row r="204" spans="1:15" x14ac:dyDescent="0.4">
      <c r="A204">
        <v>8</v>
      </c>
      <c r="B204" s="89">
        <v>25</v>
      </c>
      <c r="C204" s="89" t="s">
        <v>591</v>
      </c>
      <c r="D204" s="89" t="s">
        <v>400</v>
      </c>
      <c r="E204" s="89">
        <v>46</v>
      </c>
      <c r="F204" s="89" t="s">
        <v>399</v>
      </c>
      <c r="G204" s="89">
        <v>27</v>
      </c>
      <c r="H204" s="89" t="s">
        <v>22</v>
      </c>
      <c r="I204" s="89">
        <v>33</v>
      </c>
      <c r="J204" s="89" t="s">
        <v>23</v>
      </c>
      <c r="K204" s="89">
        <v>25</v>
      </c>
      <c r="L204" s="89" t="s">
        <v>316</v>
      </c>
      <c r="M204" s="89">
        <v>16</v>
      </c>
      <c r="N204" s="89" t="s">
        <v>315</v>
      </c>
      <c r="O204" s="89">
        <v>13</v>
      </c>
    </row>
    <row r="205" spans="1:15" x14ac:dyDescent="0.4">
      <c r="A205">
        <v>8</v>
      </c>
      <c r="B205" s="89">
        <v>26</v>
      </c>
      <c r="C205" s="89" t="s">
        <v>131</v>
      </c>
      <c r="D205" s="89" t="s">
        <v>400</v>
      </c>
      <c r="E205" s="89">
        <v>34</v>
      </c>
      <c r="F205" s="89" t="s">
        <v>399</v>
      </c>
      <c r="G205" s="89">
        <v>19</v>
      </c>
      <c r="H205" s="89" t="s">
        <v>22</v>
      </c>
      <c r="I205" s="89">
        <v>32</v>
      </c>
      <c r="J205" s="89" t="s">
        <v>23</v>
      </c>
      <c r="K205" s="89">
        <v>6</v>
      </c>
      <c r="L205" s="89" t="s">
        <v>317</v>
      </c>
      <c r="M205" s="89">
        <v>12</v>
      </c>
      <c r="N205" s="89" t="s">
        <v>318</v>
      </c>
      <c r="O205" s="89">
        <v>9</v>
      </c>
    </row>
    <row r="206" spans="1:15" x14ac:dyDescent="0.4">
      <c r="A206">
        <v>8</v>
      </c>
      <c r="B206" s="89">
        <v>27</v>
      </c>
      <c r="C206" s="89" t="s">
        <v>592</v>
      </c>
      <c r="D206" s="89" t="s">
        <v>400</v>
      </c>
      <c r="E206" s="89">
        <v>33</v>
      </c>
      <c r="F206" s="89" t="s">
        <v>399</v>
      </c>
      <c r="G206" s="89">
        <v>21</v>
      </c>
      <c r="H206" s="89" t="s">
        <v>22</v>
      </c>
      <c r="I206" s="89">
        <v>62</v>
      </c>
      <c r="J206" s="89" t="s">
        <v>23</v>
      </c>
      <c r="K206" s="89">
        <v>29</v>
      </c>
      <c r="L206" s="89" t="s">
        <v>318</v>
      </c>
      <c r="M206" s="89">
        <v>24</v>
      </c>
      <c r="N206" s="89" t="s">
        <v>315</v>
      </c>
      <c r="O206" s="89">
        <v>10</v>
      </c>
    </row>
    <row r="207" spans="1:15" x14ac:dyDescent="0.4">
      <c r="A207">
        <v>8</v>
      </c>
      <c r="B207" s="89">
        <v>28</v>
      </c>
      <c r="C207" s="89" t="s">
        <v>663</v>
      </c>
      <c r="D207" s="89" t="s">
        <v>400</v>
      </c>
      <c r="E207" s="89">
        <v>63</v>
      </c>
      <c r="F207" s="89" t="s">
        <v>399</v>
      </c>
      <c r="G207" s="89">
        <v>48</v>
      </c>
      <c r="H207" s="89" t="s">
        <v>22</v>
      </c>
      <c r="I207" s="89">
        <v>49</v>
      </c>
      <c r="J207" s="89" t="s">
        <v>23</v>
      </c>
      <c r="K207" s="89">
        <v>25</v>
      </c>
      <c r="L207" s="89" t="s">
        <v>7</v>
      </c>
      <c r="M207" s="89">
        <v>24</v>
      </c>
      <c r="N207" s="89" t="s">
        <v>8</v>
      </c>
      <c r="O207" s="89">
        <v>39</v>
      </c>
    </row>
    <row r="208" spans="1:15" x14ac:dyDescent="0.4">
      <c r="A208">
        <v>8</v>
      </c>
      <c r="B208" s="89">
        <v>29</v>
      </c>
      <c r="C208" s="89" t="s">
        <v>593</v>
      </c>
      <c r="D208" s="89" t="s">
        <v>400</v>
      </c>
      <c r="E208" s="89">
        <v>73</v>
      </c>
      <c r="F208" s="89" t="s">
        <v>399</v>
      </c>
      <c r="G208" s="89">
        <v>7</v>
      </c>
      <c r="H208" s="89" t="s">
        <v>22</v>
      </c>
      <c r="I208" s="89">
        <v>58</v>
      </c>
      <c r="J208" s="89" t="s">
        <v>23</v>
      </c>
      <c r="K208" s="89">
        <v>27</v>
      </c>
      <c r="L208" s="89" t="s">
        <v>7</v>
      </c>
      <c r="M208" s="89">
        <v>20</v>
      </c>
      <c r="N208" s="89" t="s">
        <v>8</v>
      </c>
      <c r="O208" s="89">
        <v>41</v>
      </c>
    </row>
    <row r="209" spans="1:15" x14ac:dyDescent="0.4">
      <c r="A209">
        <v>8</v>
      </c>
      <c r="B209" s="89">
        <v>30</v>
      </c>
      <c r="C209" s="89" t="s">
        <v>594</v>
      </c>
      <c r="D209" s="89" t="s">
        <v>400</v>
      </c>
      <c r="E209" s="89">
        <v>64</v>
      </c>
      <c r="F209" s="89" t="s">
        <v>399</v>
      </c>
      <c r="G209" s="89">
        <v>18</v>
      </c>
      <c r="H209" s="89" t="s">
        <v>22</v>
      </c>
      <c r="I209" s="89">
        <v>47</v>
      </c>
      <c r="J209" s="89" t="s">
        <v>23</v>
      </c>
      <c r="K209" s="89">
        <v>25</v>
      </c>
      <c r="L209" s="89" t="s">
        <v>7</v>
      </c>
      <c r="M209" s="89">
        <v>24</v>
      </c>
      <c r="N209" s="89" t="s">
        <v>8</v>
      </c>
      <c r="O209" s="89">
        <v>32</v>
      </c>
    </row>
    <row r="210" spans="1:15" x14ac:dyDescent="0.4">
      <c r="A210">
        <v>8</v>
      </c>
      <c r="B210" s="89">
        <v>31</v>
      </c>
      <c r="C210" s="89" t="s">
        <v>595</v>
      </c>
      <c r="D210" s="89" t="s">
        <v>400</v>
      </c>
      <c r="E210" s="89">
        <v>41</v>
      </c>
      <c r="F210" s="89" t="s">
        <v>399</v>
      </c>
      <c r="G210" s="89">
        <v>22</v>
      </c>
      <c r="H210" s="89" t="s">
        <v>22</v>
      </c>
      <c r="I210" s="89">
        <v>28</v>
      </c>
      <c r="J210" s="89" t="s">
        <v>23</v>
      </c>
      <c r="K210" s="89">
        <v>7</v>
      </c>
      <c r="L210" s="89" t="s">
        <v>7</v>
      </c>
      <c r="M210" s="89">
        <v>2</v>
      </c>
      <c r="N210" s="89" t="s">
        <v>8</v>
      </c>
      <c r="O210" s="89">
        <v>12</v>
      </c>
    </row>
    <row r="211" spans="1:15" x14ac:dyDescent="0.4">
      <c r="A211">
        <v>8</v>
      </c>
      <c r="B211" s="89">
        <v>32</v>
      </c>
      <c r="C211" s="89" t="s">
        <v>596</v>
      </c>
      <c r="D211" s="89" t="s">
        <v>400</v>
      </c>
      <c r="E211" s="89">
        <v>45</v>
      </c>
      <c r="F211" s="89" t="s">
        <v>399</v>
      </c>
      <c r="G211" s="89">
        <v>7</v>
      </c>
      <c r="H211" s="89" t="s">
        <v>22</v>
      </c>
      <c r="I211" s="89">
        <v>33</v>
      </c>
      <c r="J211" s="89" t="s">
        <v>23</v>
      </c>
      <c r="K211" s="89">
        <v>15</v>
      </c>
      <c r="L211" s="89" t="s">
        <v>665</v>
      </c>
      <c r="M211" s="89">
        <v>4</v>
      </c>
      <c r="N211" s="89" t="s">
        <v>8</v>
      </c>
      <c r="O211" s="89">
        <v>13</v>
      </c>
    </row>
    <row r="212" spans="1:15" x14ac:dyDescent="0.4">
      <c r="A212">
        <v>8</v>
      </c>
      <c r="B212" s="89">
        <v>33</v>
      </c>
      <c r="C212" s="89" t="s">
        <v>597</v>
      </c>
      <c r="D212" s="89" t="s">
        <v>400</v>
      </c>
      <c r="E212" s="89">
        <v>46</v>
      </c>
      <c r="F212" s="89" t="s">
        <v>399</v>
      </c>
      <c r="G212" s="89">
        <v>12</v>
      </c>
      <c r="H212" s="89" t="s">
        <v>22</v>
      </c>
      <c r="I212" s="89">
        <v>54</v>
      </c>
      <c r="J212" s="89" t="s">
        <v>23</v>
      </c>
      <c r="K212" s="89">
        <v>30</v>
      </c>
      <c r="L212" s="89" t="s">
        <v>317</v>
      </c>
      <c r="M212" s="89">
        <v>11</v>
      </c>
      <c r="N212" s="89" t="s">
        <v>315</v>
      </c>
      <c r="O212" s="89">
        <v>12</v>
      </c>
    </row>
    <row r="213" spans="1:15" x14ac:dyDescent="0.4">
      <c r="A213">
        <v>9</v>
      </c>
      <c r="B213" s="89">
        <v>1</v>
      </c>
      <c r="C213" s="89" t="s">
        <v>598</v>
      </c>
      <c r="D213" s="89" t="s">
        <v>400</v>
      </c>
      <c r="E213" s="89">
        <v>49</v>
      </c>
      <c r="F213" s="89" t="s">
        <v>399</v>
      </c>
      <c r="G213" s="89">
        <v>31</v>
      </c>
      <c r="H213" s="89" t="s">
        <v>22</v>
      </c>
      <c r="I213" s="89">
        <v>51</v>
      </c>
      <c r="J213" s="89" t="s">
        <v>23</v>
      </c>
      <c r="K213" s="89">
        <v>31</v>
      </c>
      <c r="L213" s="89" t="s">
        <v>7</v>
      </c>
      <c r="M213" s="89">
        <v>37</v>
      </c>
      <c r="N213" s="89" t="s">
        <v>317</v>
      </c>
      <c r="O213" s="89">
        <v>18</v>
      </c>
    </row>
    <row r="214" spans="1:15" x14ac:dyDescent="0.4">
      <c r="A214">
        <v>9</v>
      </c>
      <c r="B214" s="89">
        <v>2</v>
      </c>
      <c r="C214" s="89" t="s">
        <v>599</v>
      </c>
      <c r="D214" s="89" t="s">
        <v>400</v>
      </c>
      <c r="E214" s="89">
        <v>56</v>
      </c>
      <c r="F214" s="89" t="s">
        <v>399</v>
      </c>
      <c r="G214" s="89">
        <v>28</v>
      </c>
      <c r="H214" s="89" t="s">
        <v>22</v>
      </c>
      <c r="I214" s="89">
        <v>47</v>
      </c>
      <c r="J214" s="89" t="s">
        <v>23</v>
      </c>
      <c r="K214" s="89">
        <v>39</v>
      </c>
      <c r="L214" s="89" t="s">
        <v>20</v>
      </c>
      <c r="M214" s="89">
        <v>35</v>
      </c>
      <c r="N214" s="89" t="s">
        <v>665</v>
      </c>
      <c r="O214" s="89">
        <v>17</v>
      </c>
    </row>
    <row r="215" spans="1:15" x14ac:dyDescent="0.4">
      <c r="A215">
        <v>9</v>
      </c>
      <c r="B215" s="89">
        <v>3</v>
      </c>
      <c r="C215" s="89" t="s">
        <v>600</v>
      </c>
      <c r="D215" s="89" t="s">
        <v>400</v>
      </c>
      <c r="E215" s="89">
        <v>76</v>
      </c>
      <c r="F215" s="89" t="s">
        <v>656</v>
      </c>
      <c r="G215" s="89">
        <v>55</v>
      </c>
      <c r="H215" s="89" t="s">
        <v>22</v>
      </c>
      <c r="I215" s="89">
        <v>68</v>
      </c>
      <c r="J215" s="89" t="s">
        <v>23</v>
      </c>
      <c r="K215" s="89">
        <v>28</v>
      </c>
      <c r="L215" s="89" t="s">
        <v>657</v>
      </c>
      <c r="M215" s="89">
        <v>23</v>
      </c>
      <c r="N215" s="89" t="s">
        <v>21</v>
      </c>
      <c r="O215" s="89">
        <v>13</v>
      </c>
    </row>
    <row r="216" spans="1:15" x14ac:dyDescent="0.4">
      <c r="A216">
        <v>9</v>
      </c>
      <c r="B216" s="89">
        <v>4</v>
      </c>
      <c r="C216" s="89" t="s">
        <v>601</v>
      </c>
      <c r="D216" s="89" t="s">
        <v>400</v>
      </c>
      <c r="E216" s="89">
        <v>53</v>
      </c>
      <c r="F216" s="89" t="s">
        <v>428</v>
      </c>
      <c r="G216" s="89">
        <v>27</v>
      </c>
      <c r="H216" s="89" t="s">
        <v>22</v>
      </c>
      <c r="I216" s="89">
        <v>59</v>
      </c>
      <c r="J216" s="89" t="s">
        <v>23</v>
      </c>
      <c r="K216" s="89">
        <v>32</v>
      </c>
      <c r="L216" s="89" t="s">
        <v>10</v>
      </c>
      <c r="M216" s="89">
        <v>30</v>
      </c>
      <c r="N216" s="89" t="s">
        <v>11</v>
      </c>
      <c r="O216" s="89">
        <v>14</v>
      </c>
    </row>
    <row r="217" spans="1:15" x14ac:dyDescent="0.4">
      <c r="A217">
        <v>9</v>
      </c>
      <c r="B217" s="89">
        <v>5</v>
      </c>
      <c r="C217" s="89" t="s">
        <v>602</v>
      </c>
      <c r="D217" s="89" t="s">
        <v>400</v>
      </c>
      <c r="E217" s="89">
        <v>91</v>
      </c>
      <c r="F217" s="89" t="s">
        <v>428</v>
      </c>
      <c r="G217" s="89">
        <v>88</v>
      </c>
      <c r="H217" s="89" t="s">
        <v>22</v>
      </c>
      <c r="I217" s="89">
        <v>89</v>
      </c>
      <c r="J217" s="89" t="s">
        <v>23</v>
      </c>
      <c r="K217" s="89">
        <v>44</v>
      </c>
      <c r="L217" s="89" t="s">
        <v>10</v>
      </c>
      <c r="M217" s="89">
        <v>36</v>
      </c>
      <c r="N217" s="89" t="s">
        <v>11</v>
      </c>
      <c r="O217" s="89">
        <v>45</v>
      </c>
    </row>
    <row r="218" spans="1:15" x14ac:dyDescent="0.4">
      <c r="A218">
        <v>9</v>
      </c>
      <c r="B218" s="89">
        <v>6</v>
      </c>
      <c r="C218" s="89" t="s">
        <v>603</v>
      </c>
      <c r="D218" s="89" t="s">
        <v>400</v>
      </c>
      <c r="E218" s="89">
        <v>57</v>
      </c>
      <c r="F218" s="89" t="s">
        <v>399</v>
      </c>
      <c r="G218" s="89">
        <v>35</v>
      </c>
      <c r="H218" s="89" t="s">
        <v>22</v>
      </c>
      <c r="I218" s="89">
        <v>54</v>
      </c>
      <c r="J218" s="89" t="s">
        <v>23</v>
      </c>
      <c r="K218" s="89">
        <v>24</v>
      </c>
      <c r="L218" s="89" t="s">
        <v>10</v>
      </c>
      <c r="M218" s="89">
        <v>26</v>
      </c>
      <c r="N218" s="89" t="s">
        <v>11</v>
      </c>
      <c r="O218" s="89">
        <v>29</v>
      </c>
    </row>
    <row r="219" spans="1:15" x14ac:dyDescent="0.4">
      <c r="A219">
        <v>9</v>
      </c>
      <c r="B219" s="89">
        <v>8</v>
      </c>
      <c r="C219" s="89" t="s">
        <v>604</v>
      </c>
      <c r="D219" s="89" t="s">
        <v>400</v>
      </c>
      <c r="E219" s="89">
        <v>74</v>
      </c>
      <c r="F219" s="89" t="s">
        <v>399</v>
      </c>
      <c r="G219" s="89">
        <v>58</v>
      </c>
      <c r="H219" s="89" t="s">
        <v>22</v>
      </c>
      <c r="I219" s="89">
        <v>66</v>
      </c>
      <c r="J219" s="89" t="s">
        <v>23</v>
      </c>
      <c r="K219" s="89">
        <v>31</v>
      </c>
      <c r="L219" s="89" t="s">
        <v>11</v>
      </c>
      <c r="M219" s="89">
        <v>22</v>
      </c>
      <c r="N219" s="89" t="s">
        <v>21</v>
      </c>
      <c r="O219" s="89">
        <v>32</v>
      </c>
    </row>
    <row r="220" spans="1:15" x14ac:dyDescent="0.4">
      <c r="A220">
        <v>9</v>
      </c>
      <c r="B220" s="89">
        <v>9</v>
      </c>
      <c r="C220" s="89" t="s">
        <v>605</v>
      </c>
      <c r="D220" s="89" t="s">
        <v>400</v>
      </c>
      <c r="E220" s="89">
        <v>59</v>
      </c>
      <c r="F220" s="89" t="s">
        <v>399</v>
      </c>
      <c r="G220" s="89">
        <v>28</v>
      </c>
      <c r="H220" s="89" t="s">
        <v>22</v>
      </c>
      <c r="I220" s="89">
        <v>41</v>
      </c>
      <c r="J220" s="89" t="s">
        <v>23</v>
      </c>
      <c r="K220" s="89">
        <v>33</v>
      </c>
      <c r="L220" s="89" t="s">
        <v>657</v>
      </c>
      <c r="M220" s="89">
        <v>14</v>
      </c>
      <c r="N220" s="89" t="s">
        <v>10</v>
      </c>
      <c r="O220" s="89">
        <v>12</v>
      </c>
    </row>
    <row r="221" spans="1:15" x14ac:dyDescent="0.4">
      <c r="A221">
        <v>9</v>
      </c>
      <c r="B221" s="89">
        <v>10</v>
      </c>
      <c r="C221" s="89" t="s">
        <v>606</v>
      </c>
      <c r="D221" s="89" t="s">
        <v>400</v>
      </c>
      <c r="E221" s="89">
        <v>30</v>
      </c>
      <c r="F221" s="89" t="s">
        <v>399</v>
      </c>
      <c r="G221" s="89">
        <v>32</v>
      </c>
      <c r="H221" s="89" t="s">
        <v>22</v>
      </c>
      <c r="I221" s="89">
        <v>49</v>
      </c>
      <c r="J221" s="89" t="s">
        <v>23</v>
      </c>
      <c r="K221" s="89">
        <v>19</v>
      </c>
      <c r="L221" s="89" t="s">
        <v>10</v>
      </c>
      <c r="M221" s="89">
        <v>16</v>
      </c>
      <c r="N221" s="89" t="s">
        <v>11</v>
      </c>
      <c r="O221" s="89">
        <v>12</v>
      </c>
    </row>
    <row r="222" spans="1:15" x14ac:dyDescent="0.4">
      <c r="A222">
        <v>9</v>
      </c>
      <c r="B222" s="89">
        <v>11</v>
      </c>
      <c r="C222" s="89" t="s">
        <v>607</v>
      </c>
      <c r="D222" s="89" t="s">
        <v>400</v>
      </c>
      <c r="E222" s="89">
        <v>56</v>
      </c>
      <c r="F222" s="89" t="s">
        <v>399</v>
      </c>
      <c r="G222" s="89">
        <v>20</v>
      </c>
      <c r="H222" s="89" t="s">
        <v>22</v>
      </c>
      <c r="I222" s="89">
        <v>34</v>
      </c>
      <c r="J222" s="89" t="s">
        <v>23</v>
      </c>
      <c r="K222" s="89">
        <v>23</v>
      </c>
      <c r="L222" s="89" t="s">
        <v>317</v>
      </c>
      <c r="M222" s="89">
        <v>17</v>
      </c>
      <c r="N222" s="89" t="s">
        <v>318</v>
      </c>
      <c r="O222" s="89">
        <v>16</v>
      </c>
    </row>
    <row r="223" spans="1:15" x14ac:dyDescent="0.4">
      <c r="A223">
        <v>9</v>
      </c>
      <c r="B223" s="89">
        <v>12</v>
      </c>
      <c r="C223" s="89" t="s">
        <v>608</v>
      </c>
      <c r="D223" s="89" t="s">
        <v>400</v>
      </c>
      <c r="E223" s="89">
        <v>81</v>
      </c>
      <c r="F223" s="89" t="s">
        <v>656</v>
      </c>
      <c r="G223" s="89">
        <v>52</v>
      </c>
      <c r="H223" s="89" t="s">
        <v>22</v>
      </c>
      <c r="I223" s="89">
        <v>79</v>
      </c>
      <c r="J223" s="89" t="s">
        <v>23</v>
      </c>
      <c r="K223" s="89">
        <v>22</v>
      </c>
      <c r="L223" s="89" t="s">
        <v>10</v>
      </c>
      <c r="M223" s="89">
        <v>18</v>
      </c>
      <c r="N223" s="89" t="s">
        <v>11</v>
      </c>
      <c r="O223" s="89">
        <v>31</v>
      </c>
    </row>
    <row r="224" spans="1:15" x14ac:dyDescent="0.4">
      <c r="A224">
        <v>9</v>
      </c>
      <c r="B224" s="89">
        <v>13</v>
      </c>
      <c r="C224" s="89" t="s">
        <v>609</v>
      </c>
      <c r="D224" s="89" t="s">
        <v>400</v>
      </c>
      <c r="E224" s="89">
        <v>36</v>
      </c>
      <c r="F224" s="89" t="s">
        <v>399</v>
      </c>
      <c r="G224" s="89">
        <v>10</v>
      </c>
      <c r="H224" s="89" t="s">
        <v>22</v>
      </c>
      <c r="I224" s="89">
        <v>33</v>
      </c>
      <c r="J224" s="89" t="s">
        <v>23</v>
      </c>
      <c r="K224" s="89">
        <v>25</v>
      </c>
      <c r="L224" s="89" t="s">
        <v>7</v>
      </c>
      <c r="M224" s="89">
        <v>12</v>
      </c>
      <c r="N224" s="89" t="s">
        <v>317</v>
      </c>
      <c r="O224" s="89">
        <v>12</v>
      </c>
    </row>
    <row r="225" spans="1:15" x14ac:dyDescent="0.4">
      <c r="A225">
        <v>9</v>
      </c>
      <c r="B225" s="89">
        <v>14</v>
      </c>
      <c r="C225" s="89" t="s">
        <v>610</v>
      </c>
      <c r="D225" s="89" t="s">
        <v>400</v>
      </c>
      <c r="E225" s="89">
        <v>72</v>
      </c>
      <c r="F225" s="89" t="s">
        <v>399</v>
      </c>
      <c r="G225" s="89">
        <v>27</v>
      </c>
      <c r="H225" s="89" t="s">
        <v>22</v>
      </c>
      <c r="I225" s="89">
        <v>73</v>
      </c>
      <c r="J225" s="89" t="s">
        <v>23</v>
      </c>
      <c r="K225" s="89">
        <v>26</v>
      </c>
      <c r="L225" s="89" t="s">
        <v>315</v>
      </c>
      <c r="M225" s="89">
        <v>24</v>
      </c>
      <c r="N225" s="89" t="s">
        <v>11</v>
      </c>
      <c r="O225" s="89">
        <v>36</v>
      </c>
    </row>
    <row r="226" spans="1:15" x14ac:dyDescent="0.4">
      <c r="A226">
        <v>9</v>
      </c>
      <c r="B226" s="89">
        <v>15</v>
      </c>
      <c r="C226" s="89" t="s">
        <v>611</v>
      </c>
      <c r="D226" s="89" t="s">
        <v>400</v>
      </c>
      <c r="E226" s="89">
        <v>24</v>
      </c>
      <c r="F226" s="89" t="s">
        <v>399</v>
      </c>
      <c r="G226" s="89">
        <v>13</v>
      </c>
      <c r="H226" s="89" t="s">
        <v>22</v>
      </c>
      <c r="I226" s="89">
        <v>32</v>
      </c>
      <c r="J226" s="89" t="s">
        <v>23</v>
      </c>
      <c r="K226" s="89">
        <v>10</v>
      </c>
      <c r="L226" s="89" t="s">
        <v>317</v>
      </c>
      <c r="M226" s="89">
        <v>10</v>
      </c>
      <c r="N226" s="89" t="s">
        <v>315</v>
      </c>
      <c r="O226" s="89">
        <v>8</v>
      </c>
    </row>
    <row r="227" spans="1:15" x14ac:dyDescent="0.4">
      <c r="A227">
        <v>9</v>
      </c>
      <c r="B227" s="89">
        <v>16</v>
      </c>
      <c r="C227" s="89" t="s">
        <v>612</v>
      </c>
      <c r="D227" s="89" t="s">
        <v>400</v>
      </c>
      <c r="E227" s="89">
        <v>31</v>
      </c>
      <c r="F227" s="89" t="s">
        <v>399</v>
      </c>
      <c r="G227" s="89">
        <v>28</v>
      </c>
      <c r="H227" s="89" t="s">
        <v>22</v>
      </c>
      <c r="I227" s="89">
        <v>52</v>
      </c>
      <c r="J227" s="89" t="s">
        <v>23</v>
      </c>
      <c r="K227" s="89">
        <v>11</v>
      </c>
      <c r="L227" s="89" t="s">
        <v>317</v>
      </c>
      <c r="M227" s="89">
        <v>14</v>
      </c>
      <c r="N227" s="89" t="s">
        <v>8</v>
      </c>
      <c r="O227" s="89">
        <v>10</v>
      </c>
    </row>
    <row r="228" spans="1:15" x14ac:dyDescent="0.4">
      <c r="A228">
        <v>9</v>
      </c>
      <c r="B228" s="89">
        <v>17</v>
      </c>
      <c r="C228" s="89" t="s">
        <v>613</v>
      </c>
      <c r="D228" s="89" t="s">
        <v>400</v>
      </c>
      <c r="E228" s="89">
        <v>84</v>
      </c>
      <c r="F228" s="89" t="s">
        <v>656</v>
      </c>
      <c r="G228" s="89">
        <v>66</v>
      </c>
      <c r="H228" s="89" t="s">
        <v>22</v>
      </c>
      <c r="I228" s="89">
        <v>63</v>
      </c>
      <c r="J228" s="89" t="s">
        <v>23</v>
      </c>
      <c r="K228" s="89">
        <v>29</v>
      </c>
      <c r="L228" s="89" t="s">
        <v>657</v>
      </c>
      <c r="M228" s="89">
        <v>21</v>
      </c>
      <c r="N228" s="89" t="s">
        <v>10</v>
      </c>
      <c r="O228" s="89">
        <v>23</v>
      </c>
    </row>
    <row r="229" spans="1:15" x14ac:dyDescent="0.4">
      <c r="A229">
        <v>9</v>
      </c>
      <c r="B229" s="89">
        <v>18</v>
      </c>
      <c r="C229" s="89" t="s">
        <v>614</v>
      </c>
      <c r="D229" s="89" t="s">
        <v>400</v>
      </c>
      <c r="E229" s="89">
        <v>52</v>
      </c>
      <c r="F229" s="89" t="s">
        <v>399</v>
      </c>
      <c r="G229" s="89">
        <v>29</v>
      </c>
      <c r="H229" s="89" t="s">
        <v>22</v>
      </c>
      <c r="I229" s="89">
        <v>35</v>
      </c>
      <c r="J229" s="89" t="s">
        <v>23</v>
      </c>
      <c r="K229" s="89">
        <v>22</v>
      </c>
      <c r="L229" s="89" t="s">
        <v>10</v>
      </c>
      <c r="M229" s="89">
        <v>8</v>
      </c>
      <c r="N229" s="89" t="s">
        <v>11</v>
      </c>
      <c r="O229" s="89">
        <v>19</v>
      </c>
    </row>
    <row r="230" spans="1:15" x14ac:dyDescent="0.4">
      <c r="A230">
        <v>9</v>
      </c>
      <c r="B230" s="89">
        <v>19</v>
      </c>
      <c r="C230" s="89" t="s">
        <v>615</v>
      </c>
      <c r="D230" s="89" t="s">
        <v>400</v>
      </c>
      <c r="E230" s="89">
        <v>49</v>
      </c>
      <c r="F230" s="89" t="s">
        <v>399</v>
      </c>
      <c r="G230" s="89">
        <v>6</v>
      </c>
      <c r="H230" s="89" t="s">
        <v>22</v>
      </c>
      <c r="I230" s="89">
        <v>59</v>
      </c>
      <c r="J230" s="89" t="s">
        <v>23</v>
      </c>
      <c r="K230" s="89">
        <v>23</v>
      </c>
      <c r="L230" s="89" t="s">
        <v>665</v>
      </c>
      <c r="M230" s="89">
        <v>20</v>
      </c>
      <c r="N230" s="89" t="s">
        <v>316</v>
      </c>
      <c r="O230" s="89">
        <v>17</v>
      </c>
    </row>
    <row r="231" spans="1:15" x14ac:dyDescent="0.4">
      <c r="A231">
        <v>9</v>
      </c>
      <c r="B231" s="89">
        <v>20</v>
      </c>
      <c r="C231" s="89" t="s">
        <v>616</v>
      </c>
      <c r="D231" s="89" t="s">
        <v>400</v>
      </c>
      <c r="E231" s="89">
        <v>78</v>
      </c>
      <c r="F231" s="89" t="s">
        <v>656</v>
      </c>
      <c r="G231" s="89">
        <v>44</v>
      </c>
      <c r="H231" s="89" t="s">
        <v>22</v>
      </c>
      <c r="I231" s="89">
        <v>65</v>
      </c>
      <c r="J231" s="89" t="s">
        <v>23</v>
      </c>
      <c r="K231" s="89">
        <v>36</v>
      </c>
      <c r="L231" s="89" t="s">
        <v>657</v>
      </c>
      <c r="M231" s="89">
        <v>9</v>
      </c>
      <c r="N231" s="89" t="s">
        <v>10</v>
      </c>
      <c r="O231" s="89">
        <v>27</v>
      </c>
    </row>
    <row r="232" spans="1:15" x14ac:dyDescent="0.4">
      <c r="A232">
        <v>9</v>
      </c>
      <c r="B232" s="89">
        <v>21</v>
      </c>
      <c r="C232" s="89" t="s">
        <v>617</v>
      </c>
      <c r="D232" s="89" t="s">
        <v>400</v>
      </c>
      <c r="E232" s="89">
        <v>54</v>
      </c>
      <c r="F232" s="89" t="s">
        <v>428</v>
      </c>
      <c r="G232" s="89">
        <v>31</v>
      </c>
      <c r="H232" s="89" t="s">
        <v>22</v>
      </c>
      <c r="I232" s="89">
        <v>46</v>
      </c>
      <c r="J232" s="89" t="s">
        <v>23</v>
      </c>
      <c r="K232" s="89">
        <v>20</v>
      </c>
      <c r="L232" s="89" t="s">
        <v>10</v>
      </c>
      <c r="M232" s="89">
        <v>20</v>
      </c>
      <c r="N232" s="89" t="s">
        <v>11</v>
      </c>
      <c r="O232" s="89">
        <v>15</v>
      </c>
    </row>
    <row r="233" spans="1:15" x14ac:dyDescent="0.4">
      <c r="A233">
        <v>9</v>
      </c>
      <c r="B233" s="89">
        <v>22</v>
      </c>
      <c r="C233" s="89" t="s">
        <v>618</v>
      </c>
      <c r="D233" s="89" t="s">
        <v>400</v>
      </c>
      <c r="E233" s="89">
        <v>51</v>
      </c>
      <c r="F233" s="89" t="s">
        <v>399</v>
      </c>
      <c r="G233" s="89">
        <v>21</v>
      </c>
      <c r="H233" s="89" t="s">
        <v>22</v>
      </c>
      <c r="I233" s="89">
        <v>39</v>
      </c>
      <c r="J233" s="89" t="s">
        <v>23</v>
      </c>
      <c r="K233" s="89">
        <v>14</v>
      </c>
      <c r="L233" s="89" t="s">
        <v>7</v>
      </c>
      <c r="M233" s="89">
        <v>13</v>
      </c>
      <c r="N233" s="89" t="s">
        <v>317</v>
      </c>
      <c r="O233" s="89">
        <v>9</v>
      </c>
    </row>
    <row r="234" spans="1:15" x14ac:dyDescent="0.4">
      <c r="A234">
        <v>9</v>
      </c>
      <c r="B234" s="89">
        <v>23</v>
      </c>
      <c r="C234" s="89" t="s">
        <v>619</v>
      </c>
      <c r="D234" s="89" t="s">
        <v>400</v>
      </c>
      <c r="E234" s="89">
        <v>57</v>
      </c>
      <c r="F234" s="89" t="s">
        <v>656</v>
      </c>
      <c r="G234" s="89">
        <v>15</v>
      </c>
      <c r="H234" s="89" t="s">
        <v>22</v>
      </c>
      <c r="I234" s="89">
        <v>34</v>
      </c>
      <c r="J234" s="89" t="s">
        <v>23</v>
      </c>
      <c r="K234" s="89">
        <v>22</v>
      </c>
      <c r="L234" s="89" t="s">
        <v>10</v>
      </c>
      <c r="M234" s="89">
        <v>7</v>
      </c>
      <c r="N234" s="89" t="s">
        <v>11</v>
      </c>
      <c r="O234" s="89">
        <v>24</v>
      </c>
    </row>
    <row r="235" spans="1:15" x14ac:dyDescent="0.4">
      <c r="A235">
        <v>9</v>
      </c>
      <c r="B235" s="89">
        <v>24</v>
      </c>
      <c r="C235" s="89" t="s">
        <v>620</v>
      </c>
      <c r="D235" s="89" t="s">
        <v>400</v>
      </c>
      <c r="E235" s="89">
        <v>80</v>
      </c>
      <c r="F235" s="89" t="s">
        <v>399</v>
      </c>
      <c r="G235" s="89">
        <v>41</v>
      </c>
      <c r="H235" s="89" t="s">
        <v>22</v>
      </c>
      <c r="I235" s="89">
        <v>69</v>
      </c>
      <c r="J235" s="89" t="s">
        <v>23</v>
      </c>
      <c r="K235" s="89">
        <v>34</v>
      </c>
      <c r="L235" s="89" t="s">
        <v>317</v>
      </c>
      <c r="M235" s="89">
        <v>36</v>
      </c>
      <c r="N235" s="89" t="s">
        <v>8</v>
      </c>
      <c r="O235" s="89">
        <v>41</v>
      </c>
    </row>
    <row r="236" spans="1:15" x14ac:dyDescent="0.4">
      <c r="A236">
        <v>9</v>
      </c>
      <c r="B236" s="89">
        <v>25</v>
      </c>
      <c r="C236" s="89" t="s">
        <v>621</v>
      </c>
      <c r="D236" s="89" t="s">
        <v>400</v>
      </c>
      <c r="E236" s="89">
        <v>74</v>
      </c>
      <c r="F236" s="89" t="s">
        <v>428</v>
      </c>
      <c r="G236" s="89">
        <v>54</v>
      </c>
      <c r="H236" s="89" t="s">
        <v>22</v>
      </c>
      <c r="I236" s="89">
        <v>44</v>
      </c>
      <c r="J236" s="89" t="s">
        <v>23</v>
      </c>
      <c r="K236" s="89">
        <v>26</v>
      </c>
      <c r="L236" s="89" t="s">
        <v>10</v>
      </c>
      <c r="M236" s="89">
        <v>33</v>
      </c>
      <c r="N236" s="89" t="s">
        <v>11</v>
      </c>
      <c r="O236" s="89">
        <v>33</v>
      </c>
    </row>
    <row r="237" spans="1:15" x14ac:dyDescent="0.4">
      <c r="A237">
        <v>9</v>
      </c>
      <c r="B237" s="89">
        <v>26</v>
      </c>
      <c r="C237" s="89" t="s">
        <v>664</v>
      </c>
      <c r="D237" s="89" t="s">
        <v>400</v>
      </c>
      <c r="E237" s="89">
        <v>74</v>
      </c>
      <c r="F237" s="89" t="s">
        <v>399</v>
      </c>
      <c r="G237" s="89">
        <v>11</v>
      </c>
      <c r="H237" s="89" t="s">
        <v>22</v>
      </c>
      <c r="I237" s="89">
        <v>64</v>
      </c>
      <c r="J237" s="89" t="s">
        <v>23</v>
      </c>
      <c r="K237" s="89">
        <v>26</v>
      </c>
      <c r="L237" s="89" t="s">
        <v>665</v>
      </c>
      <c r="M237" s="89">
        <v>15</v>
      </c>
      <c r="N237" s="89" t="s">
        <v>8</v>
      </c>
      <c r="O237" s="89">
        <v>28</v>
      </c>
    </row>
    <row r="238" spans="1:15" x14ac:dyDescent="0.4">
      <c r="A238">
        <v>9</v>
      </c>
      <c r="B238" s="89">
        <v>28</v>
      </c>
      <c r="C238" s="89" t="s">
        <v>622</v>
      </c>
      <c r="D238" s="89" t="s">
        <v>400</v>
      </c>
      <c r="E238" s="89">
        <v>25</v>
      </c>
      <c r="F238" s="89" t="s">
        <v>399</v>
      </c>
      <c r="G238" s="89">
        <v>13</v>
      </c>
      <c r="H238" s="89" t="s">
        <v>22</v>
      </c>
      <c r="I238" s="89">
        <v>37</v>
      </c>
      <c r="J238" s="89" t="s">
        <v>23</v>
      </c>
      <c r="K238" s="89">
        <v>7</v>
      </c>
      <c r="L238" s="89" t="s">
        <v>316</v>
      </c>
      <c r="M238" s="89">
        <v>10</v>
      </c>
      <c r="N238" s="89" t="s">
        <v>8</v>
      </c>
      <c r="O238" s="89">
        <v>10</v>
      </c>
    </row>
    <row r="239" spans="1:15" x14ac:dyDescent="0.4">
      <c r="A239">
        <v>9</v>
      </c>
      <c r="B239" s="89">
        <v>29</v>
      </c>
      <c r="C239" s="89" t="s">
        <v>623</v>
      </c>
      <c r="D239" s="89" t="s">
        <v>400</v>
      </c>
      <c r="E239" s="89">
        <v>59</v>
      </c>
      <c r="F239" s="89" t="s">
        <v>399</v>
      </c>
      <c r="G239" s="89">
        <v>39</v>
      </c>
      <c r="H239" s="89" t="s">
        <v>22</v>
      </c>
      <c r="I239" s="89">
        <v>54</v>
      </c>
      <c r="J239" s="89" t="s">
        <v>23</v>
      </c>
      <c r="K239" s="89">
        <v>20</v>
      </c>
      <c r="L239" s="89" t="s">
        <v>10</v>
      </c>
      <c r="M239" s="89">
        <v>9</v>
      </c>
      <c r="N239" s="89" t="s">
        <v>11</v>
      </c>
      <c r="O239" s="89">
        <v>17</v>
      </c>
    </row>
    <row r="240" spans="1:15" x14ac:dyDescent="0.4">
      <c r="A240">
        <v>9</v>
      </c>
      <c r="B240" s="89">
        <v>30</v>
      </c>
      <c r="C240" s="89" t="s">
        <v>624</v>
      </c>
      <c r="D240" s="89" t="s">
        <v>400</v>
      </c>
      <c r="E240" s="89">
        <v>73</v>
      </c>
      <c r="F240" s="89" t="s">
        <v>428</v>
      </c>
      <c r="G240" s="89">
        <v>77</v>
      </c>
      <c r="H240" s="89" t="s">
        <v>22</v>
      </c>
      <c r="I240" s="89">
        <v>65</v>
      </c>
      <c r="J240" s="89" t="s">
        <v>23</v>
      </c>
      <c r="K240" s="89">
        <v>25</v>
      </c>
      <c r="L240" s="89" t="s">
        <v>657</v>
      </c>
      <c r="M240" s="89">
        <v>32</v>
      </c>
      <c r="N240" s="89" t="s">
        <v>10</v>
      </c>
      <c r="O240" s="89">
        <v>28</v>
      </c>
    </row>
    <row r="241" spans="1:15" x14ac:dyDescent="0.4">
      <c r="A241">
        <v>9</v>
      </c>
      <c r="B241" s="89">
        <v>31</v>
      </c>
      <c r="C241" s="89" t="s">
        <v>625</v>
      </c>
      <c r="D241" s="89" t="s">
        <v>400</v>
      </c>
      <c r="E241" s="89">
        <v>54</v>
      </c>
      <c r="F241" s="89" t="s">
        <v>399</v>
      </c>
      <c r="G241" s="89">
        <v>22</v>
      </c>
      <c r="H241" s="89" t="s">
        <v>22</v>
      </c>
      <c r="I241" s="89">
        <v>38</v>
      </c>
      <c r="J241" s="89" t="s">
        <v>23</v>
      </c>
      <c r="K241" s="89">
        <v>26</v>
      </c>
      <c r="L241" s="89" t="s">
        <v>10</v>
      </c>
      <c r="M241" s="89">
        <v>11</v>
      </c>
      <c r="N241" s="89" t="s">
        <v>11</v>
      </c>
      <c r="O241" s="89">
        <v>19</v>
      </c>
    </row>
    <row r="242" spans="1:15" x14ac:dyDescent="0.4">
      <c r="A242">
        <v>9</v>
      </c>
      <c r="B242" s="89">
        <v>32</v>
      </c>
      <c r="C242" s="89" t="s">
        <v>626</v>
      </c>
      <c r="D242" s="89" t="s">
        <v>400</v>
      </c>
      <c r="E242" s="89">
        <v>61</v>
      </c>
      <c r="F242" s="89" t="s">
        <v>656</v>
      </c>
      <c r="G242" s="89">
        <v>40</v>
      </c>
      <c r="H242" s="89" t="s">
        <v>22</v>
      </c>
      <c r="I242" s="89">
        <v>61</v>
      </c>
      <c r="J242" s="89" t="s">
        <v>23</v>
      </c>
      <c r="K242" s="89">
        <v>28</v>
      </c>
      <c r="L242" s="89" t="s">
        <v>10</v>
      </c>
      <c r="M242" s="89">
        <v>17</v>
      </c>
      <c r="N242" s="89" t="s">
        <v>11</v>
      </c>
      <c r="O242" s="89">
        <v>26</v>
      </c>
    </row>
    <row r="243" spans="1:15" x14ac:dyDescent="0.4">
      <c r="A243">
        <v>10</v>
      </c>
      <c r="B243" s="89">
        <v>1</v>
      </c>
      <c r="C243" s="89" t="s">
        <v>627</v>
      </c>
      <c r="D243" s="89" t="s">
        <v>400</v>
      </c>
      <c r="E243" s="89">
        <v>65</v>
      </c>
      <c r="F243" s="89" t="s">
        <v>656</v>
      </c>
      <c r="G243" s="89">
        <v>40</v>
      </c>
      <c r="H243" s="89" t="s">
        <v>22</v>
      </c>
      <c r="I243" s="89">
        <v>49</v>
      </c>
      <c r="J243" s="89" t="s">
        <v>23</v>
      </c>
      <c r="K243" s="89">
        <v>15</v>
      </c>
      <c r="L243" s="89" t="s">
        <v>10</v>
      </c>
      <c r="M243" s="89">
        <v>19</v>
      </c>
      <c r="N243" s="89" t="s">
        <v>11</v>
      </c>
      <c r="O243" s="89">
        <v>12</v>
      </c>
    </row>
    <row r="244" spans="1:15" x14ac:dyDescent="0.4">
      <c r="A244">
        <v>10</v>
      </c>
      <c r="B244" s="89">
        <v>2</v>
      </c>
      <c r="C244" s="89" t="s">
        <v>628</v>
      </c>
      <c r="D244" s="89" t="s">
        <v>400</v>
      </c>
      <c r="E244" s="89">
        <v>76</v>
      </c>
      <c r="F244" s="89" t="s">
        <v>399</v>
      </c>
      <c r="G244" s="89">
        <v>42</v>
      </c>
      <c r="H244" s="89" t="s">
        <v>22</v>
      </c>
      <c r="I244" s="89">
        <v>59</v>
      </c>
      <c r="J244" s="89" t="s">
        <v>23</v>
      </c>
      <c r="K244" s="89">
        <v>32</v>
      </c>
      <c r="L244" s="89" t="s">
        <v>10</v>
      </c>
      <c r="M244" s="89">
        <v>22</v>
      </c>
      <c r="N244" s="89" t="s">
        <v>11</v>
      </c>
      <c r="O244" s="89">
        <v>26</v>
      </c>
    </row>
    <row r="245" spans="1:15" x14ac:dyDescent="0.4">
      <c r="A245">
        <v>10</v>
      </c>
      <c r="B245" s="89">
        <v>3</v>
      </c>
      <c r="C245" s="89" t="s">
        <v>629</v>
      </c>
      <c r="D245" s="89" t="s">
        <v>400</v>
      </c>
      <c r="E245" s="89">
        <v>34</v>
      </c>
      <c r="F245" s="89" t="s">
        <v>399</v>
      </c>
      <c r="G245" s="89">
        <v>12</v>
      </c>
      <c r="H245" s="89" t="s">
        <v>22</v>
      </c>
      <c r="I245" s="89">
        <v>47</v>
      </c>
      <c r="J245" s="89" t="s">
        <v>23</v>
      </c>
      <c r="K245" s="89">
        <v>15</v>
      </c>
      <c r="L245" s="89" t="s">
        <v>10</v>
      </c>
      <c r="M245" s="89">
        <v>9</v>
      </c>
      <c r="N245" s="89" t="s">
        <v>11</v>
      </c>
      <c r="O245" s="89">
        <v>9</v>
      </c>
    </row>
    <row r="246" spans="1:15" x14ac:dyDescent="0.4">
      <c r="A246">
        <v>10</v>
      </c>
      <c r="B246" s="89">
        <v>5</v>
      </c>
      <c r="C246" s="89" t="s">
        <v>630</v>
      </c>
      <c r="D246" s="89" t="s">
        <v>400</v>
      </c>
      <c r="E246" s="89">
        <v>72</v>
      </c>
      <c r="F246" s="89" t="s">
        <v>656</v>
      </c>
      <c r="G246" s="89">
        <v>45</v>
      </c>
      <c r="H246" s="89" t="s">
        <v>22</v>
      </c>
      <c r="I246" s="89">
        <v>69</v>
      </c>
      <c r="J246" s="89" t="s">
        <v>23</v>
      </c>
      <c r="K246" s="89">
        <v>17</v>
      </c>
      <c r="L246" s="89" t="s">
        <v>10</v>
      </c>
      <c r="M246" s="89">
        <v>18</v>
      </c>
      <c r="N246" s="89" t="s">
        <v>11</v>
      </c>
      <c r="O246" s="89">
        <v>23</v>
      </c>
    </row>
    <row r="247" spans="1:15" x14ac:dyDescent="0.4">
      <c r="A247">
        <v>10</v>
      </c>
      <c r="B247" s="89">
        <v>6</v>
      </c>
      <c r="C247" s="89" t="s">
        <v>631</v>
      </c>
      <c r="D247" s="89" t="s">
        <v>400</v>
      </c>
      <c r="E247" s="89">
        <v>65</v>
      </c>
      <c r="F247" s="89" t="s">
        <v>656</v>
      </c>
      <c r="G247" s="89">
        <v>38</v>
      </c>
      <c r="H247" s="89" t="s">
        <v>22</v>
      </c>
      <c r="I247" s="89">
        <v>30</v>
      </c>
      <c r="J247" s="89" t="s">
        <v>23</v>
      </c>
      <c r="K247" s="89">
        <v>31</v>
      </c>
      <c r="L247" s="89" t="s">
        <v>315</v>
      </c>
      <c r="M247" s="89">
        <v>18</v>
      </c>
      <c r="N247" s="89" t="s">
        <v>657</v>
      </c>
      <c r="O247" s="89">
        <v>9</v>
      </c>
    </row>
    <row r="248" spans="1:15" x14ac:dyDescent="0.4">
      <c r="A248">
        <v>10</v>
      </c>
      <c r="B248" s="89">
        <v>7</v>
      </c>
      <c r="C248" s="89" t="s">
        <v>632</v>
      </c>
      <c r="D248" s="89" t="s">
        <v>400</v>
      </c>
      <c r="E248" s="89">
        <v>70</v>
      </c>
      <c r="F248" s="89" t="s">
        <v>399</v>
      </c>
      <c r="G248" s="89">
        <v>29</v>
      </c>
      <c r="H248" s="89" t="s">
        <v>22</v>
      </c>
      <c r="I248" s="89">
        <v>34</v>
      </c>
      <c r="J248" s="89" t="s">
        <v>23</v>
      </c>
      <c r="K248" s="89">
        <v>29</v>
      </c>
      <c r="L248" s="89" t="s">
        <v>657</v>
      </c>
      <c r="M248" s="89">
        <v>9</v>
      </c>
      <c r="N248" s="89" t="s">
        <v>21</v>
      </c>
      <c r="O248" s="89">
        <v>29</v>
      </c>
    </row>
    <row r="249" spans="1:15" x14ac:dyDescent="0.4">
      <c r="A249">
        <v>10</v>
      </c>
      <c r="B249" s="89">
        <v>8</v>
      </c>
      <c r="C249" s="89" t="s">
        <v>633</v>
      </c>
      <c r="D249" s="89" t="s">
        <v>400</v>
      </c>
      <c r="E249" s="89">
        <v>66</v>
      </c>
      <c r="F249" s="89" t="s">
        <v>428</v>
      </c>
      <c r="G249" s="89">
        <v>65</v>
      </c>
      <c r="H249" s="89" t="s">
        <v>22</v>
      </c>
      <c r="I249" s="89">
        <v>63</v>
      </c>
      <c r="J249" s="89" t="s">
        <v>23</v>
      </c>
      <c r="K249" s="89">
        <v>41</v>
      </c>
      <c r="L249" s="89" t="s">
        <v>657</v>
      </c>
      <c r="M249" s="89">
        <v>25</v>
      </c>
      <c r="N249" s="89" t="s">
        <v>21</v>
      </c>
      <c r="O249" s="89">
        <v>41</v>
      </c>
    </row>
    <row r="250" spans="1:15" x14ac:dyDescent="0.4">
      <c r="A250">
        <v>10</v>
      </c>
      <c r="B250" s="89">
        <v>9</v>
      </c>
      <c r="C250" s="89" t="s">
        <v>634</v>
      </c>
      <c r="D250" s="89" t="s">
        <v>400</v>
      </c>
      <c r="E250" s="89">
        <v>57</v>
      </c>
      <c r="F250" s="89" t="s">
        <v>656</v>
      </c>
      <c r="G250" s="89">
        <v>55</v>
      </c>
      <c r="H250" s="89" t="s">
        <v>22</v>
      </c>
      <c r="I250" s="89">
        <v>43</v>
      </c>
      <c r="J250" s="89" t="s">
        <v>23</v>
      </c>
      <c r="K250" s="89">
        <v>16</v>
      </c>
      <c r="L250" s="89" t="s">
        <v>10</v>
      </c>
      <c r="M250" s="89">
        <v>13</v>
      </c>
      <c r="N250" s="89" t="s">
        <v>11</v>
      </c>
      <c r="O250" s="89">
        <v>16</v>
      </c>
    </row>
    <row r="251" spans="1:15" x14ac:dyDescent="0.4">
      <c r="A251">
        <v>10</v>
      </c>
      <c r="B251" s="89">
        <v>10</v>
      </c>
      <c r="C251" s="89" t="s">
        <v>635</v>
      </c>
      <c r="D251" s="89" t="s">
        <v>400</v>
      </c>
      <c r="E251" s="89">
        <v>74</v>
      </c>
      <c r="F251" s="89" t="s">
        <v>399</v>
      </c>
      <c r="G251" s="89">
        <v>55</v>
      </c>
      <c r="H251" s="89" t="s">
        <v>22</v>
      </c>
      <c r="I251" s="89">
        <v>69</v>
      </c>
      <c r="J251" s="89" t="s">
        <v>23</v>
      </c>
      <c r="K251" s="89">
        <v>27</v>
      </c>
      <c r="L251" s="89" t="s">
        <v>11</v>
      </c>
      <c r="M251" s="89">
        <v>28</v>
      </c>
      <c r="N251" s="89" t="s">
        <v>21</v>
      </c>
      <c r="O251" s="89">
        <v>30</v>
      </c>
    </row>
    <row r="252" spans="1:15" x14ac:dyDescent="0.4">
      <c r="A252">
        <v>10</v>
      </c>
      <c r="B252" s="89">
        <v>11</v>
      </c>
      <c r="C252" s="89" t="s">
        <v>636</v>
      </c>
      <c r="D252" s="89" t="s">
        <v>400</v>
      </c>
      <c r="E252" s="89">
        <v>58</v>
      </c>
      <c r="F252" s="89" t="s">
        <v>399</v>
      </c>
      <c r="G252" s="89">
        <v>27</v>
      </c>
      <c r="H252" s="89" t="s">
        <v>22</v>
      </c>
      <c r="I252" s="89">
        <v>60</v>
      </c>
      <c r="J252" s="89" t="s">
        <v>23</v>
      </c>
      <c r="K252" s="89">
        <v>21</v>
      </c>
      <c r="L252" s="89" t="s">
        <v>10</v>
      </c>
      <c r="M252" s="89">
        <v>13</v>
      </c>
      <c r="N252" s="89" t="s">
        <v>11</v>
      </c>
      <c r="O252" s="89">
        <v>25</v>
      </c>
    </row>
    <row r="253" spans="1:15" x14ac:dyDescent="0.4">
      <c r="A253">
        <v>10</v>
      </c>
      <c r="B253" s="89">
        <v>12</v>
      </c>
      <c r="C253" s="89" t="s">
        <v>637</v>
      </c>
      <c r="D253" s="89" t="s">
        <v>400</v>
      </c>
      <c r="E253" s="89">
        <v>77</v>
      </c>
      <c r="F253" s="89" t="s">
        <v>428</v>
      </c>
      <c r="G253" s="89">
        <v>50</v>
      </c>
      <c r="H253" s="89" t="s">
        <v>22</v>
      </c>
      <c r="I253" s="89">
        <v>65</v>
      </c>
      <c r="J253" s="89" t="s">
        <v>23</v>
      </c>
      <c r="K253" s="89">
        <v>47</v>
      </c>
      <c r="L253" s="89" t="s">
        <v>657</v>
      </c>
      <c r="M253" s="89">
        <v>33</v>
      </c>
      <c r="N253" s="89" t="s">
        <v>10</v>
      </c>
      <c r="O253" s="89">
        <v>29</v>
      </c>
    </row>
    <row r="254" spans="1:15" x14ac:dyDescent="0.4">
      <c r="A254">
        <v>10</v>
      </c>
      <c r="B254" s="89">
        <v>13</v>
      </c>
      <c r="C254" s="89" t="s">
        <v>638</v>
      </c>
      <c r="D254" s="89" t="s">
        <v>400</v>
      </c>
      <c r="E254" s="89">
        <v>71</v>
      </c>
      <c r="F254" s="89" t="s">
        <v>656</v>
      </c>
      <c r="G254" s="89">
        <v>50</v>
      </c>
      <c r="H254" s="89" t="s">
        <v>22</v>
      </c>
      <c r="I254" s="89">
        <v>58</v>
      </c>
      <c r="J254" s="89" t="s">
        <v>23</v>
      </c>
      <c r="K254" s="89">
        <v>27</v>
      </c>
      <c r="L254" s="89" t="s">
        <v>10</v>
      </c>
      <c r="M254" s="89">
        <v>14</v>
      </c>
      <c r="N254" s="89" t="s">
        <v>11</v>
      </c>
      <c r="O254" s="89">
        <v>29</v>
      </c>
    </row>
    <row r="255" spans="1:15" x14ac:dyDescent="0.4">
      <c r="A255">
        <v>10</v>
      </c>
      <c r="B255" s="89">
        <v>14</v>
      </c>
      <c r="C255" s="89" t="s">
        <v>639</v>
      </c>
      <c r="D255" s="89" t="s">
        <v>400</v>
      </c>
      <c r="E255" s="89">
        <v>58</v>
      </c>
      <c r="F255" s="89" t="s">
        <v>656</v>
      </c>
      <c r="G255" s="89">
        <v>25</v>
      </c>
      <c r="H255" s="89" t="s">
        <v>22</v>
      </c>
      <c r="I255" s="89">
        <v>54</v>
      </c>
      <c r="J255" s="89" t="s">
        <v>23</v>
      </c>
      <c r="K255" s="89">
        <v>29</v>
      </c>
      <c r="L255" s="89" t="s">
        <v>657</v>
      </c>
      <c r="M255" s="89">
        <v>22</v>
      </c>
      <c r="N255" s="89" t="s">
        <v>10</v>
      </c>
      <c r="O255" s="89">
        <v>12</v>
      </c>
    </row>
    <row r="256" spans="1:15" x14ac:dyDescent="0.4">
      <c r="A256">
        <v>10</v>
      </c>
      <c r="B256" s="89">
        <v>15</v>
      </c>
      <c r="C256" s="89" t="s">
        <v>640</v>
      </c>
      <c r="D256" s="89" t="s">
        <v>400</v>
      </c>
      <c r="E256" s="89">
        <v>54</v>
      </c>
      <c r="F256" s="89" t="s">
        <v>399</v>
      </c>
      <c r="G256" s="89">
        <v>32</v>
      </c>
      <c r="H256" s="89" t="s">
        <v>22</v>
      </c>
      <c r="I256" s="89">
        <v>38</v>
      </c>
      <c r="J256" s="89" t="s">
        <v>23</v>
      </c>
      <c r="K256" s="89">
        <v>17</v>
      </c>
      <c r="L256" s="89" t="s">
        <v>11</v>
      </c>
      <c r="M256" s="89">
        <v>7</v>
      </c>
      <c r="N256" s="89" t="s">
        <v>21</v>
      </c>
      <c r="O256" s="89">
        <v>15</v>
      </c>
    </row>
    <row r="257" spans="1:15" x14ac:dyDescent="0.4">
      <c r="A257">
        <v>10</v>
      </c>
      <c r="B257" s="89">
        <v>16</v>
      </c>
      <c r="C257" s="89" t="s">
        <v>641</v>
      </c>
      <c r="D257" s="89" t="s">
        <v>400</v>
      </c>
      <c r="E257" s="89">
        <v>65</v>
      </c>
      <c r="F257" s="89" t="s">
        <v>399</v>
      </c>
      <c r="G257" s="89">
        <v>19</v>
      </c>
      <c r="H257" s="89" t="s">
        <v>22</v>
      </c>
      <c r="I257" s="89">
        <v>52</v>
      </c>
      <c r="J257" s="89" t="s">
        <v>23</v>
      </c>
      <c r="K257" s="89">
        <v>32</v>
      </c>
      <c r="L257" s="89" t="s">
        <v>7</v>
      </c>
      <c r="M257" s="89">
        <v>16</v>
      </c>
      <c r="N257" s="89" t="s">
        <v>665</v>
      </c>
      <c r="O257" s="89">
        <v>9</v>
      </c>
    </row>
    <row r="258" spans="1:15" x14ac:dyDescent="0.4">
      <c r="A258">
        <v>10</v>
      </c>
      <c r="B258" s="89">
        <v>17</v>
      </c>
      <c r="C258" s="89" t="s">
        <v>642</v>
      </c>
      <c r="D258" s="89" t="s">
        <v>400</v>
      </c>
      <c r="E258" s="89">
        <v>66</v>
      </c>
      <c r="F258" s="89" t="s">
        <v>399</v>
      </c>
      <c r="G258" s="89">
        <v>38</v>
      </c>
      <c r="H258" s="89" t="s">
        <v>22</v>
      </c>
      <c r="I258" s="89">
        <v>69</v>
      </c>
      <c r="J258" s="89" t="s">
        <v>23</v>
      </c>
      <c r="K258" s="89">
        <v>22</v>
      </c>
      <c r="L258" s="89" t="s">
        <v>10</v>
      </c>
      <c r="M258" s="89">
        <v>18</v>
      </c>
      <c r="N258" s="89" t="s">
        <v>11</v>
      </c>
      <c r="O258" s="89">
        <v>22</v>
      </c>
    </row>
    <row r="259" spans="1:15" x14ac:dyDescent="0.4">
      <c r="A259">
        <v>10</v>
      </c>
      <c r="B259" s="89">
        <v>18</v>
      </c>
      <c r="C259" s="89" t="s">
        <v>643</v>
      </c>
      <c r="D259" s="89" t="s">
        <v>400</v>
      </c>
      <c r="E259" s="89">
        <v>61</v>
      </c>
      <c r="F259" s="89" t="s">
        <v>656</v>
      </c>
      <c r="G259" s="89">
        <v>80</v>
      </c>
      <c r="H259" s="89" t="s">
        <v>22</v>
      </c>
      <c r="I259" s="89">
        <v>59</v>
      </c>
      <c r="J259" s="89" t="s">
        <v>23</v>
      </c>
      <c r="K259" s="89">
        <v>21</v>
      </c>
      <c r="L259" s="89" t="s">
        <v>11</v>
      </c>
      <c r="M259" s="89">
        <v>19</v>
      </c>
      <c r="N259" s="89" t="s">
        <v>21</v>
      </c>
      <c r="O259" s="89">
        <v>24</v>
      </c>
    </row>
    <row r="260" spans="1:15" x14ac:dyDescent="0.4">
      <c r="A260">
        <v>10</v>
      </c>
      <c r="B260" s="89">
        <v>19</v>
      </c>
      <c r="C260" s="89" t="s">
        <v>644</v>
      </c>
      <c r="D260" s="89" t="s">
        <v>400</v>
      </c>
      <c r="E260" s="89">
        <v>71</v>
      </c>
      <c r="F260" s="89" t="s">
        <v>399</v>
      </c>
      <c r="G260" s="89">
        <v>65</v>
      </c>
      <c r="H260" s="89" t="s">
        <v>22</v>
      </c>
      <c r="I260" s="89">
        <v>71</v>
      </c>
      <c r="J260" s="89" t="s">
        <v>23</v>
      </c>
      <c r="K260" s="89">
        <v>21</v>
      </c>
      <c r="L260" s="89" t="s">
        <v>11</v>
      </c>
      <c r="M260" s="89">
        <v>22</v>
      </c>
      <c r="N260" s="89" t="s">
        <v>21</v>
      </c>
      <c r="O260" s="89">
        <v>13</v>
      </c>
    </row>
    <row r="261" spans="1:15" x14ac:dyDescent="0.4">
      <c r="A261">
        <v>10</v>
      </c>
      <c r="B261" s="89">
        <v>20</v>
      </c>
      <c r="C261" s="89" t="s">
        <v>645</v>
      </c>
      <c r="D261" s="89" t="s">
        <v>400</v>
      </c>
      <c r="E261" s="89">
        <v>62</v>
      </c>
      <c r="F261" s="89" t="s">
        <v>428</v>
      </c>
      <c r="G261" s="89">
        <v>40</v>
      </c>
      <c r="H261" s="89" t="s">
        <v>22</v>
      </c>
      <c r="I261" s="89">
        <v>51</v>
      </c>
      <c r="J261" s="89" t="s">
        <v>23</v>
      </c>
      <c r="K261" s="89">
        <v>17</v>
      </c>
      <c r="L261" s="89" t="s">
        <v>657</v>
      </c>
      <c r="M261" s="89">
        <v>11</v>
      </c>
      <c r="N261" s="89" t="s">
        <v>10</v>
      </c>
      <c r="O261" s="89">
        <v>22</v>
      </c>
    </row>
    <row r="262" spans="1:15" x14ac:dyDescent="0.4">
      <c r="A262">
        <v>10</v>
      </c>
      <c r="B262" s="89">
        <v>21</v>
      </c>
      <c r="C262" s="89" t="s">
        <v>646</v>
      </c>
      <c r="D262" s="89" t="s">
        <v>400</v>
      </c>
      <c r="E262" s="89">
        <v>58</v>
      </c>
      <c r="F262" s="89" t="s">
        <v>656</v>
      </c>
      <c r="G262" s="89">
        <v>65</v>
      </c>
      <c r="H262" s="89" t="s">
        <v>22</v>
      </c>
      <c r="I262" s="89">
        <v>58</v>
      </c>
      <c r="J262" s="89" t="s">
        <v>23</v>
      </c>
      <c r="K262" s="89">
        <v>39</v>
      </c>
      <c r="L262" s="89" t="s">
        <v>10</v>
      </c>
      <c r="M262" s="89">
        <v>25</v>
      </c>
      <c r="N262" s="89" t="s">
        <v>11</v>
      </c>
      <c r="O262" s="89">
        <v>24</v>
      </c>
    </row>
    <row r="263" spans="1:15" x14ac:dyDescent="0.4">
      <c r="A263">
        <v>10</v>
      </c>
      <c r="B263" s="89">
        <v>22</v>
      </c>
      <c r="C263" s="89" t="s">
        <v>647</v>
      </c>
      <c r="D263" s="89" t="s">
        <v>400</v>
      </c>
      <c r="E263" s="89">
        <v>51</v>
      </c>
      <c r="F263" s="89" t="s">
        <v>428</v>
      </c>
      <c r="G263" s="89">
        <v>43</v>
      </c>
      <c r="H263" s="89" t="s">
        <v>22</v>
      </c>
      <c r="I263" s="89">
        <v>54</v>
      </c>
      <c r="J263" s="89" t="s">
        <v>23</v>
      </c>
      <c r="K263" s="89">
        <v>20</v>
      </c>
      <c r="L263" s="89" t="s">
        <v>657</v>
      </c>
      <c r="M263" s="89">
        <v>9</v>
      </c>
      <c r="N263" s="89" t="s">
        <v>21</v>
      </c>
      <c r="O263" s="89">
        <v>10</v>
      </c>
    </row>
    <row r="264" spans="1:15" x14ac:dyDescent="0.4">
      <c r="A264">
        <v>10</v>
      </c>
      <c r="B264" s="89">
        <v>23</v>
      </c>
      <c r="C264" s="89" t="s">
        <v>256</v>
      </c>
      <c r="D264" s="89" t="s">
        <v>400</v>
      </c>
      <c r="E264" s="89">
        <v>39</v>
      </c>
      <c r="F264" s="89" t="s">
        <v>399</v>
      </c>
      <c r="G264" s="89">
        <v>25</v>
      </c>
      <c r="H264" s="89" t="s">
        <v>22</v>
      </c>
      <c r="I264" s="89">
        <v>42</v>
      </c>
      <c r="J264" s="89" t="s">
        <v>23</v>
      </c>
      <c r="K264" s="89">
        <v>13</v>
      </c>
      <c r="L264" s="89" t="s">
        <v>10</v>
      </c>
      <c r="M264" s="89">
        <v>11</v>
      </c>
      <c r="N264" s="89" t="s">
        <v>11</v>
      </c>
      <c r="O264" s="89">
        <v>11</v>
      </c>
    </row>
    <row r="265" spans="1:15" x14ac:dyDescent="0.4">
      <c r="A265">
        <v>10</v>
      </c>
      <c r="B265" s="89">
        <v>26</v>
      </c>
      <c r="C265" s="89" t="s">
        <v>648</v>
      </c>
      <c r="D265" s="89" t="s">
        <v>400</v>
      </c>
      <c r="E265" s="89">
        <v>74</v>
      </c>
      <c r="F265" s="89" t="s">
        <v>656</v>
      </c>
      <c r="G265" s="89">
        <v>41</v>
      </c>
      <c r="H265" s="89" t="s">
        <v>22</v>
      </c>
      <c r="I265" s="89">
        <v>63</v>
      </c>
      <c r="J265" s="89" t="s">
        <v>23</v>
      </c>
      <c r="K265" s="89">
        <v>21</v>
      </c>
      <c r="L265" s="89" t="s">
        <v>10</v>
      </c>
      <c r="M265" s="89">
        <v>8</v>
      </c>
      <c r="N265" s="89" t="s">
        <v>11</v>
      </c>
      <c r="O265" s="89">
        <v>16</v>
      </c>
    </row>
    <row r="266" spans="1:15" x14ac:dyDescent="0.4">
      <c r="A266">
        <v>10</v>
      </c>
      <c r="B266" s="89">
        <v>27</v>
      </c>
      <c r="C266" s="89" t="s">
        <v>649</v>
      </c>
      <c r="D266" s="89" t="s">
        <v>400</v>
      </c>
      <c r="E266" s="89">
        <v>46</v>
      </c>
      <c r="F266" s="89" t="s">
        <v>399</v>
      </c>
      <c r="G266" s="89">
        <v>20</v>
      </c>
      <c r="H266" s="89" t="s">
        <v>22</v>
      </c>
      <c r="I266" s="89">
        <v>37</v>
      </c>
      <c r="J266" s="89" t="s">
        <v>23</v>
      </c>
      <c r="K266" s="89">
        <v>27</v>
      </c>
      <c r="L266" s="89" t="s">
        <v>10</v>
      </c>
      <c r="M266" s="89">
        <v>10</v>
      </c>
      <c r="N266" s="89" t="s">
        <v>11</v>
      </c>
      <c r="O266" s="89">
        <v>13</v>
      </c>
    </row>
    <row r="267" spans="1:15" x14ac:dyDescent="0.4">
      <c r="A267">
        <v>10</v>
      </c>
      <c r="B267" s="89">
        <v>28</v>
      </c>
      <c r="C267" s="89" t="s">
        <v>650</v>
      </c>
      <c r="D267" s="89" t="s">
        <v>400</v>
      </c>
      <c r="E267" s="89">
        <v>76</v>
      </c>
      <c r="F267" s="89" t="s">
        <v>656</v>
      </c>
      <c r="G267" s="89">
        <v>34</v>
      </c>
      <c r="H267" s="89" t="s">
        <v>22</v>
      </c>
      <c r="I267" s="89">
        <v>62</v>
      </c>
      <c r="J267" s="89" t="s">
        <v>23</v>
      </c>
      <c r="K267" s="89">
        <v>29</v>
      </c>
      <c r="L267" s="89" t="s">
        <v>11</v>
      </c>
      <c r="M267" s="89">
        <v>28</v>
      </c>
      <c r="N267" s="89" t="s">
        <v>21</v>
      </c>
      <c r="O267" s="89">
        <v>12</v>
      </c>
    </row>
    <row r="268" spans="1:15" x14ac:dyDescent="0.4">
      <c r="A268">
        <v>10</v>
      </c>
      <c r="B268" s="89">
        <v>29</v>
      </c>
      <c r="C268" s="89" t="s">
        <v>651</v>
      </c>
      <c r="D268" s="89" t="s">
        <v>400</v>
      </c>
      <c r="E268" s="89">
        <v>71</v>
      </c>
      <c r="F268" s="89" t="s">
        <v>428</v>
      </c>
      <c r="G268" s="89">
        <v>19</v>
      </c>
      <c r="H268" s="89" t="s">
        <v>22</v>
      </c>
      <c r="I268" s="89">
        <v>48</v>
      </c>
      <c r="J268" s="89" t="s">
        <v>23</v>
      </c>
      <c r="K268" s="89">
        <v>23</v>
      </c>
      <c r="L268" s="89" t="s">
        <v>657</v>
      </c>
      <c r="M268" s="89">
        <v>11</v>
      </c>
      <c r="N268" s="89" t="s">
        <v>21</v>
      </c>
      <c r="O268" s="89">
        <v>26</v>
      </c>
    </row>
    <row r="269" spans="1:15" x14ac:dyDescent="0.4">
      <c r="A269">
        <v>10</v>
      </c>
      <c r="B269" s="89">
        <v>30</v>
      </c>
      <c r="C269" s="89" t="s">
        <v>652</v>
      </c>
      <c r="D269" s="89" t="s">
        <v>400</v>
      </c>
      <c r="E269" s="89">
        <v>83</v>
      </c>
      <c r="F269" s="89" t="s">
        <v>428</v>
      </c>
      <c r="G269" s="89">
        <v>50</v>
      </c>
      <c r="H269" s="89" t="s">
        <v>22</v>
      </c>
      <c r="I269" s="89">
        <v>71</v>
      </c>
      <c r="J269" s="89" t="s">
        <v>23</v>
      </c>
      <c r="K269" s="89">
        <v>32</v>
      </c>
      <c r="L269" s="89" t="s">
        <v>10</v>
      </c>
      <c r="M269" s="89">
        <v>29</v>
      </c>
      <c r="N269" s="89" t="s">
        <v>11</v>
      </c>
      <c r="O269" s="89">
        <v>37</v>
      </c>
    </row>
    <row r="270" spans="1:15" x14ac:dyDescent="0.4">
      <c r="A270">
        <v>10</v>
      </c>
      <c r="B270" s="89">
        <v>31</v>
      </c>
      <c r="C270" s="89" t="s">
        <v>653</v>
      </c>
      <c r="D270" s="89" t="s">
        <v>400</v>
      </c>
      <c r="E270" s="89">
        <v>84</v>
      </c>
      <c r="F270" s="89" t="s">
        <v>428</v>
      </c>
      <c r="G270" s="89">
        <v>84</v>
      </c>
      <c r="H270" s="89" t="s">
        <v>22</v>
      </c>
      <c r="I270" s="89">
        <v>87</v>
      </c>
      <c r="J270" s="89" t="s">
        <v>23</v>
      </c>
      <c r="K270" s="89">
        <v>25</v>
      </c>
      <c r="L270" s="89" t="s">
        <v>10</v>
      </c>
      <c r="M270" s="89">
        <v>39</v>
      </c>
      <c r="N270" s="89" t="s">
        <v>11</v>
      </c>
      <c r="O270" s="89">
        <v>33</v>
      </c>
    </row>
    <row r="271" spans="1:15" x14ac:dyDescent="0.4">
      <c r="A271">
        <v>10</v>
      </c>
      <c r="B271" s="89">
        <v>32</v>
      </c>
      <c r="C271" s="89" t="s">
        <v>654</v>
      </c>
      <c r="D271" s="89" t="s">
        <v>400</v>
      </c>
      <c r="E271" s="89">
        <v>62</v>
      </c>
      <c r="F271" s="89" t="s">
        <v>399</v>
      </c>
      <c r="G271" s="89">
        <v>32</v>
      </c>
      <c r="H271" s="89" t="s">
        <v>22</v>
      </c>
      <c r="I271" s="89">
        <v>49</v>
      </c>
      <c r="J271" s="89" t="s">
        <v>23</v>
      </c>
      <c r="K271" s="89">
        <v>23</v>
      </c>
      <c r="L271" s="89" t="s">
        <v>10</v>
      </c>
      <c r="M271" s="89">
        <v>12</v>
      </c>
      <c r="N271" s="89" t="s">
        <v>11</v>
      </c>
      <c r="O271" s="89">
        <v>23</v>
      </c>
    </row>
  </sheetData>
  <sortState ref="A1:L220">
    <sortCondition ref="A1:A220"/>
    <sortCondition ref="B1:B220"/>
  </sortState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90"/>
  <sheetViews>
    <sheetView workbookViewId="0">
      <selection activeCell="C2" sqref="C2"/>
    </sheetView>
  </sheetViews>
  <sheetFormatPr defaultRowHeight="17.399999999999999" x14ac:dyDescent="0.4"/>
  <cols>
    <col min="1" max="1" width="3.3984375" style="27" bestFit="1" customWidth="1"/>
    <col min="2" max="2" width="3.19921875" style="27" customWidth="1"/>
    <col min="3" max="3" width="7.19921875" style="27" customWidth="1"/>
    <col min="4" max="4" width="5.19921875" style="27" customWidth="1"/>
    <col min="5" max="9" width="4.19921875" style="27" customWidth="1"/>
    <col min="10" max="12" width="5.19921875" style="27" customWidth="1"/>
  </cols>
  <sheetData>
    <row r="1" spans="1:12" x14ac:dyDescent="0.4">
      <c r="A1" s="3" t="s">
        <v>3</v>
      </c>
      <c r="B1" s="4" t="s">
        <v>4</v>
      </c>
      <c r="C1" s="5" t="s">
        <v>305</v>
      </c>
      <c r="D1" s="5" t="s">
        <v>312</v>
      </c>
      <c r="E1" s="6" t="s">
        <v>308</v>
      </c>
      <c r="F1" s="7" t="s">
        <v>303</v>
      </c>
      <c r="G1" s="7" t="s">
        <v>309</v>
      </c>
      <c r="H1" s="7" t="s">
        <v>306</v>
      </c>
      <c r="I1" s="9" t="s">
        <v>310</v>
      </c>
      <c r="J1" s="8" t="s">
        <v>304</v>
      </c>
      <c r="K1" s="7" t="s">
        <v>307</v>
      </c>
      <c r="L1" s="10" t="s">
        <v>311</v>
      </c>
    </row>
    <row r="2" spans="1:12" x14ac:dyDescent="0.4">
      <c r="A2" s="28">
        <v>10</v>
      </c>
      <c r="B2" s="29">
        <v>18</v>
      </c>
      <c r="C2" s="29" t="s">
        <v>250</v>
      </c>
      <c r="D2" s="11" t="s">
        <v>9</v>
      </c>
      <c r="E2" s="30">
        <v>1</v>
      </c>
      <c r="F2" s="12">
        <v>2</v>
      </c>
      <c r="G2" s="12">
        <v>1</v>
      </c>
      <c r="H2" s="13">
        <v>1</v>
      </c>
      <c r="I2" s="14">
        <v>1</v>
      </c>
      <c r="J2" s="31">
        <f>SUM(SMALL(E2:I2,{1,2,3,4}))</f>
        <v>4</v>
      </c>
      <c r="K2" s="32">
        <f>SUM(SMALL(E2:H2,{1,2,3}))</f>
        <v>3</v>
      </c>
      <c r="L2" s="33">
        <f>SUM(SMALL(E2:H2,{1,2}))</f>
        <v>2</v>
      </c>
    </row>
    <row r="3" spans="1:12" x14ac:dyDescent="0.4">
      <c r="A3" s="34">
        <v>8</v>
      </c>
      <c r="B3" s="35">
        <v>9</v>
      </c>
      <c r="C3" s="35" t="s">
        <v>94</v>
      </c>
      <c r="D3" s="22" t="s">
        <v>6</v>
      </c>
      <c r="E3" s="36">
        <v>1</v>
      </c>
      <c r="F3" s="16">
        <v>2</v>
      </c>
      <c r="G3" s="16">
        <v>1</v>
      </c>
      <c r="H3" s="16">
        <v>1</v>
      </c>
      <c r="I3" s="37">
        <v>1</v>
      </c>
      <c r="J3" s="38">
        <f>SUM(SMALL(E3:I3,{1,2,3,4}))</f>
        <v>4</v>
      </c>
      <c r="K3" s="2">
        <f>SUM(SMALL(E3:H3,{1,2,3}))</f>
        <v>3</v>
      </c>
      <c r="L3" s="39">
        <f>SUM(SMALL(E3:H3,{1,2}))</f>
        <v>2</v>
      </c>
    </row>
    <row r="4" spans="1:12" x14ac:dyDescent="0.4">
      <c r="A4" s="34">
        <v>7</v>
      </c>
      <c r="B4" s="35">
        <v>33</v>
      </c>
      <c r="C4" s="35" t="s">
        <v>234</v>
      </c>
      <c r="D4" s="22" t="s">
        <v>9</v>
      </c>
      <c r="E4" s="36">
        <v>2</v>
      </c>
      <c r="F4" s="16">
        <v>3</v>
      </c>
      <c r="G4" s="16">
        <v>1</v>
      </c>
      <c r="H4" s="16">
        <v>1</v>
      </c>
      <c r="I4" s="37">
        <v>1</v>
      </c>
      <c r="J4" s="38">
        <f>SUM(SMALL(E4:I4,{1,2,3,4}))</f>
        <v>5</v>
      </c>
      <c r="K4" s="2">
        <f>SUM(SMALL(E4:H4,{1,2,3}))</f>
        <v>4</v>
      </c>
      <c r="L4" s="39">
        <f>SUM(SMALL(E4:H4,{1,2}))</f>
        <v>2</v>
      </c>
    </row>
    <row r="5" spans="1:12" x14ac:dyDescent="0.4">
      <c r="A5" s="34">
        <v>6</v>
      </c>
      <c r="B5" s="35">
        <v>13</v>
      </c>
      <c r="C5" s="35" t="s">
        <v>294</v>
      </c>
      <c r="D5" s="22" t="s">
        <v>19</v>
      </c>
      <c r="E5" s="36">
        <v>2</v>
      </c>
      <c r="F5" s="16">
        <v>2</v>
      </c>
      <c r="G5" s="16">
        <v>1</v>
      </c>
      <c r="H5" s="16">
        <v>1</v>
      </c>
      <c r="I5" s="37">
        <v>2</v>
      </c>
      <c r="J5" s="38">
        <f>SUM(SMALL(E5:I5,{1,2,3,4}))</f>
        <v>6</v>
      </c>
      <c r="K5" s="2">
        <f>SUM(SMALL(E5:H5,{1,2,3}))</f>
        <v>4</v>
      </c>
      <c r="L5" s="39">
        <f>SUM(SMALL(E5:H5,{1,2}))</f>
        <v>2</v>
      </c>
    </row>
    <row r="6" spans="1:12" x14ac:dyDescent="0.4">
      <c r="A6" s="34">
        <v>8</v>
      </c>
      <c r="B6" s="35">
        <v>24</v>
      </c>
      <c r="C6" s="35" t="s">
        <v>109</v>
      </c>
      <c r="D6" s="20" t="s">
        <v>6</v>
      </c>
      <c r="E6" s="21">
        <v>1</v>
      </c>
      <c r="F6" s="17">
        <v>1</v>
      </c>
      <c r="G6" s="17">
        <v>2</v>
      </c>
      <c r="H6" s="18">
        <v>3</v>
      </c>
      <c r="I6" s="19">
        <v>1</v>
      </c>
      <c r="J6" s="38">
        <f>SUM(SMALL(E6:I6,{1,2,3,4}))</f>
        <v>5</v>
      </c>
      <c r="K6" s="2">
        <f>SUM(SMALL(E6:H6,{1,2,3}))</f>
        <v>4</v>
      </c>
      <c r="L6" s="39">
        <f>SUM(SMALL(E6:H6,{1,2}))</f>
        <v>2</v>
      </c>
    </row>
    <row r="7" spans="1:12" x14ac:dyDescent="0.4">
      <c r="A7" s="34">
        <v>5</v>
      </c>
      <c r="B7" s="35">
        <v>14</v>
      </c>
      <c r="C7" s="35" t="s">
        <v>273</v>
      </c>
      <c r="D7" s="23" t="s">
        <v>19</v>
      </c>
      <c r="E7" s="40">
        <v>1</v>
      </c>
      <c r="F7" s="15">
        <v>3</v>
      </c>
      <c r="G7" s="15">
        <v>1</v>
      </c>
      <c r="H7" s="41">
        <v>1</v>
      </c>
      <c r="I7" s="42">
        <v>2</v>
      </c>
      <c r="J7" s="38">
        <f>SUM(SMALL(E7:I7,{1,2,3,4}))</f>
        <v>5</v>
      </c>
      <c r="K7" s="2">
        <f>SUM(SMALL(E7:H7,{1,2,3}))</f>
        <v>3</v>
      </c>
      <c r="L7" s="39">
        <f>SUM(SMALL(E7:H7,{1,2}))</f>
        <v>2</v>
      </c>
    </row>
    <row r="8" spans="1:12" x14ac:dyDescent="0.4">
      <c r="A8" s="34">
        <v>6</v>
      </c>
      <c r="B8" s="35">
        <v>11</v>
      </c>
      <c r="C8" s="35" t="s">
        <v>292</v>
      </c>
      <c r="D8" s="23" t="s">
        <v>19</v>
      </c>
      <c r="E8" s="40">
        <v>1</v>
      </c>
      <c r="F8" s="15">
        <v>3</v>
      </c>
      <c r="G8" s="15">
        <v>1</v>
      </c>
      <c r="H8" s="41">
        <v>1</v>
      </c>
      <c r="I8" s="42">
        <v>2</v>
      </c>
      <c r="J8" s="38">
        <f>SUM(SMALL(E8:I8,{1,2,3,4}))</f>
        <v>5</v>
      </c>
      <c r="K8" s="2">
        <f>SUM(SMALL(E8:H8,{1,2,3}))</f>
        <v>3</v>
      </c>
      <c r="L8" s="39">
        <f>SUM(SMALL(E8:H8,{1,2}))</f>
        <v>2</v>
      </c>
    </row>
    <row r="9" spans="1:12" x14ac:dyDescent="0.4">
      <c r="A9" s="34">
        <v>7</v>
      </c>
      <c r="B9" s="35">
        <v>19</v>
      </c>
      <c r="C9" s="35" t="s">
        <v>221</v>
      </c>
      <c r="D9" s="20" t="s">
        <v>9</v>
      </c>
      <c r="E9" s="21">
        <v>3</v>
      </c>
      <c r="F9" s="17">
        <v>2</v>
      </c>
      <c r="G9" s="17">
        <v>1</v>
      </c>
      <c r="H9" s="18">
        <v>2</v>
      </c>
      <c r="I9" s="19">
        <v>2</v>
      </c>
      <c r="J9" s="38">
        <f>SUM(SMALL(E9:I9,{1,2,3,4}))</f>
        <v>7</v>
      </c>
      <c r="K9" s="2">
        <f>SUM(SMALL(E9:H9,{1,2,3}))</f>
        <v>5</v>
      </c>
      <c r="L9" s="39">
        <f>SUM(SMALL(E9:H9,{1,2}))</f>
        <v>3</v>
      </c>
    </row>
    <row r="10" spans="1:12" x14ac:dyDescent="0.4">
      <c r="A10" s="34">
        <v>5</v>
      </c>
      <c r="B10" s="35">
        <v>21</v>
      </c>
      <c r="C10" s="35" t="s">
        <v>280</v>
      </c>
      <c r="D10" s="20" t="s">
        <v>19</v>
      </c>
      <c r="E10" s="21">
        <v>2</v>
      </c>
      <c r="F10" s="17">
        <v>2</v>
      </c>
      <c r="G10" s="17">
        <v>2</v>
      </c>
      <c r="H10" s="18">
        <v>1</v>
      </c>
      <c r="I10" s="19">
        <v>2</v>
      </c>
      <c r="J10" s="38">
        <f>SUM(SMALL(E10:I10,{1,2,3,4}))</f>
        <v>7</v>
      </c>
      <c r="K10" s="2">
        <f>SUM(SMALL(E10:H10,{1,2,3}))</f>
        <v>5</v>
      </c>
      <c r="L10" s="39">
        <f>SUM(SMALL(E10:H10,{1,2}))</f>
        <v>3</v>
      </c>
    </row>
    <row r="11" spans="1:12" x14ac:dyDescent="0.4">
      <c r="A11" s="34">
        <v>6</v>
      </c>
      <c r="B11" s="35">
        <v>8</v>
      </c>
      <c r="C11" s="35" t="s">
        <v>289</v>
      </c>
      <c r="D11" s="20" t="s">
        <v>19</v>
      </c>
      <c r="E11" s="21">
        <v>1</v>
      </c>
      <c r="F11" s="17">
        <v>5</v>
      </c>
      <c r="G11" s="17">
        <v>1</v>
      </c>
      <c r="H11" s="18">
        <v>1</v>
      </c>
      <c r="I11" s="19">
        <v>1</v>
      </c>
      <c r="J11" s="38">
        <f>SUM(SMALL(E11:I11,{1,2,3,4}))</f>
        <v>4</v>
      </c>
      <c r="K11" s="2">
        <f>SUM(SMALL(E11:H11,{1,2,3}))</f>
        <v>3</v>
      </c>
      <c r="L11" s="39">
        <f>SUM(SMALL(E11:H11,{1,2}))</f>
        <v>2</v>
      </c>
    </row>
    <row r="12" spans="1:12" x14ac:dyDescent="0.4">
      <c r="A12" s="34">
        <v>5</v>
      </c>
      <c r="B12" s="35">
        <v>3</v>
      </c>
      <c r="C12" s="35" t="s">
        <v>263</v>
      </c>
      <c r="D12" s="23" t="s">
        <v>19</v>
      </c>
      <c r="E12" s="40">
        <v>2</v>
      </c>
      <c r="F12" s="15">
        <v>3</v>
      </c>
      <c r="G12" s="43">
        <v>1</v>
      </c>
      <c r="H12" s="41">
        <v>2</v>
      </c>
      <c r="I12" s="42">
        <v>3</v>
      </c>
      <c r="J12" s="38">
        <f>SUM(SMALL(E12:I12,{1,2,3,4}))</f>
        <v>8</v>
      </c>
      <c r="K12" s="2">
        <f>SUM(SMALL(E12:H12,{1,2,3}))</f>
        <v>5</v>
      </c>
      <c r="L12" s="39">
        <f>SUM(SMALL(E12:H12,{1,2}))</f>
        <v>3</v>
      </c>
    </row>
    <row r="13" spans="1:12" x14ac:dyDescent="0.4">
      <c r="A13" s="34">
        <v>4</v>
      </c>
      <c r="B13" s="35">
        <v>8</v>
      </c>
      <c r="C13" s="35" t="s">
        <v>61</v>
      </c>
      <c r="D13" s="23" t="s">
        <v>6</v>
      </c>
      <c r="E13" s="40">
        <v>3</v>
      </c>
      <c r="F13" s="15">
        <v>2</v>
      </c>
      <c r="G13" s="15">
        <v>1</v>
      </c>
      <c r="H13" s="41">
        <v>3</v>
      </c>
      <c r="I13" s="42">
        <v>1</v>
      </c>
      <c r="J13" s="38">
        <f>SUM(SMALL(E13:I13,{1,2,3,4}))</f>
        <v>7</v>
      </c>
      <c r="K13" s="2">
        <f>SUM(SMALL(E13:H13,{1,2,3}))</f>
        <v>6</v>
      </c>
      <c r="L13" s="39">
        <f>SUM(SMALL(E13:H13,{1,2}))</f>
        <v>3</v>
      </c>
    </row>
    <row r="14" spans="1:12" x14ac:dyDescent="0.4">
      <c r="A14" s="34">
        <v>3</v>
      </c>
      <c r="B14" s="35">
        <v>20</v>
      </c>
      <c r="C14" s="35" t="s">
        <v>197</v>
      </c>
      <c r="D14" s="23" t="s">
        <v>9</v>
      </c>
      <c r="E14" s="40">
        <v>2</v>
      </c>
      <c r="F14" s="15">
        <v>2</v>
      </c>
      <c r="G14" s="15">
        <v>3</v>
      </c>
      <c r="H14" s="41">
        <v>1</v>
      </c>
      <c r="I14" s="42">
        <v>1</v>
      </c>
      <c r="J14" s="38">
        <f>SUM(SMALL(E14:I14,{1,2,3,4}))</f>
        <v>6</v>
      </c>
      <c r="K14" s="2">
        <f>SUM(SMALL(E14:H14,{1,2,3}))</f>
        <v>5</v>
      </c>
      <c r="L14" s="39">
        <f>SUM(SMALL(E14:H14,{1,2}))</f>
        <v>3</v>
      </c>
    </row>
    <row r="15" spans="1:12" x14ac:dyDescent="0.4">
      <c r="A15" s="34">
        <v>9</v>
      </c>
      <c r="B15" s="35">
        <v>28</v>
      </c>
      <c r="C15" s="35" t="s">
        <v>142</v>
      </c>
      <c r="D15" s="23" t="s">
        <v>6</v>
      </c>
      <c r="E15" s="40">
        <v>2</v>
      </c>
      <c r="F15" s="15">
        <v>3</v>
      </c>
      <c r="G15" s="15">
        <v>1</v>
      </c>
      <c r="H15" s="41">
        <v>2</v>
      </c>
      <c r="I15" s="42">
        <v>1</v>
      </c>
      <c r="J15" s="38">
        <f>SUM(SMALL(E15:I15,{1,2,3,4}))</f>
        <v>6</v>
      </c>
      <c r="K15" s="2">
        <f>SUM(SMALL(E15:H15,{1,2,3}))</f>
        <v>5</v>
      </c>
      <c r="L15" s="39">
        <f>SUM(SMALL(E15:H15,{1,2}))</f>
        <v>3</v>
      </c>
    </row>
    <row r="16" spans="1:12" x14ac:dyDescent="0.4">
      <c r="A16" s="34">
        <v>6</v>
      </c>
      <c r="B16" s="35">
        <v>10</v>
      </c>
      <c r="C16" s="35" t="s">
        <v>291</v>
      </c>
      <c r="D16" s="20" t="s">
        <v>19</v>
      </c>
      <c r="E16" s="21">
        <v>2</v>
      </c>
      <c r="F16" s="17">
        <v>4</v>
      </c>
      <c r="G16" s="17">
        <v>2</v>
      </c>
      <c r="H16" s="18">
        <v>3</v>
      </c>
      <c r="I16" s="19">
        <v>1</v>
      </c>
      <c r="J16" s="38">
        <f>SUM(SMALL(E16:I16,{1,2,3,4}))</f>
        <v>8</v>
      </c>
      <c r="K16" s="2">
        <f>SUM(SMALL(E16:H16,{1,2,3}))</f>
        <v>7</v>
      </c>
      <c r="L16" s="39">
        <f>SUM(SMALL(E16:H16,{1,2}))</f>
        <v>4</v>
      </c>
    </row>
    <row r="17" spans="1:12" x14ac:dyDescent="0.4">
      <c r="A17" s="34">
        <v>9</v>
      </c>
      <c r="B17" s="35">
        <v>31</v>
      </c>
      <c r="C17" s="35" t="s">
        <v>145</v>
      </c>
      <c r="D17" s="23" t="s">
        <v>6</v>
      </c>
      <c r="E17" s="40">
        <v>1</v>
      </c>
      <c r="F17" s="15">
        <v>3</v>
      </c>
      <c r="G17" s="15">
        <v>2</v>
      </c>
      <c r="H17" s="41">
        <v>2</v>
      </c>
      <c r="I17" s="42">
        <v>1</v>
      </c>
      <c r="J17" s="38">
        <f>SUM(SMALL(E17:I17,{1,2,3,4}))</f>
        <v>6</v>
      </c>
      <c r="K17" s="2">
        <f>SUM(SMALL(E17:H17,{1,2,3}))</f>
        <v>5</v>
      </c>
      <c r="L17" s="39">
        <f>SUM(SMALL(E17:H17,{1,2}))</f>
        <v>3</v>
      </c>
    </row>
    <row r="18" spans="1:12" x14ac:dyDescent="0.4">
      <c r="A18" s="34">
        <v>5</v>
      </c>
      <c r="B18" s="35">
        <v>1</v>
      </c>
      <c r="C18" s="35" t="s">
        <v>261</v>
      </c>
      <c r="D18" s="23" t="s">
        <v>19</v>
      </c>
      <c r="E18" s="40">
        <v>2</v>
      </c>
      <c r="F18" s="15">
        <v>3</v>
      </c>
      <c r="G18" s="15">
        <v>1</v>
      </c>
      <c r="H18" s="41">
        <v>2</v>
      </c>
      <c r="I18" s="42">
        <v>3</v>
      </c>
      <c r="J18" s="38">
        <f>SUM(SMALL(E18:I18,{1,2,3,4}))</f>
        <v>8</v>
      </c>
      <c r="K18" s="2">
        <f>SUM(SMALL(E18:H18,{1,2,3}))</f>
        <v>5</v>
      </c>
      <c r="L18" s="39">
        <f>SUM(SMALL(E18:H18,{1,2}))</f>
        <v>3</v>
      </c>
    </row>
    <row r="19" spans="1:12" x14ac:dyDescent="0.4">
      <c r="A19" s="34">
        <v>2</v>
      </c>
      <c r="B19" s="35">
        <v>21</v>
      </c>
      <c r="C19" s="35" t="s">
        <v>164</v>
      </c>
      <c r="D19" s="23" t="s">
        <v>9</v>
      </c>
      <c r="E19" s="40">
        <v>1</v>
      </c>
      <c r="F19" s="15">
        <v>2</v>
      </c>
      <c r="G19" s="15">
        <v>2</v>
      </c>
      <c r="H19" s="41">
        <v>3</v>
      </c>
      <c r="I19" s="42">
        <v>4</v>
      </c>
      <c r="J19" s="38">
        <f>SUM(SMALL(E19:I19,{1,2,3,4}))</f>
        <v>8</v>
      </c>
      <c r="K19" s="2">
        <f>SUM(SMALL(E19:H19,{1,2,3}))</f>
        <v>5</v>
      </c>
      <c r="L19" s="39">
        <f>SUM(SMALL(E19:H19,{1,2}))</f>
        <v>3</v>
      </c>
    </row>
    <row r="20" spans="1:12" x14ac:dyDescent="0.4">
      <c r="A20" s="34">
        <v>5</v>
      </c>
      <c r="B20" s="35">
        <v>18</v>
      </c>
      <c r="C20" s="35" t="s">
        <v>277</v>
      </c>
      <c r="D20" s="22" t="s">
        <v>19</v>
      </c>
      <c r="E20" s="36">
        <v>2</v>
      </c>
      <c r="F20" s="16">
        <v>3</v>
      </c>
      <c r="G20" s="16">
        <v>2</v>
      </c>
      <c r="H20" s="16">
        <v>3</v>
      </c>
      <c r="I20" s="37">
        <v>2</v>
      </c>
      <c r="J20" s="38">
        <f>SUM(SMALL(E20:I20,{1,2,3,4}))</f>
        <v>9</v>
      </c>
      <c r="K20" s="2">
        <f>SUM(SMALL(E20:H20,{1,2,3}))</f>
        <v>7</v>
      </c>
      <c r="L20" s="39">
        <f>SUM(SMALL(E20:H20,{1,2}))</f>
        <v>4</v>
      </c>
    </row>
    <row r="21" spans="1:12" x14ac:dyDescent="0.4">
      <c r="A21" s="34">
        <v>4</v>
      </c>
      <c r="B21" s="35">
        <v>24</v>
      </c>
      <c r="C21" s="35" t="s">
        <v>77</v>
      </c>
      <c r="D21" s="22" t="s">
        <v>6</v>
      </c>
      <c r="E21" s="36">
        <v>4</v>
      </c>
      <c r="F21" s="16">
        <v>1</v>
      </c>
      <c r="G21" s="16">
        <v>2</v>
      </c>
      <c r="H21" s="16">
        <v>3</v>
      </c>
      <c r="I21" s="37">
        <v>2</v>
      </c>
      <c r="J21" s="38">
        <f>SUM(SMALL(E21:I21,{1,2,3,4}))</f>
        <v>8</v>
      </c>
      <c r="K21" s="2">
        <f>SUM(SMALL(E21:H21,{1,2,3}))</f>
        <v>6</v>
      </c>
      <c r="L21" s="39">
        <f>SUM(SMALL(E21:H21,{1,2}))</f>
        <v>3</v>
      </c>
    </row>
    <row r="22" spans="1:12" x14ac:dyDescent="0.4">
      <c r="A22" s="34">
        <v>1</v>
      </c>
      <c r="B22" s="35">
        <v>10</v>
      </c>
      <c r="C22" s="35" t="s">
        <v>33</v>
      </c>
      <c r="D22" s="20" t="s">
        <v>6</v>
      </c>
      <c r="E22" s="21">
        <v>3</v>
      </c>
      <c r="F22" s="17">
        <v>3</v>
      </c>
      <c r="G22" s="17">
        <v>1</v>
      </c>
      <c r="H22" s="18">
        <v>2</v>
      </c>
      <c r="I22" s="19">
        <v>2</v>
      </c>
      <c r="J22" s="38">
        <f>SUM(SMALL(E22:I22,{1,2,3,4}))</f>
        <v>8</v>
      </c>
      <c r="K22" s="2">
        <f>SUM(SMALL(E22:H22,{1,2,3}))</f>
        <v>6</v>
      </c>
      <c r="L22" s="39">
        <f>SUM(SMALL(E22:H22,{1,2}))</f>
        <v>3</v>
      </c>
    </row>
    <row r="23" spans="1:12" x14ac:dyDescent="0.4">
      <c r="A23" s="34">
        <v>6</v>
      </c>
      <c r="B23" s="35">
        <v>17</v>
      </c>
      <c r="C23" s="35" t="s">
        <v>298</v>
      </c>
      <c r="D23" s="20" t="s">
        <v>19</v>
      </c>
      <c r="E23" s="21">
        <v>2</v>
      </c>
      <c r="F23" s="17">
        <v>3</v>
      </c>
      <c r="G23" s="17">
        <v>3</v>
      </c>
      <c r="H23" s="18">
        <v>1</v>
      </c>
      <c r="I23" s="19">
        <v>2</v>
      </c>
      <c r="J23" s="38">
        <f>SUM(SMALL(E23:I23,{1,2,3,4}))</f>
        <v>8</v>
      </c>
      <c r="K23" s="2">
        <f>SUM(SMALL(E23:H23,{1,2,3}))</f>
        <v>6</v>
      </c>
      <c r="L23" s="39">
        <f>SUM(SMALL(E23:H23,{1,2}))</f>
        <v>3</v>
      </c>
    </row>
    <row r="24" spans="1:12" x14ac:dyDescent="0.4">
      <c r="A24" s="34">
        <v>10</v>
      </c>
      <c r="B24" s="35">
        <v>20</v>
      </c>
      <c r="C24" s="35" t="s">
        <v>252</v>
      </c>
      <c r="D24" s="20" t="s">
        <v>9</v>
      </c>
      <c r="E24" s="21">
        <v>3</v>
      </c>
      <c r="F24" s="17">
        <v>3</v>
      </c>
      <c r="G24" s="17">
        <v>2</v>
      </c>
      <c r="H24" s="18">
        <v>2</v>
      </c>
      <c r="I24" s="19">
        <v>1</v>
      </c>
      <c r="J24" s="38">
        <f>SUM(SMALL(E24:I24,{1,2,3,4}))</f>
        <v>8</v>
      </c>
      <c r="K24" s="2">
        <f>SUM(SMALL(E24:H24,{1,2,3}))</f>
        <v>7</v>
      </c>
      <c r="L24" s="39">
        <f>SUM(SMALL(E24:H24,{1,2}))</f>
        <v>4</v>
      </c>
    </row>
    <row r="25" spans="1:12" x14ac:dyDescent="0.4">
      <c r="A25" s="34">
        <v>6</v>
      </c>
      <c r="B25" s="35">
        <v>3</v>
      </c>
      <c r="C25" s="35" t="s">
        <v>285</v>
      </c>
      <c r="D25" s="20" t="s">
        <v>19</v>
      </c>
      <c r="E25" s="21">
        <v>2</v>
      </c>
      <c r="F25" s="17">
        <v>5</v>
      </c>
      <c r="G25" s="17">
        <v>1</v>
      </c>
      <c r="H25" s="18">
        <v>1</v>
      </c>
      <c r="I25" s="19">
        <v>2</v>
      </c>
      <c r="J25" s="38">
        <f>SUM(SMALL(E25:I25,{1,2,3,4}))</f>
        <v>6</v>
      </c>
      <c r="K25" s="2">
        <f>SUM(SMALL(E25:H25,{1,2,3}))</f>
        <v>4</v>
      </c>
      <c r="L25" s="39">
        <f>SUM(SMALL(E25:H25,{1,2}))</f>
        <v>2</v>
      </c>
    </row>
    <row r="26" spans="1:12" x14ac:dyDescent="0.4">
      <c r="A26" s="34">
        <v>2</v>
      </c>
      <c r="B26" s="35">
        <v>22</v>
      </c>
      <c r="C26" s="35" t="s">
        <v>165</v>
      </c>
      <c r="D26" s="23" t="s">
        <v>9</v>
      </c>
      <c r="E26" s="40">
        <v>2</v>
      </c>
      <c r="F26" s="15">
        <v>4</v>
      </c>
      <c r="G26" s="15">
        <v>1</v>
      </c>
      <c r="H26" s="41">
        <v>4</v>
      </c>
      <c r="I26" s="42">
        <v>3</v>
      </c>
      <c r="J26" s="38">
        <f>SUM(SMALL(E26:I26,{1,2,3,4}))</f>
        <v>10</v>
      </c>
      <c r="K26" s="2">
        <f>SUM(SMALL(E26:H26,{1,2,3}))</f>
        <v>7</v>
      </c>
      <c r="L26" s="39">
        <f>SUM(SMALL(E26:H26,{1,2}))</f>
        <v>3</v>
      </c>
    </row>
    <row r="27" spans="1:12" x14ac:dyDescent="0.4">
      <c r="A27" s="34">
        <v>6</v>
      </c>
      <c r="B27" s="35">
        <v>12</v>
      </c>
      <c r="C27" s="35" t="s">
        <v>293</v>
      </c>
      <c r="D27" s="23" t="s">
        <v>19</v>
      </c>
      <c r="E27" s="40">
        <v>3</v>
      </c>
      <c r="F27" s="15">
        <v>3</v>
      </c>
      <c r="G27" s="15">
        <v>3</v>
      </c>
      <c r="H27" s="41">
        <v>1</v>
      </c>
      <c r="I27" s="42">
        <v>2</v>
      </c>
      <c r="J27" s="38">
        <f>SUM(SMALL(E27:I27,{1,2,3,4}))</f>
        <v>9</v>
      </c>
      <c r="K27" s="2">
        <f>SUM(SMALL(E27:H27,{1,2,3}))</f>
        <v>7</v>
      </c>
      <c r="L27" s="39">
        <f>SUM(SMALL(E27:H27,{1,2}))</f>
        <v>4</v>
      </c>
    </row>
    <row r="28" spans="1:12" x14ac:dyDescent="0.4">
      <c r="A28" s="34">
        <v>2</v>
      </c>
      <c r="B28" s="35">
        <v>25</v>
      </c>
      <c r="C28" s="35" t="s">
        <v>168</v>
      </c>
      <c r="D28" s="23" t="s">
        <v>9</v>
      </c>
      <c r="E28" s="40">
        <v>3</v>
      </c>
      <c r="F28" s="15">
        <v>4</v>
      </c>
      <c r="G28" s="15">
        <v>2</v>
      </c>
      <c r="H28" s="41">
        <v>3</v>
      </c>
      <c r="I28" s="42">
        <v>2</v>
      </c>
      <c r="J28" s="38">
        <f>SUM(SMALL(E28:I28,{1,2,3,4}))</f>
        <v>10</v>
      </c>
      <c r="K28" s="2">
        <f>SUM(SMALL(E28:H28,{1,2,3}))</f>
        <v>8</v>
      </c>
      <c r="L28" s="39">
        <f>SUM(SMALL(E28:H28,{1,2}))</f>
        <v>5</v>
      </c>
    </row>
    <row r="29" spans="1:12" x14ac:dyDescent="0.4">
      <c r="A29" s="34">
        <v>5</v>
      </c>
      <c r="B29" s="35">
        <v>2</v>
      </c>
      <c r="C29" s="35" t="s">
        <v>262</v>
      </c>
      <c r="D29" s="23" t="s">
        <v>19</v>
      </c>
      <c r="E29" s="40">
        <v>4</v>
      </c>
      <c r="F29" s="15">
        <v>4</v>
      </c>
      <c r="G29" s="15">
        <v>2</v>
      </c>
      <c r="H29" s="41">
        <v>1</v>
      </c>
      <c r="I29" s="42">
        <v>2</v>
      </c>
      <c r="J29" s="38">
        <f>SUM(SMALL(E29:I29,{1,2,3,4}))</f>
        <v>9</v>
      </c>
      <c r="K29" s="2">
        <f>SUM(SMALL(E29:H29,{1,2,3}))</f>
        <v>7</v>
      </c>
      <c r="L29" s="39">
        <f>SUM(SMALL(E29:H29,{1,2}))</f>
        <v>3</v>
      </c>
    </row>
    <row r="30" spans="1:12" x14ac:dyDescent="0.4">
      <c r="A30" s="34">
        <v>7</v>
      </c>
      <c r="B30" s="35">
        <v>10</v>
      </c>
      <c r="C30" s="35" t="s">
        <v>212</v>
      </c>
      <c r="D30" s="23" t="s">
        <v>9</v>
      </c>
      <c r="E30" s="40">
        <v>2</v>
      </c>
      <c r="F30" s="15">
        <v>5</v>
      </c>
      <c r="G30" s="15">
        <v>2</v>
      </c>
      <c r="H30" s="41">
        <v>2</v>
      </c>
      <c r="I30" s="42">
        <v>2</v>
      </c>
      <c r="J30" s="38">
        <f>SUM(SMALL(E30:I30,{1,2,3,4}))</f>
        <v>8</v>
      </c>
      <c r="K30" s="2">
        <f>SUM(SMALL(E30:H30,{1,2,3}))</f>
        <v>6</v>
      </c>
      <c r="L30" s="39">
        <f>SUM(SMALL(E30:H30,{1,2}))</f>
        <v>4</v>
      </c>
    </row>
    <row r="31" spans="1:12" x14ac:dyDescent="0.4">
      <c r="A31" s="34">
        <v>6</v>
      </c>
      <c r="B31" s="35">
        <v>16</v>
      </c>
      <c r="C31" s="35" t="s">
        <v>297</v>
      </c>
      <c r="D31" s="22" t="s">
        <v>19</v>
      </c>
      <c r="E31" s="36">
        <v>2</v>
      </c>
      <c r="F31" s="16">
        <v>4</v>
      </c>
      <c r="G31" s="16">
        <v>3</v>
      </c>
      <c r="H31" s="16">
        <v>1</v>
      </c>
      <c r="I31" s="37">
        <v>2</v>
      </c>
      <c r="J31" s="38">
        <f>SUM(SMALL(E31:I31,{1,2,3,4}))</f>
        <v>8</v>
      </c>
      <c r="K31" s="2">
        <f>SUM(SMALL(E31:H31,{1,2,3}))</f>
        <v>6</v>
      </c>
      <c r="L31" s="39">
        <f>SUM(SMALL(E31:H31,{1,2}))</f>
        <v>3</v>
      </c>
    </row>
    <row r="32" spans="1:12" x14ac:dyDescent="0.4">
      <c r="A32" s="34">
        <v>3</v>
      </c>
      <c r="B32" s="35">
        <v>24</v>
      </c>
      <c r="C32" s="35" t="s">
        <v>201</v>
      </c>
      <c r="D32" s="22" t="s">
        <v>9</v>
      </c>
      <c r="E32" s="36">
        <v>4</v>
      </c>
      <c r="F32" s="16">
        <v>3</v>
      </c>
      <c r="G32" s="16">
        <v>2</v>
      </c>
      <c r="H32" s="16">
        <v>1</v>
      </c>
      <c r="I32" s="37">
        <v>3</v>
      </c>
      <c r="J32" s="38">
        <f>SUM(SMALL(E32:I32,{1,2,3,4}))</f>
        <v>9</v>
      </c>
      <c r="K32" s="2">
        <f>SUM(SMALL(E32:H32,{1,2,3}))</f>
        <v>6</v>
      </c>
      <c r="L32" s="39">
        <f>SUM(SMALL(E32:H32,{1,2}))</f>
        <v>3</v>
      </c>
    </row>
    <row r="33" spans="1:12" x14ac:dyDescent="0.4">
      <c r="A33" s="34">
        <v>2</v>
      </c>
      <c r="B33" s="35">
        <v>33</v>
      </c>
      <c r="C33" s="35" t="s">
        <v>176</v>
      </c>
      <c r="D33" s="22" t="s">
        <v>9</v>
      </c>
      <c r="E33" s="36">
        <v>4</v>
      </c>
      <c r="F33" s="16">
        <v>3</v>
      </c>
      <c r="G33" s="16">
        <v>3</v>
      </c>
      <c r="H33" s="16">
        <v>2</v>
      </c>
      <c r="I33" s="37">
        <v>3</v>
      </c>
      <c r="J33" s="38">
        <f>SUM(SMALL(E33:I33,{1,2,3,4}))</f>
        <v>11</v>
      </c>
      <c r="K33" s="2">
        <f>SUM(SMALL(E33:H33,{1,2,3}))</f>
        <v>8</v>
      </c>
      <c r="L33" s="39">
        <f>SUM(SMALL(E33:H33,{1,2}))</f>
        <v>5</v>
      </c>
    </row>
    <row r="34" spans="1:12" x14ac:dyDescent="0.4">
      <c r="A34" s="34">
        <v>3</v>
      </c>
      <c r="B34" s="35">
        <v>3</v>
      </c>
      <c r="C34" s="35" t="s">
        <v>180</v>
      </c>
      <c r="D34" s="20" t="s">
        <v>9</v>
      </c>
      <c r="E34" s="21">
        <v>3</v>
      </c>
      <c r="F34" s="17">
        <v>3</v>
      </c>
      <c r="G34" s="17">
        <v>2</v>
      </c>
      <c r="H34" s="18">
        <v>2</v>
      </c>
      <c r="I34" s="19">
        <v>4</v>
      </c>
      <c r="J34" s="38">
        <f>SUM(SMALL(E34:I34,{1,2,3,4}))</f>
        <v>10</v>
      </c>
      <c r="K34" s="2">
        <f>SUM(SMALL(E34:H34,{1,2,3}))</f>
        <v>7</v>
      </c>
      <c r="L34" s="39">
        <f>SUM(SMALL(E34:H34,{1,2}))</f>
        <v>4</v>
      </c>
    </row>
    <row r="35" spans="1:12" x14ac:dyDescent="0.4">
      <c r="A35" s="34">
        <v>5</v>
      </c>
      <c r="B35" s="35">
        <v>6</v>
      </c>
      <c r="C35" s="35" t="s">
        <v>265</v>
      </c>
      <c r="D35" s="20" t="s">
        <v>19</v>
      </c>
      <c r="E35" s="21">
        <v>4</v>
      </c>
      <c r="F35" s="17">
        <v>3</v>
      </c>
      <c r="G35" s="17">
        <v>3</v>
      </c>
      <c r="H35" s="18">
        <v>1</v>
      </c>
      <c r="I35" s="19">
        <v>2</v>
      </c>
      <c r="J35" s="38">
        <f>SUM(SMALL(E35:I35,{1,2,3,4}))</f>
        <v>9</v>
      </c>
      <c r="K35" s="2">
        <f>SUM(SMALL(E35:H35,{1,2,3}))</f>
        <v>7</v>
      </c>
      <c r="L35" s="39">
        <f>SUM(SMALL(E35:H35,{1,2}))</f>
        <v>4</v>
      </c>
    </row>
    <row r="36" spans="1:12" x14ac:dyDescent="0.4">
      <c r="A36" s="34">
        <v>6</v>
      </c>
      <c r="B36" s="35">
        <v>6</v>
      </c>
      <c r="C36" s="35" t="s">
        <v>287</v>
      </c>
      <c r="D36" s="23" t="s">
        <v>19</v>
      </c>
      <c r="E36" s="40">
        <v>2</v>
      </c>
      <c r="F36" s="15">
        <v>5</v>
      </c>
      <c r="G36" s="15">
        <v>1</v>
      </c>
      <c r="H36" s="41">
        <v>3</v>
      </c>
      <c r="I36" s="42">
        <v>4</v>
      </c>
      <c r="J36" s="38">
        <f>SUM(SMALL(E36:I36,{1,2,3,4}))</f>
        <v>10</v>
      </c>
      <c r="K36" s="2">
        <f>SUM(SMALL(E36:H36,{1,2,3}))</f>
        <v>6</v>
      </c>
      <c r="L36" s="39">
        <f>SUM(SMALL(E36:H36,{1,2}))</f>
        <v>3</v>
      </c>
    </row>
    <row r="37" spans="1:12" x14ac:dyDescent="0.4">
      <c r="A37" s="34">
        <v>6</v>
      </c>
      <c r="B37" s="35">
        <v>15</v>
      </c>
      <c r="C37" s="35" t="s">
        <v>296</v>
      </c>
      <c r="D37" s="23" t="s">
        <v>19</v>
      </c>
      <c r="E37" s="40">
        <v>4</v>
      </c>
      <c r="F37" s="15">
        <v>2</v>
      </c>
      <c r="G37" s="15">
        <v>2</v>
      </c>
      <c r="H37" s="41">
        <v>4</v>
      </c>
      <c r="I37" s="42">
        <v>3</v>
      </c>
      <c r="J37" s="38">
        <f>SUM(SMALL(E37:I37,{1,2,3,4}))</f>
        <v>11</v>
      </c>
      <c r="K37" s="2">
        <f>SUM(SMALL(E37:H37,{1,2,3}))</f>
        <v>8</v>
      </c>
      <c r="L37" s="39">
        <f>SUM(SMALL(E37:H37,{1,2}))</f>
        <v>4</v>
      </c>
    </row>
    <row r="38" spans="1:12" x14ac:dyDescent="0.4">
      <c r="A38" s="34">
        <v>1</v>
      </c>
      <c r="B38" s="35">
        <v>27</v>
      </c>
      <c r="C38" s="35" t="s">
        <v>48</v>
      </c>
      <c r="D38" s="23" t="s">
        <v>6</v>
      </c>
      <c r="E38" s="40">
        <v>4</v>
      </c>
      <c r="F38" s="15">
        <v>2</v>
      </c>
      <c r="G38" s="15">
        <v>3</v>
      </c>
      <c r="H38" s="41">
        <v>2</v>
      </c>
      <c r="I38" s="42">
        <v>2</v>
      </c>
      <c r="J38" s="38">
        <f>SUM(SMALL(E38:I38,{1,2,3,4}))</f>
        <v>9</v>
      </c>
      <c r="K38" s="2">
        <f>SUM(SMALL(E38:H38,{1,2,3}))</f>
        <v>7</v>
      </c>
      <c r="L38" s="39">
        <f>SUM(SMALL(E38:H38,{1,2}))</f>
        <v>4</v>
      </c>
    </row>
    <row r="39" spans="1:12" x14ac:dyDescent="0.4">
      <c r="A39" s="34">
        <v>3</v>
      </c>
      <c r="B39" s="35">
        <v>12</v>
      </c>
      <c r="C39" s="35" t="s">
        <v>189</v>
      </c>
      <c r="D39" s="23" t="s">
        <v>9</v>
      </c>
      <c r="E39" s="40">
        <v>4</v>
      </c>
      <c r="F39" s="15">
        <v>3</v>
      </c>
      <c r="G39" s="15">
        <v>1</v>
      </c>
      <c r="H39" s="41">
        <v>5</v>
      </c>
      <c r="I39" s="42">
        <v>2</v>
      </c>
      <c r="J39" s="38">
        <f>SUM(SMALL(E39:I39,{1,2,3,4}))</f>
        <v>10</v>
      </c>
      <c r="K39" s="2">
        <f>SUM(SMALL(E39:H39,{1,2,3}))</f>
        <v>8</v>
      </c>
      <c r="L39" s="39">
        <f>SUM(SMALL(E39:H39,{1,2}))</f>
        <v>4</v>
      </c>
    </row>
    <row r="40" spans="1:12" x14ac:dyDescent="0.4">
      <c r="A40" s="34">
        <v>3</v>
      </c>
      <c r="B40" s="35">
        <v>18</v>
      </c>
      <c r="C40" s="35" t="s">
        <v>195</v>
      </c>
      <c r="D40" s="23" t="s">
        <v>9</v>
      </c>
      <c r="E40" s="40">
        <v>3</v>
      </c>
      <c r="F40" s="15">
        <v>4</v>
      </c>
      <c r="G40" s="43">
        <v>2</v>
      </c>
      <c r="H40" s="41">
        <v>3</v>
      </c>
      <c r="I40" s="42">
        <v>4</v>
      </c>
      <c r="J40" s="38">
        <f>SUM(SMALL(E40:I40,{1,2,3,4}))</f>
        <v>12</v>
      </c>
      <c r="K40" s="2">
        <f>SUM(SMALL(E40:H40,{1,2,3}))</f>
        <v>8</v>
      </c>
      <c r="L40" s="39">
        <f>SUM(SMALL(E40:H40,{1,2}))</f>
        <v>5</v>
      </c>
    </row>
    <row r="41" spans="1:12" x14ac:dyDescent="0.4">
      <c r="A41" s="34">
        <v>7</v>
      </c>
      <c r="B41" s="35">
        <v>12</v>
      </c>
      <c r="C41" s="35" t="s">
        <v>214</v>
      </c>
      <c r="D41" s="22" t="s">
        <v>9</v>
      </c>
      <c r="E41" s="36">
        <v>3</v>
      </c>
      <c r="F41" s="16">
        <v>3</v>
      </c>
      <c r="G41" s="16">
        <v>2</v>
      </c>
      <c r="H41" s="16">
        <v>4</v>
      </c>
      <c r="I41" s="37">
        <v>4</v>
      </c>
      <c r="J41" s="38">
        <f>SUM(SMALL(E41:I41,{1,2,3,4}))</f>
        <v>12</v>
      </c>
      <c r="K41" s="2">
        <f>SUM(SMALL(E41:H41,{1,2,3}))</f>
        <v>8</v>
      </c>
      <c r="L41" s="39">
        <f>SUM(SMALL(E41:H41,{1,2}))</f>
        <v>5</v>
      </c>
    </row>
    <row r="42" spans="1:12" x14ac:dyDescent="0.4">
      <c r="A42" s="34">
        <v>4</v>
      </c>
      <c r="B42" s="35">
        <v>6</v>
      </c>
      <c r="C42" s="35" t="s">
        <v>59</v>
      </c>
      <c r="D42" s="22" t="s">
        <v>6</v>
      </c>
      <c r="E42" s="36">
        <v>4</v>
      </c>
      <c r="F42" s="16">
        <v>2</v>
      </c>
      <c r="G42" s="16">
        <v>2</v>
      </c>
      <c r="H42" s="16">
        <v>4</v>
      </c>
      <c r="I42" s="37">
        <v>1</v>
      </c>
      <c r="J42" s="38">
        <f>SUM(SMALL(E42:I42,{1,2,3,4}))</f>
        <v>9</v>
      </c>
      <c r="K42" s="2">
        <f>SUM(SMALL(E42:H42,{1,2,3}))</f>
        <v>8</v>
      </c>
      <c r="L42" s="39">
        <f>SUM(SMALL(E42:H42,{1,2}))</f>
        <v>4</v>
      </c>
    </row>
    <row r="43" spans="1:12" x14ac:dyDescent="0.4">
      <c r="A43" s="34">
        <v>3</v>
      </c>
      <c r="B43" s="35">
        <v>14</v>
      </c>
      <c r="C43" s="35" t="s">
        <v>191</v>
      </c>
      <c r="D43" s="22" t="s">
        <v>9</v>
      </c>
      <c r="E43" s="36">
        <v>4</v>
      </c>
      <c r="F43" s="16">
        <v>4</v>
      </c>
      <c r="G43" s="16">
        <v>1</v>
      </c>
      <c r="H43" s="16">
        <v>3</v>
      </c>
      <c r="I43" s="37">
        <v>2</v>
      </c>
      <c r="J43" s="38">
        <f>SUM(SMALL(E43:I43,{1,2,3,4}))</f>
        <v>10</v>
      </c>
      <c r="K43" s="2">
        <f>SUM(SMALL(E43:H43,{1,2,3}))</f>
        <v>8</v>
      </c>
      <c r="L43" s="39">
        <f>SUM(SMALL(E43:H43,{1,2}))</f>
        <v>4</v>
      </c>
    </row>
    <row r="44" spans="1:12" x14ac:dyDescent="0.4">
      <c r="A44" s="34">
        <v>10</v>
      </c>
      <c r="B44" s="35">
        <v>28</v>
      </c>
      <c r="C44" s="35" t="s">
        <v>259</v>
      </c>
      <c r="D44" s="20" t="s">
        <v>9</v>
      </c>
      <c r="E44" s="21">
        <v>4</v>
      </c>
      <c r="F44" s="17">
        <v>5</v>
      </c>
      <c r="G44" s="17">
        <v>2</v>
      </c>
      <c r="H44" s="18">
        <v>2</v>
      </c>
      <c r="I44" s="19">
        <v>2</v>
      </c>
      <c r="J44" s="38">
        <f>SUM(SMALL(E44:I44,{1,2,3,4}))</f>
        <v>10</v>
      </c>
      <c r="K44" s="2">
        <f>SUM(SMALL(E44:H44,{1,2,3}))</f>
        <v>8</v>
      </c>
      <c r="L44" s="39">
        <f>SUM(SMALL(E44:H44,{1,2}))</f>
        <v>4</v>
      </c>
    </row>
    <row r="45" spans="1:12" x14ac:dyDescent="0.4">
      <c r="A45" s="34">
        <v>7</v>
      </c>
      <c r="B45" s="35">
        <v>7</v>
      </c>
      <c r="C45" s="35" t="s">
        <v>209</v>
      </c>
      <c r="D45" s="20" t="s">
        <v>9</v>
      </c>
      <c r="E45" s="21">
        <v>3</v>
      </c>
      <c r="F45" s="17">
        <v>3</v>
      </c>
      <c r="G45" s="17">
        <v>2</v>
      </c>
      <c r="H45" s="18">
        <v>3</v>
      </c>
      <c r="I45" s="19">
        <v>5</v>
      </c>
      <c r="J45" s="38">
        <f>SUM(SMALL(E45:I45,{1,2,3,4}))</f>
        <v>11</v>
      </c>
      <c r="K45" s="2">
        <f>SUM(SMALL(E45:H45,{1,2,3}))</f>
        <v>8</v>
      </c>
      <c r="L45" s="39">
        <f>SUM(SMALL(E45:H45,{1,2}))</f>
        <v>5</v>
      </c>
    </row>
    <row r="46" spans="1:12" x14ac:dyDescent="0.4">
      <c r="A46" s="34">
        <v>2</v>
      </c>
      <c r="B46" s="35">
        <v>8</v>
      </c>
      <c r="C46" s="35" t="s">
        <v>152</v>
      </c>
      <c r="D46" s="20" t="s">
        <v>9</v>
      </c>
      <c r="E46" s="21">
        <v>3</v>
      </c>
      <c r="F46" s="17">
        <v>5</v>
      </c>
      <c r="G46" s="17">
        <v>3</v>
      </c>
      <c r="H46" s="18">
        <v>2</v>
      </c>
      <c r="I46" s="19">
        <v>3</v>
      </c>
      <c r="J46" s="38">
        <f>SUM(SMALL(E46:I46,{1,2,3,4}))</f>
        <v>11</v>
      </c>
      <c r="K46" s="2">
        <f>SUM(SMALL(E46:H46,{1,2,3}))</f>
        <v>8</v>
      </c>
      <c r="L46" s="39">
        <f>SUM(SMALL(E46:H46,{1,2}))</f>
        <v>5</v>
      </c>
    </row>
    <row r="47" spans="1:12" x14ac:dyDescent="0.4">
      <c r="A47" s="34">
        <v>10</v>
      </c>
      <c r="B47" s="35">
        <v>17</v>
      </c>
      <c r="C47" s="35" t="s">
        <v>249</v>
      </c>
      <c r="D47" s="23" t="s">
        <v>9</v>
      </c>
      <c r="E47" s="40">
        <v>3</v>
      </c>
      <c r="F47" s="15">
        <v>5</v>
      </c>
      <c r="G47" s="15">
        <v>2</v>
      </c>
      <c r="H47" s="41">
        <v>4</v>
      </c>
      <c r="I47" s="42">
        <v>3</v>
      </c>
      <c r="J47" s="38">
        <f>SUM(SMALL(E47:I47,{1,2,3,4}))</f>
        <v>12</v>
      </c>
      <c r="K47" s="2">
        <f>SUM(SMALL(E47:H47,{1,2,3}))</f>
        <v>9</v>
      </c>
      <c r="L47" s="39">
        <f>SUM(SMALL(E47:H47,{1,2}))</f>
        <v>5</v>
      </c>
    </row>
    <row r="48" spans="1:12" x14ac:dyDescent="0.4">
      <c r="A48" s="34">
        <v>10</v>
      </c>
      <c r="B48" s="35">
        <v>24</v>
      </c>
      <c r="C48" s="35" t="s">
        <v>256</v>
      </c>
      <c r="D48" s="23" t="s">
        <v>9</v>
      </c>
      <c r="E48" s="40">
        <v>4</v>
      </c>
      <c r="F48" s="15">
        <v>2</v>
      </c>
      <c r="G48" s="15">
        <v>2</v>
      </c>
      <c r="H48" s="41">
        <v>4</v>
      </c>
      <c r="I48" s="42">
        <v>4</v>
      </c>
      <c r="J48" s="38">
        <f>SUM(SMALL(E48:I48,{1,2,3,4}))</f>
        <v>12</v>
      </c>
      <c r="K48" s="2">
        <f>SUM(SMALL(E48:H48,{1,2,3}))</f>
        <v>8</v>
      </c>
      <c r="L48" s="39">
        <f>SUM(SMALL(E48:H48,{1,2}))</f>
        <v>4</v>
      </c>
    </row>
    <row r="49" spans="1:12" x14ac:dyDescent="0.4">
      <c r="A49" s="34">
        <v>6</v>
      </c>
      <c r="B49" s="35">
        <v>1</v>
      </c>
      <c r="C49" s="35" t="s">
        <v>283</v>
      </c>
      <c r="D49" s="22" t="s">
        <v>19</v>
      </c>
      <c r="E49" s="36">
        <v>2</v>
      </c>
      <c r="F49" s="16">
        <v>5</v>
      </c>
      <c r="G49" s="16">
        <v>2</v>
      </c>
      <c r="H49" s="16">
        <v>4</v>
      </c>
      <c r="I49" s="37">
        <v>2</v>
      </c>
      <c r="J49" s="38">
        <f>SUM(SMALL(E49:I49,{1,2,3,4}))</f>
        <v>10</v>
      </c>
      <c r="K49" s="2">
        <f>SUM(SMALL(E49:H49,{1,2,3}))</f>
        <v>8</v>
      </c>
      <c r="L49" s="39">
        <f>SUM(SMALL(E49:H49,{1,2}))</f>
        <v>4</v>
      </c>
    </row>
    <row r="50" spans="1:12" x14ac:dyDescent="0.4">
      <c r="A50" s="34">
        <v>6</v>
      </c>
      <c r="B50" s="35">
        <v>5</v>
      </c>
      <c r="C50" s="35" t="s">
        <v>17</v>
      </c>
      <c r="D50" s="22" t="s">
        <v>19</v>
      </c>
      <c r="E50" s="36">
        <v>4</v>
      </c>
      <c r="F50" s="16">
        <v>3</v>
      </c>
      <c r="G50" s="16">
        <v>3</v>
      </c>
      <c r="H50" s="16">
        <v>4</v>
      </c>
      <c r="I50" s="37">
        <v>3</v>
      </c>
      <c r="J50" s="38">
        <f>SUM(SMALL(E50:I50,{1,2,3,4}))</f>
        <v>13</v>
      </c>
      <c r="K50" s="2">
        <f>SUM(SMALL(E50:H50,{1,2,3}))</f>
        <v>10</v>
      </c>
      <c r="L50" s="39">
        <f>SUM(SMALL(E50:H50,{1,2}))</f>
        <v>6</v>
      </c>
    </row>
    <row r="51" spans="1:12" x14ac:dyDescent="0.4">
      <c r="A51" s="34">
        <v>4</v>
      </c>
      <c r="B51" s="35">
        <v>27</v>
      </c>
      <c r="C51" s="35" t="s">
        <v>80</v>
      </c>
      <c r="D51" s="22" t="s">
        <v>6</v>
      </c>
      <c r="E51" s="36">
        <v>4</v>
      </c>
      <c r="F51" s="16">
        <v>3</v>
      </c>
      <c r="G51" s="16">
        <v>3</v>
      </c>
      <c r="H51" s="16">
        <v>4</v>
      </c>
      <c r="I51" s="37">
        <v>3</v>
      </c>
      <c r="J51" s="38">
        <f>SUM(SMALL(E51:I51,{1,2,3,4}))</f>
        <v>13</v>
      </c>
      <c r="K51" s="2">
        <f>SUM(SMALL(E51:H51,{1,2,3}))</f>
        <v>10</v>
      </c>
      <c r="L51" s="39">
        <f>SUM(SMALL(E51:H51,{1,2}))</f>
        <v>6</v>
      </c>
    </row>
    <row r="52" spans="1:12" x14ac:dyDescent="0.4">
      <c r="A52" s="34">
        <v>3</v>
      </c>
      <c r="B52" s="35">
        <v>19</v>
      </c>
      <c r="C52" s="35" t="s">
        <v>196</v>
      </c>
      <c r="D52" s="22" t="s">
        <v>9</v>
      </c>
      <c r="E52" s="36">
        <v>4</v>
      </c>
      <c r="F52" s="16">
        <v>2</v>
      </c>
      <c r="G52" s="16">
        <v>3</v>
      </c>
      <c r="H52" s="16">
        <v>4</v>
      </c>
      <c r="I52" s="37">
        <v>2</v>
      </c>
      <c r="J52" s="38">
        <f>SUM(SMALL(E52:I52,{1,2,3,4}))</f>
        <v>11</v>
      </c>
      <c r="K52" s="2">
        <f>SUM(SMALL(E52:H52,{1,2,3}))</f>
        <v>9</v>
      </c>
      <c r="L52" s="39">
        <f>SUM(SMALL(E52:H52,{1,2}))</f>
        <v>5</v>
      </c>
    </row>
    <row r="53" spans="1:12" x14ac:dyDescent="0.4">
      <c r="A53" s="34">
        <v>2</v>
      </c>
      <c r="B53" s="35">
        <v>18</v>
      </c>
      <c r="C53" s="35" t="s">
        <v>161</v>
      </c>
      <c r="D53" s="22" t="s">
        <v>9</v>
      </c>
      <c r="E53" s="36">
        <v>5</v>
      </c>
      <c r="F53" s="16">
        <v>1</v>
      </c>
      <c r="G53" s="16">
        <v>2</v>
      </c>
      <c r="H53" s="16">
        <v>3</v>
      </c>
      <c r="I53" s="37">
        <v>4</v>
      </c>
      <c r="J53" s="38">
        <f>SUM(SMALL(E53:I53,{1,2,3,4}))</f>
        <v>10</v>
      </c>
      <c r="K53" s="2">
        <f>SUM(SMALL(E53:H53,{1,2,3}))</f>
        <v>6</v>
      </c>
      <c r="L53" s="39">
        <f>SUM(SMALL(E53:H53,{1,2}))</f>
        <v>3</v>
      </c>
    </row>
    <row r="54" spans="1:12" x14ac:dyDescent="0.4">
      <c r="A54" s="34">
        <v>10</v>
      </c>
      <c r="B54" s="35">
        <v>21</v>
      </c>
      <c r="C54" s="35" t="s">
        <v>253</v>
      </c>
      <c r="D54" s="22" t="s">
        <v>9</v>
      </c>
      <c r="E54" s="36">
        <v>4</v>
      </c>
      <c r="F54" s="16">
        <v>5</v>
      </c>
      <c r="G54" s="16">
        <v>2</v>
      </c>
      <c r="H54" s="16">
        <v>3</v>
      </c>
      <c r="I54" s="37">
        <v>3</v>
      </c>
      <c r="J54" s="38">
        <f>SUM(SMALL(E54:I54,{1,2,3,4}))</f>
        <v>12</v>
      </c>
      <c r="K54" s="2">
        <f>SUM(SMALL(E54:H54,{1,2,3}))</f>
        <v>9</v>
      </c>
      <c r="L54" s="39">
        <f>SUM(SMALL(E54:H54,{1,2}))</f>
        <v>5</v>
      </c>
    </row>
    <row r="55" spans="1:12" x14ac:dyDescent="0.4">
      <c r="A55" s="34">
        <v>2</v>
      </c>
      <c r="B55" s="35">
        <v>5</v>
      </c>
      <c r="C55" s="35" t="s">
        <v>149</v>
      </c>
      <c r="D55" s="22" t="s">
        <v>9</v>
      </c>
      <c r="E55" s="36">
        <v>4</v>
      </c>
      <c r="F55" s="16">
        <v>4</v>
      </c>
      <c r="G55" s="16">
        <v>2</v>
      </c>
      <c r="H55" s="16">
        <v>2</v>
      </c>
      <c r="I55" s="37">
        <v>3</v>
      </c>
      <c r="J55" s="38">
        <f>SUM(SMALL(E55:I55,{1,2,3,4}))</f>
        <v>11</v>
      </c>
      <c r="K55" s="2">
        <f>SUM(SMALL(E55:H55,{1,2,3}))</f>
        <v>8</v>
      </c>
      <c r="L55" s="39">
        <f>SUM(SMALL(E55:H55,{1,2}))</f>
        <v>4</v>
      </c>
    </row>
    <row r="56" spans="1:12" x14ac:dyDescent="0.4">
      <c r="A56" s="34">
        <v>6</v>
      </c>
      <c r="B56" s="35">
        <v>4</v>
      </c>
      <c r="C56" s="35" t="s">
        <v>286</v>
      </c>
      <c r="D56" s="20" t="s">
        <v>19</v>
      </c>
      <c r="E56" s="21">
        <v>2</v>
      </c>
      <c r="F56" s="17">
        <v>5</v>
      </c>
      <c r="G56" s="17">
        <v>2</v>
      </c>
      <c r="H56" s="18">
        <v>4</v>
      </c>
      <c r="I56" s="19">
        <v>4</v>
      </c>
      <c r="J56" s="38">
        <f>SUM(SMALL(E56:I56,{1,2,3,4}))</f>
        <v>12</v>
      </c>
      <c r="K56" s="2">
        <f>SUM(SMALL(E56:H56,{1,2,3}))</f>
        <v>8</v>
      </c>
      <c r="L56" s="39">
        <f>SUM(SMALL(E56:H56,{1,2}))</f>
        <v>4</v>
      </c>
    </row>
    <row r="57" spans="1:12" x14ac:dyDescent="0.4">
      <c r="A57" s="34">
        <v>4</v>
      </c>
      <c r="B57" s="35">
        <v>32</v>
      </c>
      <c r="C57" s="35" t="s">
        <v>85</v>
      </c>
      <c r="D57" s="20" t="s">
        <v>6</v>
      </c>
      <c r="E57" s="21">
        <v>3</v>
      </c>
      <c r="F57" s="17">
        <v>4</v>
      </c>
      <c r="G57" s="17">
        <v>3</v>
      </c>
      <c r="H57" s="18">
        <v>1</v>
      </c>
      <c r="I57" s="19">
        <v>1</v>
      </c>
      <c r="J57" s="38">
        <f>SUM(SMALL(E57:I57,{1,2,3,4}))</f>
        <v>8</v>
      </c>
      <c r="K57" s="2">
        <f>SUM(SMALL(E57:H57,{1,2,3}))</f>
        <v>7</v>
      </c>
      <c r="L57" s="39">
        <f>SUM(SMALL(E57:H57,{1,2}))</f>
        <v>4</v>
      </c>
    </row>
    <row r="58" spans="1:12" x14ac:dyDescent="0.4">
      <c r="A58" s="34">
        <v>2</v>
      </c>
      <c r="B58" s="35">
        <v>4</v>
      </c>
      <c r="C58" s="35" t="s">
        <v>148</v>
      </c>
      <c r="D58" s="20" t="s">
        <v>9</v>
      </c>
      <c r="E58" s="21">
        <v>4</v>
      </c>
      <c r="F58" s="17">
        <v>4</v>
      </c>
      <c r="G58" s="17">
        <v>3</v>
      </c>
      <c r="H58" s="18">
        <v>3</v>
      </c>
      <c r="I58" s="19">
        <v>4</v>
      </c>
      <c r="J58" s="38">
        <f>SUM(SMALL(E58:I58,{1,2,3,4}))</f>
        <v>14</v>
      </c>
      <c r="K58" s="2">
        <f>SUM(SMALL(E58:H58,{1,2,3}))</f>
        <v>10</v>
      </c>
      <c r="L58" s="39">
        <f>SUM(SMALL(E58:H58,{1,2}))</f>
        <v>6</v>
      </c>
    </row>
    <row r="59" spans="1:12" x14ac:dyDescent="0.4">
      <c r="A59" s="34">
        <v>6</v>
      </c>
      <c r="B59" s="35">
        <v>9</v>
      </c>
      <c r="C59" s="35" t="s">
        <v>290</v>
      </c>
      <c r="D59" s="20" t="s">
        <v>19</v>
      </c>
      <c r="E59" s="21">
        <v>4</v>
      </c>
      <c r="F59" s="17">
        <v>4</v>
      </c>
      <c r="G59" s="17">
        <v>4</v>
      </c>
      <c r="H59" s="18">
        <v>2</v>
      </c>
      <c r="I59" s="19">
        <v>3</v>
      </c>
      <c r="J59" s="38">
        <f>SUM(SMALL(E59:I59,{1,2,3,4}))</f>
        <v>13</v>
      </c>
      <c r="K59" s="2">
        <f>SUM(SMALL(E59:H59,{1,2,3}))</f>
        <v>10</v>
      </c>
      <c r="L59" s="39">
        <f>SUM(SMALL(E59:H59,{1,2}))</f>
        <v>6</v>
      </c>
    </row>
    <row r="60" spans="1:12" x14ac:dyDescent="0.4">
      <c r="A60" s="34">
        <v>6</v>
      </c>
      <c r="B60" s="35">
        <v>7</v>
      </c>
      <c r="C60" s="35" t="s">
        <v>288</v>
      </c>
      <c r="D60" s="20" t="s">
        <v>19</v>
      </c>
      <c r="E60" s="21">
        <v>3</v>
      </c>
      <c r="F60" s="17">
        <v>5</v>
      </c>
      <c r="G60" s="17">
        <v>3</v>
      </c>
      <c r="H60" s="18">
        <v>3</v>
      </c>
      <c r="I60" s="19">
        <v>4</v>
      </c>
      <c r="J60" s="38">
        <f>SUM(SMALL(E60:I60,{1,2,3,4}))</f>
        <v>13</v>
      </c>
      <c r="K60" s="2">
        <f>SUM(SMALL(E60:H60,{1,2,3}))</f>
        <v>9</v>
      </c>
      <c r="L60" s="39">
        <f>SUM(SMALL(E60:H60,{1,2}))</f>
        <v>6</v>
      </c>
    </row>
    <row r="61" spans="1:12" x14ac:dyDescent="0.4">
      <c r="A61" s="34">
        <v>4</v>
      </c>
      <c r="B61" s="35">
        <v>16</v>
      </c>
      <c r="C61" s="35" t="s">
        <v>69</v>
      </c>
      <c r="D61" s="20" t="s">
        <v>6</v>
      </c>
      <c r="E61" s="21">
        <v>3</v>
      </c>
      <c r="F61" s="17">
        <v>4</v>
      </c>
      <c r="G61" s="17">
        <v>3</v>
      </c>
      <c r="H61" s="18">
        <v>3</v>
      </c>
      <c r="I61" s="19">
        <v>1</v>
      </c>
      <c r="J61" s="38">
        <f>SUM(SMALL(E61:I61,{1,2,3,4}))</f>
        <v>10</v>
      </c>
      <c r="K61" s="2">
        <f>SUM(SMALL(E61:H61,{1,2,3}))</f>
        <v>9</v>
      </c>
      <c r="L61" s="39">
        <f>SUM(SMALL(E61:H61,{1,2}))</f>
        <v>6</v>
      </c>
    </row>
    <row r="62" spans="1:12" x14ac:dyDescent="0.4">
      <c r="A62" s="34">
        <v>1</v>
      </c>
      <c r="B62" s="35">
        <v>28</v>
      </c>
      <c r="C62" s="35" t="s">
        <v>49</v>
      </c>
      <c r="D62" s="23" t="s">
        <v>6</v>
      </c>
      <c r="E62" s="40">
        <v>4</v>
      </c>
      <c r="F62" s="15">
        <v>3</v>
      </c>
      <c r="G62" s="15">
        <v>2</v>
      </c>
      <c r="H62" s="41">
        <v>4</v>
      </c>
      <c r="I62" s="42">
        <v>3</v>
      </c>
      <c r="J62" s="38">
        <f>SUM(SMALL(E62:I62,{1,2,3,4}))</f>
        <v>12</v>
      </c>
      <c r="K62" s="2">
        <f>SUM(SMALL(E62:H62,{1,2,3}))</f>
        <v>9</v>
      </c>
      <c r="L62" s="39">
        <f>SUM(SMALL(E62:H62,{1,2}))</f>
        <v>5</v>
      </c>
    </row>
    <row r="63" spans="1:12" x14ac:dyDescent="0.4">
      <c r="A63" s="34">
        <v>7</v>
      </c>
      <c r="B63" s="35">
        <v>5</v>
      </c>
      <c r="C63" s="35" t="s">
        <v>207</v>
      </c>
      <c r="D63" s="23" t="s">
        <v>9</v>
      </c>
      <c r="E63" s="40">
        <v>3</v>
      </c>
      <c r="F63" s="15">
        <v>4</v>
      </c>
      <c r="G63" s="15">
        <v>3</v>
      </c>
      <c r="H63" s="41">
        <v>4</v>
      </c>
      <c r="I63" s="42">
        <v>4</v>
      </c>
      <c r="J63" s="38">
        <f>SUM(SMALL(E63:I63,{1,2,3,4}))</f>
        <v>14</v>
      </c>
      <c r="K63" s="2">
        <f>SUM(SMALL(E63:H63,{1,2,3}))</f>
        <v>10</v>
      </c>
      <c r="L63" s="39">
        <f>SUM(SMALL(E63:H63,{1,2}))</f>
        <v>6</v>
      </c>
    </row>
    <row r="64" spans="1:12" x14ac:dyDescent="0.4">
      <c r="A64" s="34">
        <v>7</v>
      </c>
      <c r="B64" s="35">
        <v>24</v>
      </c>
      <c r="C64" s="35" t="s">
        <v>225</v>
      </c>
      <c r="D64" s="23" t="s">
        <v>9</v>
      </c>
      <c r="E64" s="40">
        <v>4</v>
      </c>
      <c r="F64" s="15">
        <v>4</v>
      </c>
      <c r="G64" s="15">
        <v>3</v>
      </c>
      <c r="H64" s="41">
        <v>3</v>
      </c>
      <c r="I64" s="42">
        <v>3</v>
      </c>
      <c r="J64" s="38">
        <f>SUM(SMALL(E64:I64,{1,2,3,4}))</f>
        <v>13</v>
      </c>
      <c r="K64" s="2">
        <f>SUM(SMALL(E64:H64,{1,2,3}))</f>
        <v>10</v>
      </c>
      <c r="L64" s="39">
        <f>SUM(SMALL(E64:H64,{1,2}))</f>
        <v>6</v>
      </c>
    </row>
    <row r="65" spans="1:12" x14ac:dyDescent="0.4">
      <c r="A65" s="34">
        <v>7</v>
      </c>
      <c r="B65" s="35">
        <v>25</v>
      </c>
      <c r="C65" s="35" t="s">
        <v>226</v>
      </c>
      <c r="D65" s="22" t="s">
        <v>9</v>
      </c>
      <c r="E65" s="36">
        <v>3</v>
      </c>
      <c r="F65" s="16">
        <v>6</v>
      </c>
      <c r="G65" s="16">
        <v>3</v>
      </c>
      <c r="H65" s="16">
        <v>3</v>
      </c>
      <c r="I65" s="37">
        <v>3</v>
      </c>
      <c r="J65" s="38">
        <f>SUM(SMALL(E65:I65,{1,2,3,4}))</f>
        <v>12</v>
      </c>
      <c r="K65" s="2">
        <f>SUM(SMALL(E65:H65,{1,2,3}))</f>
        <v>9</v>
      </c>
      <c r="L65" s="39">
        <f>SUM(SMALL(E65:H65,{1,2}))</f>
        <v>6</v>
      </c>
    </row>
    <row r="66" spans="1:12" x14ac:dyDescent="0.4">
      <c r="A66" s="34">
        <v>5</v>
      </c>
      <c r="B66" s="35">
        <v>7</v>
      </c>
      <c r="C66" s="35" t="s">
        <v>266</v>
      </c>
      <c r="D66" s="22" t="s">
        <v>19</v>
      </c>
      <c r="E66" s="36">
        <v>5</v>
      </c>
      <c r="F66" s="16">
        <v>2</v>
      </c>
      <c r="G66" s="16">
        <v>3</v>
      </c>
      <c r="H66" s="16">
        <v>3</v>
      </c>
      <c r="I66" s="37">
        <v>4</v>
      </c>
      <c r="J66" s="38">
        <f>SUM(SMALL(E66:I66,{1,2,3,4}))</f>
        <v>12</v>
      </c>
      <c r="K66" s="2">
        <f>SUM(SMALL(E66:H66,{1,2,3}))</f>
        <v>8</v>
      </c>
      <c r="L66" s="39">
        <f>SUM(SMALL(E66:H66,{1,2}))</f>
        <v>5</v>
      </c>
    </row>
    <row r="67" spans="1:12" x14ac:dyDescent="0.4">
      <c r="A67" s="34">
        <v>8</v>
      </c>
      <c r="B67" s="35">
        <v>17</v>
      </c>
      <c r="C67" s="35" t="s">
        <v>102</v>
      </c>
      <c r="D67" s="20" t="s">
        <v>6</v>
      </c>
      <c r="E67" s="21">
        <v>3</v>
      </c>
      <c r="F67" s="17">
        <v>4</v>
      </c>
      <c r="G67" s="17">
        <v>3</v>
      </c>
      <c r="H67" s="18">
        <v>4</v>
      </c>
      <c r="I67" s="19">
        <v>3</v>
      </c>
      <c r="J67" s="38">
        <f>SUM(SMALL(E67:I67,{1,2,3,4}))</f>
        <v>13</v>
      </c>
      <c r="K67" s="2">
        <f>SUM(SMALL(E67:H67,{1,2,3}))</f>
        <v>10</v>
      </c>
      <c r="L67" s="39">
        <f>SUM(SMALL(E67:H67,{1,2}))</f>
        <v>6</v>
      </c>
    </row>
    <row r="68" spans="1:12" x14ac:dyDescent="0.4">
      <c r="A68" s="34">
        <v>3</v>
      </c>
      <c r="B68" s="35">
        <v>4</v>
      </c>
      <c r="C68" s="35" t="s">
        <v>181</v>
      </c>
      <c r="D68" s="20" t="s">
        <v>9</v>
      </c>
      <c r="E68" s="21">
        <v>4</v>
      </c>
      <c r="F68" s="17">
        <v>4</v>
      </c>
      <c r="G68" s="17">
        <v>2</v>
      </c>
      <c r="H68" s="18">
        <v>4</v>
      </c>
      <c r="I68" s="19">
        <v>3</v>
      </c>
      <c r="J68" s="38">
        <f>SUM(SMALL(E68:I68,{1,2,3,4}))</f>
        <v>13</v>
      </c>
      <c r="K68" s="2">
        <f>SUM(SMALL(E68:H68,{1,2,3}))</f>
        <v>10</v>
      </c>
      <c r="L68" s="39">
        <f>SUM(SMALL(E68:H68,{1,2}))</f>
        <v>6</v>
      </c>
    </row>
    <row r="69" spans="1:12" x14ac:dyDescent="0.4">
      <c r="A69" s="34">
        <v>5</v>
      </c>
      <c r="B69" s="35">
        <v>16</v>
      </c>
      <c r="C69" s="35" t="s">
        <v>275</v>
      </c>
      <c r="D69" s="20" t="s">
        <v>19</v>
      </c>
      <c r="E69" s="21">
        <v>4</v>
      </c>
      <c r="F69" s="17">
        <v>3</v>
      </c>
      <c r="G69" s="17">
        <v>2</v>
      </c>
      <c r="H69" s="18">
        <v>3</v>
      </c>
      <c r="I69" s="19">
        <v>5</v>
      </c>
      <c r="J69" s="38">
        <f>SUM(SMALL(E69:I69,{1,2,3,4}))</f>
        <v>12</v>
      </c>
      <c r="K69" s="2">
        <f>SUM(SMALL(E69:H69,{1,2,3}))</f>
        <v>8</v>
      </c>
      <c r="L69" s="39">
        <f>SUM(SMALL(E69:H69,{1,2}))</f>
        <v>5</v>
      </c>
    </row>
    <row r="70" spans="1:12" x14ac:dyDescent="0.4">
      <c r="A70" s="34">
        <v>9</v>
      </c>
      <c r="B70" s="35">
        <v>5</v>
      </c>
      <c r="C70" s="35" t="s">
        <v>121</v>
      </c>
      <c r="D70" s="20" t="s">
        <v>6</v>
      </c>
      <c r="E70" s="21">
        <v>3</v>
      </c>
      <c r="F70" s="17">
        <v>4</v>
      </c>
      <c r="G70" s="17">
        <v>3</v>
      </c>
      <c r="H70" s="18">
        <v>3</v>
      </c>
      <c r="I70" s="19">
        <v>3</v>
      </c>
      <c r="J70" s="38">
        <f>SUM(SMALL(E70:I70,{1,2,3,4}))</f>
        <v>12</v>
      </c>
      <c r="K70" s="2">
        <f>SUM(SMALL(E70:H70,{1,2,3}))</f>
        <v>9</v>
      </c>
      <c r="L70" s="39">
        <f>SUM(SMALL(E70:H70,{1,2}))</f>
        <v>6</v>
      </c>
    </row>
    <row r="71" spans="1:12" x14ac:dyDescent="0.4">
      <c r="A71" s="34">
        <v>5</v>
      </c>
      <c r="B71" s="35">
        <v>13</v>
      </c>
      <c r="C71" s="35" t="s">
        <v>272</v>
      </c>
      <c r="D71" s="20" t="s">
        <v>19</v>
      </c>
      <c r="E71" s="21">
        <v>4</v>
      </c>
      <c r="F71" s="17">
        <v>5</v>
      </c>
      <c r="G71" s="17">
        <v>3</v>
      </c>
      <c r="H71" s="18">
        <v>3</v>
      </c>
      <c r="I71" s="19">
        <v>2</v>
      </c>
      <c r="J71" s="38">
        <f>SUM(SMALL(E71:I71,{1,2,3,4}))</f>
        <v>12</v>
      </c>
      <c r="K71" s="2">
        <f>SUM(SMALL(E71:H71,{1,2,3}))</f>
        <v>10</v>
      </c>
      <c r="L71" s="39">
        <f>SUM(SMALL(E71:H71,{1,2}))</f>
        <v>6</v>
      </c>
    </row>
    <row r="72" spans="1:12" x14ac:dyDescent="0.4">
      <c r="A72" s="34">
        <v>5</v>
      </c>
      <c r="B72" s="35">
        <v>20</v>
      </c>
      <c r="C72" s="35" t="s">
        <v>279</v>
      </c>
      <c r="D72" s="20" t="s">
        <v>19</v>
      </c>
      <c r="E72" s="21">
        <v>3</v>
      </c>
      <c r="F72" s="17">
        <v>5</v>
      </c>
      <c r="G72" s="17">
        <v>2</v>
      </c>
      <c r="H72" s="18">
        <v>4</v>
      </c>
      <c r="I72" s="19">
        <v>3</v>
      </c>
      <c r="J72" s="38">
        <f>SUM(SMALL(E72:I72,{1,2,3,4}))</f>
        <v>12</v>
      </c>
      <c r="K72" s="2">
        <f>SUM(SMALL(E72:H72,{1,2,3}))</f>
        <v>9</v>
      </c>
      <c r="L72" s="39">
        <f>SUM(SMALL(E72:H72,{1,2}))</f>
        <v>5</v>
      </c>
    </row>
    <row r="73" spans="1:12" x14ac:dyDescent="0.4">
      <c r="A73" s="34">
        <v>5</v>
      </c>
      <c r="B73" s="35">
        <v>22</v>
      </c>
      <c r="C73" s="35" t="s">
        <v>281</v>
      </c>
      <c r="D73" s="23" t="s">
        <v>19</v>
      </c>
      <c r="E73" s="40">
        <v>5</v>
      </c>
      <c r="F73" s="15">
        <v>4</v>
      </c>
      <c r="G73" s="15">
        <v>1</v>
      </c>
      <c r="H73" s="41">
        <v>3</v>
      </c>
      <c r="I73" s="42">
        <v>5</v>
      </c>
      <c r="J73" s="38">
        <f>SUM(SMALL(E73:I73,{1,2,3,4}))</f>
        <v>13</v>
      </c>
      <c r="K73" s="2">
        <f>SUM(SMALL(E73:H73,{1,2,3}))</f>
        <v>8</v>
      </c>
      <c r="L73" s="39">
        <f>SUM(SMALL(E73:H73,{1,2}))</f>
        <v>4</v>
      </c>
    </row>
    <row r="74" spans="1:12" x14ac:dyDescent="0.4">
      <c r="A74" s="34">
        <v>8</v>
      </c>
      <c r="B74" s="35">
        <v>6</v>
      </c>
      <c r="C74" s="35" t="s">
        <v>91</v>
      </c>
      <c r="D74" s="23" t="s">
        <v>6</v>
      </c>
      <c r="E74" s="40">
        <v>3</v>
      </c>
      <c r="F74" s="15">
        <v>4</v>
      </c>
      <c r="G74" s="15">
        <v>3</v>
      </c>
      <c r="H74" s="41">
        <v>4</v>
      </c>
      <c r="I74" s="42">
        <v>4</v>
      </c>
      <c r="J74" s="38">
        <f>SUM(SMALL(E74:I74,{1,2,3,4}))</f>
        <v>14</v>
      </c>
      <c r="K74" s="2">
        <f>SUM(SMALL(E74:H74,{1,2,3}))</f>
        <v>10</v>
      </c>
      <c r="L74" s="39">
        <f>SUM(SMALL(E74:H74,{1,2}))</f>
        <v>6</v>
      </c>
    </row>
    <row r="75" spans="1:12" x14ac:dyDescent="0.4">
      <c r="A75" s="34">
        <v>6</v>
      </c>
      <c r="B75" s="35">
        <v>14</v>
      </c>
      <c r="C75" s="35" t="s">
        <v>295</v>
      </c>
      <c r="D75" s="23" t="s">
        <v>19</v>
      </c>
      <c r="E75" s="40">
        <v>3</v>
      </c>
      <c r="F75" s="15">
        <v>5</v>
      </c>
      <c r="G75" s="15">
        <v>2</v>
      </c>
      <c r="H75" s="41">
        <v>5</v>
      </c>
      <c r="I75" s="42">
        <v>4</v>
      </c>
      <c r="J75" s="38">
        <f>SUM(SMALL(E75:I75,{1,2,3,4}))</f>
        <v>14</v>
      </c>
      <c r="K75" s="2">
        <f>SUM(SMALL(E75:H75,{1,2,3}))</f>
        <v>10</v>
      </c>
      <c r="L75" s="39">
        <f>SUM(SMALL(E75:H75,{1,2}))</f>
        <v>5</v>
      </c>
    </row>
    <row r="76" spans="1:12" x14ac:dyDescent="0.4">
      <c r="A76" s="34">
        <v>10</v>
      </c>
      <c r="B76" s="35">
        <v>1</v>
      </c>
      <c r="C76" s="35" t="s">
        <v>235</v>
      </c>
      <c r="D76" s="23" t="s">
        <v>9</v>
      </c>
      <c r="E76" s="40">
        <v>4</v>
      </c>
      <c r="F76" s="15">
        <v>5</v>
      </c>
      <c r="G76" s="15">
        <v>3</v>
      </c>
      <c r="H76" s="41">
        <v>3</v>
      </c>
      <c r="I76" s="42">
        <v>4</v>
      </c>
      <c r="J76" s="38">
        <f>SUM(SMALL(E76:I76,{1,2,3,4}))</f>
        <v>14</v>
      </c>
      <c r="K76" s="2">
        <f>SUM(SMALL(E76:H76,{1,2,3}))</f>
        <v>10</v>
      </c>
      <c r="L76" s="39">
        <f>SUM(SMALL(E76:H76,{1,2}))</f>
        <v>6</v>
      </c>
    </row>
    <row r="77" spans="1:12" x14ac:dyDescent="0.4">
      <c r="A77" s="34">
        <v>10</v>
      </c>
      <c r="B77" s="35">
        <v>8</v>
      </c>
      <c r="C77" s="35" t="s">
        <v>241</v>
      </c>
      <c r="D77" s="22" t="s">
        <v>9</v>
      </c>
      <c r="E77" s="36">
        <v>3</v>
      </c>
      <c r="F77" s="16">
        <v>4</v>
      </c>
      <c r="G77" s="16">
        <v>3</v>
      </c>
      <c r="H77" s="16">
        <v>5</v>
      </c>
      <c r="I77" s="37">
        <v>6</v>
      </c>
      <c r="J77" s="38">
        <f>SUM(SMALL(E77:I77,{1,2,3,4}))</f>
        <v>15</v>
      </c>
      <c r="K77" s="2">
        <f>SUM(SMALL(E77:H77,{1,2,3}))</f>
        <v>10</v>
      </c>
      <c r="L77" s="39">
        <f>SUM(SMALL(E77:H77,{1,2}))</f>
        <v>6</v>
      </c>
    </row>
    <row r="78" spans="1:12" x14ac:dyDescent="0.4">
      <c r="A78" s="34">
        <v>10</v>
      </c>
      <c r="B78" s="35">
        <v>5</v>
      </c>
      <c r="C78" s="35" t="s">
        <v>239</v>
      </c>
      <c r="D78" s="22" t="s">
        <v>9</v>
      </c>
      <c r="E78" s="36">
        <v>3</v>
      </c>
      <c r="F78" s="16">
        <v>4</v>
      </c>
      <c r="G78" s="16">
        <v>3</v>
      </c>
      <c r="H78" s="16">
        <v>5</v>
      </c>
      <c r="I78" s="37">
        <v>4</v>
      </c>
      <c r="J78" s="38">
        <f>SUM(SMALL(E78:I78,{1,2,3,4}))</f>
        <v>14</v>
      </c>
      <c r="K78" s="2">
        <f>SUM(SMALL(E78:H78,{1,2,3}))</f>
        <v>10</v>
      </c>
      <c r="L78" s="39">
        <f>SUM(SMALL(E78:H78,{1,2}))</f>
        <v>6</v>
      </c>
    </row>
    <row r="79" spans="1:12" x14ac:dyDescent="0.4">
      <c r="A79" s="34">
        <v>1</v>
      </c>
      <c r="B79" s="35">
        <v>18</v>
      </c>
      <c r="C79" s="35" t="s">
        <v>40</v>
      </c>
      <c r="D79" s="22" t="s">
        <v>6</v>
      </c>
      <c r="E79" s="36">
        <v>3</v>
      </c>
      <c r="F79" s="16">
        <v>4</v>
      </c>
      <c r="G79" s="16">
        <v>2</v>
      </c>
      <c r="H79" s="16">
        <v>5</v>
      </c>
      <c r="I79" s="37">
        <v>3</v>
      </c>
      <c r="J79" s="38">
        <f>SUM(SMALL(E79:I79,{1,2,3,4}))</f>
        <v>12</v>
      </c>
      <c r="K79" s="2">
        <f>SUM(SMALL(E79:H79,{1,2,3}))</f>
        <v>9</v>
      </c>
      <c r="L79" s="39">
        <f>SUM(SMALL(E79:H79,{1,2}))</f>
        <v>5</v>
      </c>
    </row>
    <row r="80" spans="1:12" x14ac:dyDescent="0.4">
      <c r="A80" s="34">
        <v>7</v>
      </c>
      <c r="B80" s="35">
        <v>20</v>
      </c>
      <c r="C80" s="35" t="s">
        <v>222</v>
      </c>
      <c r="D80" s="22" t="s">
        <v>9</v>
      </c>
      <c r="E80" s="36">
        <v>3</v>
      </c>
      <c r="F80" s="16">
        <v>5</v>
      </c>
      <c r="G80" s="16">
        <v>3</v>
      </c>
      <c r="H80" s="16">
        <v>4</v>
      </c>
      <c r="I80" s="37">
        <v>5</v>
      </c>
      <c r="J80" s="38">
        <f>SUM(SMALL(E80:I80,{1,2,3,4}))</f>
        <v>15</v>
      </c>
      <c r="K80" s="2">
        <f>SUM(SMALL(E80:H80,{1,2,3}))</f>
        <v>10</v>
      </c>
      <c r="L80" s="39">
        <f>SUM(SMALL(E80:H80,{1,2}))</f>
        <v>6</v>
      </c>
    </row>
    <row r="81" spans="1:12" x14ac:dyDescent="0.4">
      <c r="A81" s="34">
        <v>5</v>
      </c>
      <c r="B81" s="35">
        <v>8</v>
      </c>
      <c r="C81" s="35" t="s">
        <v>267</v>
      </c>
      <c r="D81" s="22" t="s">
        <v>19</v>
      </c>
      <c r="E81" s="36">
        <v>5</v>
      </c>
      <c r="F81" s="16">
        <v>4</v>
      </c>
      <c r="G81" s="16">
        <v>4</v>
      </c>
      <c r="H81" s="16">
        <v>4</v>
      </c>
      <c r="I81" s="37">
        <v>2</v>
      </c>
      <c r="J81" s="38">
        <f>SUM(SMALL(E81:I81,{1,2,3,4}))</f>
        <v>14</v>
      </c>
      <c r="K81" s="2">
        <f>SUM(SMALL(E81:H81,{1,2,3}))</f>
        <v>12</v>
      </c>
      <c r="L81" s="39">
        <f>SUM(SMALL(E81:H81,{1,2}))</f>
        <v>8</v>
      </c>
    </row>
    <row r="82" spans="1:12" x14ac:dyDescent="0.4">
      <c r="A82" s="34">
        <v>3</v>
      </c>
      <c r="B82" s="35">
        <v>23</v>
      </c>
      <c r="C82" s="35" t="s">
        <v>200</v>
      </c>
      <c r="D82" s="22" t="s">
        <v>9</v>
      </c>
      <c r="E82" s="36">
        <v>4</v>
      </c>
      <c r="F82" s="16">
        <v>5</v>
      </c>
      <c r="G82" s="16">
        <v>3</v>
      </c>
      <c r="H82" s="16">
        <v>5</v>
      </c>
      <c r="I82" s="37">
        <v>5</v>
      </c>
      <c r="J82" s="38">
        <f>SUM(SMALL(E82:I82,{1,2,3,4}))</f>
        <v>17</v>
      </c>
      <c r="K82" s="2">
        <f>SUM(SMALL(E82:H82,{1,2,3}))</f>
        <v>12</v>
      </c>
      <c r="L82" s="39">
        <f>SUM(SMALL(E82:H82,{1,2}))</f>
        <v>7</v>
      </c>
    </row>
    <row r="83" spans="1:12" x14ac:dyDescent="0.4">
      <c r="A83" s="34">
        <v>4</v>
      </c>
      <c r="B83" s="35">
        <v>13</v>
      </c>
      <c r="C83" s="35" t="s">
        <v>66</v>
      </c>
      <c r="D83" s="20" t="s">
        <v>6</v>
      </c>
      <c r="E83" s="21">
        <v>4</v>
      </c>
      <c r="F83" s="17">
        <v>3</v>
      </c>
      <c r="G83" s="17">
        <v>3</v>
      </c>
      <c r="H83" s="18">
        <v>5</v>
      </c>
      <c r="I83" s="19">
        <v>4</v>
      </c>
      <c r="J83" s="38">
        <f>SUM(SMALL(E83:I83,{1,2,3,4}))</f>
        <v>14</v>
      </c>
      <c r="K83" s="2">
        <f>SUM(SMALL(E83:H83,{1,2,3}))</f>
        <v>10</v>
      </c>
      <c r="L83" s="39">
        <f>SUM(SMALL(E83:H83,{1,2}))</f>
        <v>6</v>
      </c>
    </row>
    <row r="84" spans="1:12" x14ac:dyDescent="0.4">
      <c r="A84" s="34">
        <v>10</v>
      </c>
      <c r="B84" s="35">
        <v>2</v>
      </c>
      <c r="C84" s="35" t="s">
        <v>236</v>
      </c>
      <c r="D84" s="20" t="s">
        <v>9</v>
      </c>
      <c r="E84" s="21">
        <v>3</v>
      </c>
      <c r="F84" s="17">
        <v>5</v>
      </c>
      <c r="G84" s="17">
        <v>3</v>
      </c>
      <c r="H84" s="18">
        <v>5</v>
      </c>
      <c r="I84" s="19">
        <v>6</v>
      </c>
      <c r="J84" s="38">
        <f>SUM(SMALL(E84:I84,{1,2,3,4}))</f>
        <v>16</v>
      </c>
      <c r="K84" s="2">
        <f>SUM(SMALL(E84:H84,{1,2,3}))</f>
        <v>11</v>
      </c>
      <c r="L84" s="39">
        <f>SUM(SMALL(E84:H84,{1,2}))</f>
        <v>6</v>
      </c>
    </row>
    <row r="85" spans="1:12" x14ac:dyDescent="0.4">
      <c r="A85" s="34">
        <v>10</v>
      </c>
      <c r="B85" s="35">
        <v>22</v>
      </c>
      <c r="C85" s="35" t="s">
        <v>254</v>
      </c>
      <c r="D85" s="20" t="s">
        <v>9</v>
      </c>
      <c r="E85" s="21">
        <v>4</v>
      </c>
      <c r="F85" s="17">
        <v>6</v>
      </c>
      <c r="G85" s="44">
        <v>3</v>
      </c>
      <c r="H85" s="18">
        <v>3</v>
      </c>
      <c r="I85" s="19">
        <v>3</v>
      </c>
      <c r="J85" s="38">
        <f>SUM(SMALL(E85:I85,{1,2,3,4}))</f>
        <v>13</v>
      </c>
      <c r="K85" s="2">
        <f>SUM(SMALL(E85:H85,{1,2,3}))</f>
        <v>10</v>
      </c>
      <c r="L85" s="39">
        <f>SUM(SMALL(E85:H85,{1,2}))</f>
        <v>6</v>
      </c>
    </row>
    <row r="86" spans="1:12" x14ac:dyDescent="0.4">
      <c r="A86" s="34">
        <v>1</v>
      </c>
      <c r="B86" s="35">
        <v>12</v>
      </c>
      <c r="C86" s="35" t="s">
        <v>13</v>
      </c>
      <c r="D86" s="20" t="s">
        <v>6</v>
      </c>
      <c r="E86" s="21">
        <v>4</v>
      </c>
      <c r="F86" s="17">
        <v>2</v>
      </c>
      <c r="G86" s="17">
        <v>3</v>
      </c>
      <c r="H86" s="18">
        <v>6</v>
      </c>
      <c r="I86" s="19">
        <v>4</v>
      </c>
      <c r="J86" s="38">
        <f>SUM(SMALL(E86:I86,{1,2,3,4}))</f>
        <v>13</v>
      </c>
      <c r="K86" s="2">
        <f>SUM(SMALL(E86:H86,{1,2,3}))</f>
        <v>9</v>
      </c>
      <c r="L86" s="39">
        <f>SUM(SMALL(E86:H86,{1,2}))</f>
        <v>5</v>
      </c>
    </row>
    <row r="87" spans="1:12" x14ac:dyDescent="0.4">
      <c r="A87" s="34">
        <v>2</v>
      </c>
      <c r="B87" s="35">
        <v>12</v>
      </c>
      <c r="C87" s="35" t="s">
        <v>155</v>
      </c>
      <c r="D87" s="20" t="s">
        <v>9</v>
      </c>
      <c r="E87" s="21">
        <v>4</v>
      </c>
      <c r="F87" s="17">
        <v>4</v>
      </c>
      <c r="G87" s="17">
        <v>5</v>
      </c>
      <c r="H87" s="18">
        <v>5</v>
      </c>
      <c r="I87" s="19">
        <v>4</v>
      </c>
      <c r="J87" s="38">
        <f>SUM(SMALL(E87:I87,{1,2,3,4}))</f>
        <v>17</v>
      </c>
      <c r="K87" s="2">
        <f>SUM(SMALL(E87:H87,{1,2,3}))</f>
        <v>13</v>
      </c>
      <c r="L87" s="39">
        <f>SUM(SMALL(E87:H87,{1,2}))</f>
        <v>8</v>
      </c>
    </row>
    <row r="88" spans="1:12" x14ac:dyDescent="0.4">
      <c r="A88" s="34">
        <v>10</v>
      </c>
      <c r="B88" s="35">
        <v>13</v>
      </c>
      <c r="C88" s="35" t="s">
        <v>245</v>
      </c>
      <c r="D88" s="20" t="s">
        <v>9</v>
      </c>
      <c r="E88" s="21">
        <v>5</v>
      </c>
      <c r="F88" s="17">
        <v>4</v>
      </c>
      <c r="G88" s="17">
        <v>4</v>
      </c>
      <c r="H88" s="18">
        <v>4</v>
      </c>
      <c r="I88" s="19">
        <v>4</v>
      </c>
      <c r="J88" s="38">
        <f>SUM(SMALL(E88:I88,{1,2,3,4}))</f>
        <v>16</v>
      </c>
      <c r="K88" s="2">
        <f>SUM(SMALL(E88:H88,{1,2,3}))</f>
        <v>12</v>
      </c>
      <c r="L88" s="39">
        <f>SUM(SMALL(E88:H88,{1,2}))</f>
        <v>8</v>
      </c>
    </row>
    <row r="89" spans="1:12" x14ac:dyDescent="0.4">
      <c r="A89" s="34">
        <v>4</v>
      </c>
      <c r="B89" s="35">
        <v>26</v>
      </c>
      <c r="C89" s="35" t="s">
        <v>79</v>
      </c>
      <c r="D89" s="20" t="s">
        <v>6</v>
      </c>
      <c r="E89" s="21">
        <v>5</v>
      </c>
      <c r="F89" s="17">
        <v>4</v>
      </c>
      <c r="G89" s="17">
        <v>4</v>
      </c>
      <c r="H89" s="18">
        <v>3</v>
      </c>
      <c r="I89" s="19">
        <v>3</v>
      </c>
      <c r="J89" s="38">
        <f>SUM(SMALL(E89:I89,{1,2,3,4}))</f>
        <v>14</v>
      </c>
      <c r="K89" s="2">
        <f>SUM(SMALL(E89:H89,{1,2,3}))</f>
        <v>11</v>
      </c>
      <c r="L89" s="39">
        <f>SUM(SMALL(E89:H89,{1,2}))</f>
        <v>7</v>
      </c>
    </row>
    <row r="90" spans="1:12" x14ac:dyDescent="0.4">
      <c r="A90" s="34">
        <v>2</v>
      </c>
      <c r="B90" s="35">
        <v>16</v>
      </c>
      <c r="C90" s="35" t="s">
        <v>159</v>
      </c>
      <c r="D90" s="20" t="s">
        <v>9</v>
      </c>
      <c r="E90" s="21">
        <v>4</v>
      </c>
      <c r="F90" s="17">
        <v>4</v>
      </c>
      <c r="G90" s="17">
        <v>5</v>
      </c>
      <c r="H90" s="18">
        <v>4</v>
      </c>
      <c r="I90" s="19">
        <v>4</v>
      </c>
      <c r="J90" s="38">
        <f>SUM(SMALL(E90:I90,{1,2,3,4}))</f>
        <v>16</v>
      </c>
      <c r="K90" s="2">
        <f>SUM(SMALL(E90:H90,{1,2,3}))</f>
        <v>12</v>
      </c>
      <c r="L90" s="39">
        <f>SUM(SMALL(E90:H90,{1,2}))</f>
        <v>8</v>
      </c>
    </row>
    <row r="91" spans="1:12" x14ac:dyDescent="0.4">
      <c r="A91" s="34">
        <v>10</v>
      </c>
      <c r="B91" s="35">
        <v>23</v>
      </c>
      <c r="C91" s="35" t="s">
        <v>255</v>
      </c>
      <c r="D91" s="20" t="s">
        <v>9</v>
      </c>
      <c r="E91" s="21">
        <v>5</v>
      </c>
      <c r="F91" s="17">
        <v>4</v>
      </c>
      <c r="G91" s="17">
        <v>2</v>
      </c>
      <c r="H91" s="18">
        <v>5</v>
      </c>
      <c r="I91" s="19">
        <v>4</v>
      </c>
      <c r="J91" s="38">
        <f>SUM(SMALL(E91:I91,{1,2,3,4}))</f>
        <v>15</v>
      </c>
      <c r="K91" s="2">
        <f>SUM(SMALL(E91:H91,{1,2,3}))</f>
        <v>11</v>
      </c>
      <c r="L91" s="39">
        <f>SUM(SMALL(E91:H91,{1,2}))</f>
        <v>6</v>
      </c>
    </row>
    <row r="92" spans="1:12" x14ac:dyDescent="0.4">
      <c r="A92" s="34">
        <v>4</v>
      </c>
      <c r="B92" s="35">
        <v>31</v>
      </c>
      <c r="C92" s="35" t="s">
        <v>84</v>
      </c>
      <c r="D92" s="20" t="s">
        <v>6</v>
      </c>
      <c r="E92" s="21">
        <v>5</v>
      </c>
      <c r="F92" s="17">
        <v>2</v>
      </c>
      <c r="G92" s="17">
        <v>2</v>
      </c>
      <c r="H92" s="18">
        <v>7</v>
      </c>
      <c r="I92" s="19">
        <v>6</v>
      </c>
      <c r="J92" s="38">
        <f>SUM(SMALL(E92:I92,{1,2,3,4}))</f>
        <v>15</v>
      </c>
      <c r="K92" s="2">
        <f>SUM(SMALL(E92:H92,{1,2,3}))</f>
        <v>9</v>
      </c>
      <c r="L92" s="39">
        <f>SUM(SMALL(E92:H92,{1,2}))</f>
        <v>4</v>
      </c>
    </row>
    <row r="93" spans="1:12" x14ac:dyDescent="0.4">
      <c r="A93" s="34">
        <v>5</v>
      </c>
      <c r="B93" s="35">
        <v>10</v>
      </c>
      <c r="C93" s="35" t="s">
        <v>269</v>
      </c>
      <c r="D93" s="23" t="s">
        <v>19</v>
      </c>
      <c r="E93" s="40">
        <v>5</v>
      </c>
      <c r="F93" s="15">
        <v>4</v>
      </c>
      <c r="G93" s="15">
        <v>3</v>
      </c>
      <c r="H93" s="41">
        <v>4</v>
      </c>
      <c r="I93" s="42">
        <v>5</v>
      </c>
      <c r="J93" s="38">
        <f>SUM(SMALL(E93:I93,{1,2,3,4}))</f>
        <v>16</v>
      </c>
      <c r="K93" s="2">
        <f>SUM(SMALL(E93:H93,{1,2,3}))</f>
        <v>11</v>
      </c>
      <c r="L93" s="39">
        <f>SUM(SMALL(E93:H93,{1,2}))</f>
        <v>7</v>
      </c>
    </row>
    <row r="94" spans="1:12" x14ac:dyDescent="0.4">
      <c r="A94" s="34">
        <v>1</v>
      </c>
      <c r="B94" s="35">
        <v>9</v>
      </c>
      <c r="C94" s="35" t="s">
        <v>32</v>
      </c>
      <c r="D94" s="22" t="s">
        <v>6</v>
      </c>
      <c r="E94" s="36">
        <v>4</v>
      </c>
      <c r="F94" s="16">
        <v>5</v>
      </c>
      <c r="G94" s="16">
        <v>3</v>
      </c>
      <c r="H94" s="16">
        <v>4</v>
      </c>
      <c r="I94" s="37">
        <v>4</v>
      </c>
      <c r="J94" s="38">
        <f>SUM(SMALL(E94:I94,{1,2,3,4}))</f>
        <v>15</v>
      </c>
      <c r="K94" s="2">
        <f>SUM(SMALL(E94:H94,{1,2,3}))</f>
        <v>11</v>
      </c>
      <c r="L94" s="39">
        <f>SUM(SMALL(E94:H94,{1,2}))</f>
        <v>7</v>
      </c>
    </row>
    <row r="95" spans="1:12" x14ac:dyDescent="0.4">
      <c r="A95" s="34">
        <v>8</v>
      </c>
      <c r="B95" s="35">
        <v>8</v>
      </c>
      <c r="C95" s="35" t="s">
        <v>93</v>
      </c>
      <c r="D95" s="22" t="s">
        <v>6</v>
      </c>
      <c r="E95" s="36">
        <v>4</v>
      </c>
      <c r="F95" s="16">
        <v>5</v>
      </c>
      <c r="G95" s="16">
        <v>4</v>
      </c>
      <c r="H95" s="16">
        <v>4</v>
      </c>
      <c r="I95" s="37">
        <v>3</v>
      </c>
      <c r="J95" s="38">
        <f>SUM(SMALL(E95:I95,{1,2,3,4}))</f>
        <v>15</v>
      </c>
      <c r="K95" s="2">
        <f>SUM(SMALL(E95:H95,{1,2,3}))</f>
        <v>12</v>
      </c>
      <c r="L95" s="39">
        <f>SUM(SMALL(E95:H95,{1,2}))</f>
        <v>8</v>
      </c>
    </row>
    <row r="96" spans="1:12" x14ac:dyDescent="0.4">
      <c r="A96" s="34">
        <v>2</v>
      </c>
      <c r="B96" s="35">
        <v>13</v>
      </c>
      <c r="C96" s="35" t="s">
        <v>156</v>
      </c>
      <c r="D96" s="20" t="s">
        <v>9</v>
      </c>
      <c r="E96" s="21">
        <v>5</v>
      </c>
      <c r="F96" s="17">
        <v>6</v>
      </c>
      <c r="G96" s="17">
        <v>4</v>
      </c>
      <c r="H96" s="18">
        <v>4</v>
      </c>
      <c r="I96" s="19">
        <v>3</v>
      </c>
      <c r="J96" s="38">
        <f>SUM(SMALL(E96:I96,{1,2,3,4}))</f>
        <v>16</v>
      </c>
      <c r="K96" s="2">
        <f>SUM(SMALL(E96:H96,{1,2,3}))</f>
        <v>13</v>
      </c>
      <c r="L96" s="39">
        <f>SUM(SMALL(E96:H96,{1,2}))</f>
        <v>8</v>
      </c>
    </row>
    <row r="97" spans="1:12" x14ac:dyDescent="0.4">
      <c r="A97" s="34">
        <v>2</v>
      </c>
      <c r="B97" s="35">
        <v>31</v>
      </c>
      <c r="C97" s="35" t="s">
        <v>174</v>
      </c>
      <c r="D97" s="20" t="s">
        <v>9</v>
      </c>
      <c r="E97" s="21">
        <v>4</v>
      </c>
      <c r="F97" s="17">
        <v>5</v>
      </c>
      <c r="G97" s="17">
        <v>3</v>
      </c>
      <c r="H97" s="18">
        <v>7</v>
      </c>
      <c r="I97" s="19">
        <v>4</v>
      </c>
      <c r="J97" s="38">
        <f>SUM(SMALL(E97:I97,{1,2,3,4}))</f>
        <v>16</v>
      </c>
      <c r="K97" s="2">
        <f>SUM(SMALL(E97:H97,{1,2,3}))</f>
        <v>12</v>
      </c>
      <c r="L97" s="39">
        <f>SUM(SMALL(E97:H97,{1,2}))</f>
        <v>7</v>
      </c>
    </row>
    <row r="98" spans="1:12" x14ac:dyDescent="0.4">
      <c r="A98" s="34">
        <v>3</v>
      </c>
      <c r="B98" s="35">
        <v>22</v>
      </c>
      <c r="C98" s="35" t="s">
        <v>199</v>
      </c>
      <c r="D98" s="20" t="s">
        <v>9</v>
      </c>
      <c r="E98" s="21">
        <v>4</v>
      </c>
      <c r="F98" s="17">
        <v>5</v>
      </c>
      <c r="G98" s="17">
        <v>3</v>
      </c>
      <c r="H98" s="18">
        <v>4</v>
      </c>
      <c r="I98" s="19">
        <v>6</v>
      </c>
      <c r="J98" s="38">
        <f>SUM(SMALL(E98:I98,{1,2,3,4}))</f>
        <v>16</v>
      </c>
      <c r="K98" s="2">
        <f>SUM(SMALL(E98:H98,{1,2,3}))</f>
        <v>11</v>
      </c>
      <c r="L98" s="39">
        <f>SUM(SMALL(E98:H98,{1,2}))</f>
        <v>7</v>
      </c>
    </row>
    <row r="99" spans="1:12" x14ac:dyDescent="0.4">
      <c r="A99" s="34">
        <v>1</v>
      </c>
      <c r="B99" s="35">
        <v>30</v>
      </c>
      <c r="C99" s="35" t="s">
        <v>51</v>
      </c>
      <c r="D99" s="20" t="s">
        <v>6</v>
      </c>
      <c r="E99" s="21">
        <v>5</v>
      </c>
      <c r="F99" s="17">
        <v>4</v>
      </c>
      <c r="G99" s="17">
        <v>4</v>
      </c>
      <c r="H99" s="18">
        <v>4</v>
      </c>
      <c r="I99" s="19">
        <v>2</v>
      </c>
      <c r="J99" s="38">
        <f>SUM(SMALL(E99:I99,{1,2,3,4}))</f>
        <v>14</v>
      </c>
      <c r="K99" s="2">
        <f>SUM(SMALL(E99:H99,{1,2,3}))</f>
        <v>12</v>
      </c>
      <c r="L99" s="39">
        <f>SUM(SMALL(E99:H99,{1,2}))</f>
        <v>8</v>
      </c>
    </row>
    <row r="100" spans="1:12" x14ac:dyDescent="0.4">
      <c r="A100" s="34">
        <v>4</v>
      </c>
      <c r="B100" s="35">
        <v>23</v>
      </c>
      <c r="C100" s="35" t="s">
        <v>76</v>
      </c>
      <c r="D100" s="20" t="s">
        <v>6</v>
      </c>
      <c r="E100" s="21">
        <v>5</v>
      </c>
      <c r="F100" s="17">
        <v>4</v>
      </c>
      <c r="G100" s="17">
        <v>3</v>
      </c>
      <c r="H100" s="18">
        <v>6</v>
      </c>
      <c r="I100" s="19">
        <v>3</v>
      </c>
      <c r="J100" s="38">
        <f>SUM(SMALL(E100:I100,{1,2,3,4}))</f>
        <v>15</v>
      </c>
      <c r="K100" s="2">
        <f>SUM(SMALL(E100:H100,{1,2,3}))</f>
        <v>12</v>
      </c>
      <c r="L100" s="39">
        <f>SUM(SMALL(E100:H100,{1,2}))</f>
        <v>7</v>
      </c>
    </row>
    <row r="101" spans="1:12" x14ac:dyDescent="0.4">
      <c r="A101" s="34">
        <v>8</v>
      </c>
      <c r="B101" s="35">
        <v>19</v>
      </c>
      <c r="C101" s="35" t="s">
        <v>104</v>
      </c>
      <c r="D101" s="20" t="s">
        <v>6</v>
      </c>
      <c r="E101" s="21">
        <v>5</v>
      </c>
      <c r="F101" s="17">
        <v>3</v>
      </c>
      <c r="G101" s="44">
        <v>2</v>
      </c>
      <c r="H101" s="18">
        <v>6</v>
      </c>
      <c r="I101" s="19">
        <v>4</v>
      </c>
      <c r="J101" s="38">
        <f>SUM(SMALL(E101:I101,{1,2,3,4}))</f>
        <v>14</v>
      </c>
      <c r="K101" s="2">
        <f>SUM(SMALL(E101:H101,{1,2,3}))</f>
        <v>10</v>
      </c>
      <c r="L101" s="39">
        <f>SUM(SMALL(E101:H101,{1,2}))</f>
        <v>5</v>
      </c>
    </row>
    <row r="102" spans="1:12" x14ac:dyDescent="0.4">
      <c r="A102" s="34">
        <v>3</v>
      </c>
      <c r="B102" s="35">
        <v>7</v>
      </c>
      <c r="C102" s="35" t="s">
        <v>184</v>
      </c>
      <c r="D102" s="20" t="s">
        <v>9</v>
      </c>
      <c r="E102" s="21">
        <v>4</v>
      </c>
      <c r="F102" s="17">
        <v>5</v>
      </c>
      <c r="G102" s="17">
        <v>5</v>
      </c>
      <c r="H102" s="18">
        <v>3</v>
      </c>
      <c r="I102" s="19">
        <v>5</v>
      </c>
      <c r="J102" s="38">
        <f>SUM(SMALL(E102:I102,{1,2,3,4}))</f>
        <v>17</v>
      </c>
      <c r="K102" s="2">
        <f>SUM(SMALL(E102:H102,{1,2,3}))</f>
        <v>12</v>
      </c>
      <c r="L102" s="39">
        <f>SUM(SMALL(E102:H102,{1,2}))</f>
        <v>7</v>
      </c>
    </row>
    <row r="103" spans="1:12" x14ac:dyDescent="0.4">
      <c r="A103" s="34">
        <v>5</v>
      </c>
      <c r="B103" s="35">
        <v>5</v>
      </c>
      <c r="C103" s="35" t="s">
        <v>264</v>
      </c>
      <c r="D103" s="20" t="s">
        <v>19</v>
      </c>
      <c r="E103" s="21">
        <v>3</v>
      </c>
      <c r="F103" s="17">
        <v>5</v>
      </c>
      <c r="G103" s="17">
        <v>5</v>
      </c>
      <c r="H103" s="18">
        <v>4</v>
      </c>
      <c r="I103" s="19">
        <v>4</v>
      </c>
      <c r="J103" s="38">
        <f>SUM(SMALL(E103:I103,{1,2,3,4}))</f>
        <v>16</v>
      </c>
      <c r="K103" s="2">
        <f>SUM(SMALL(E103:H103,{1,2,3}))</f>
        <v>12</v>
      </c>
      <c r="L103" s="39">
        <f>SUM(SMALL(E103:H103,{1,2}))</f>
        <v>7</v>
      </c>
    </row>
    <row r="104" spans="1:12" x14ac:dyDescent="0.4">
      <c r="A104" s="34">
        <v>6</v>
      </c>
      <c r="B104" s="35">
        <v>18</v>
      </c>
      <c r="C104" s="35" t="s">
        <v>299</v>
      </c>
      <c r="D104" s="20" t="s">
        <v>19</v>
      </c>
      <c r="E104" s="21">
        <v>3</v>
      </c>
      <c r="F104" s="17">
        <v>6</v>
      </c>
      <c r="G104" s="17">
        <v>3</v>
      </c>
      <c r="H104" s="18">
        <v>4</v>
      </c>
      <c r="I104" s="19">
        <v>6</v>
      </c>
      <c r="J104" s="38">
        <f>SUM(SMALL(E104:I104,{1,2,3,4}))</f>
        <v>16</v>
      </c>
      <c r="K104" s="2">
        <f>SUM(SMALL(E104:H104,{1,2,3}))</f>
        <v>10</v>
      </c>
      <c r="L104" s="39">
        <f>SUM(SMALL(E104:H104,{1,2}))</f>
        <v>6</v>
      </c>
    </row>
    <row r="105" spans="1:12" x14ac:dyDescent="0.4">
      <c r="A105" s="34">
        <v>9</v>
      </c>
      <c r="B105" s="35">
        <v>4</v>
      </c>
      <c r="C105" s="35" t="s">
        <v>120</v>
      </c>
      <c r="D105" s="20" t="s">
        <v>6</v>
      </c>
      <c r="E105" s="21">
        <v>5</v>
      </c>
      <c r="F105" s="17">
        <v>3</v>
      </c>
      <c r="G105" s="17">
        <v>4</v>
      </c>
      <c r="H105" s="18">
        <v>5</v>
      </c>
      <c r="I105" s="19">
        <v>4</v>
      </c>
      <c r="J105" s="38">
        <f>SUM(SMALL(E105:I105,{1,2,3,4}))</f>
        <v>16</v>
      </c>
      <c r="K105" s="2">
        <f>SUM(SMALL(E105:H105,{1,2,3}))</f>
        <v>12</v>
      </c>
      <c r="L105" s="39">
        <f>SUM(SMALL(E105:H105,{1,2}))</f>
        <v>7</v>
      </c>
    </row>
    <row r="106" spans="1:12" x14ac:dyDescent="0.4">
      <c r="A106" s="34">
        <v>7</v>
      </c>
      <c r="B106" s="35">
        <v>11</v>
      </c>
      <c r="C106" s="35" t="s">
        <v>213</v>
      </c>
      <c r="D106" s="20" t="s">
        <v>9</v>
      </c>
      <c r="E106" s="21">
        <v>4</v>
      </c>
      <c r="F106" s="17">
        <v>4</v>
      </c>
      <c r="G106" s="17">
        <v>4</v>
      </c>
      <c r="H106" s="18">
        <v>5</v>
      </c>
      <c r="I106" s="19">
        <v>6</v>
      </c>
      <c r="J106" s="38">
        <f>SUM(SMALL(E106:I106,{1,2,3,4}))</f>
        <v>17</v>
      </c>
      <c r="K106" s="2">
        <f>SUM(SMALL(E106:H106,{1,2,3}))</f>
        <v>12</v>
      </c>
      <c r="L106" s="39">
        <f>SUM(SMALL(E106:H106,{1,2}))</f>
        <v>8</v>
      </c>
    </row>
    <row r="107" spans="1:12" x14ac:dyDescent="0.4">
      <c r="A107" s="34">
        <v>2</v>
      </c>
      <c r="B107" s="35">
        <v>26</v>
      </c>
      <c r="C107" s="35" t="s">
        <v>169</v>
      </c>
      <c r="D107" s="20" t="s">
        <v>9</v>
      </c>
      <c r="E107" s="21">
        <v>5</v>
      </c>
      <c r="F107" s="17">
        <v>4</v>
      </c>
      <c r="G107" s="17">
        <v>6</v>
      </c>
      <c r="H107" s="18">
        <v>4</v>
      </c>
      <c r="I107" s="19">
        <v>4</v>
      </c>
      <c r="J107" s="38">
        <f>SUM(SMALL(E107:I107,{1,2,3,4}))</f>
        <v>17</v>
      </c>
      <c r="K107" s="2">
        <f>SUM(SMALL(E107:H107,{1,2,3}))</f>
        <v>13</v>
      </c>
      <c r="L107" s="39">
        <f>SUM(SMALL(E107:H107,{1,2}))</f>
        <v>8</v>
      </c>
    </row>
    <row r="108" spans="1:12" x14ac:dyDescent="0.4">
      <c r="A108" s="34">
        <v>4</v>
      </c>
      <c r="B108" s="35">
        <v>2</v>
      </c>
      <c r="C108" s="35" t="s">
        <v>55</v>
      </c>
      <c r="D108" s="23" t="s">
        <v>6</v>
      </c>
      <c r="E108" s="40">
        <v>5</v>
      </c>
      <c r="F108" s="15">
        <v>3</v>
      </c>
      <c r="G108" s="15">
        <v>6</v>
      </c>
      <c r="H108" s="41">
        <v>5</v>
      </c>
      <c r="I108" s="42">
        <v>1</v>
      </c>
      <c r="J108" s="38">
        <f>SUM(SMALL(E108:I108,{1,2,3,4}))</f>
        <v>14</v>
      </c>
      <c r="K108" s="2">
        <f>SUM(SMALL(E108:H108,{1,2,3}))</f>
        <v>13</v>
      </c>
      <c r="L108" s="39">
        <f>SUM(SMALL(E108:H108,{1,2}))</f>
        <v>8</v>
      </c>
    </row>
    <row r="109" spans="1:12" x14ac:dyDescent="0.4">
      <c r="A109" s="34">
        <v>4</v>
      </c>
      <c r="B109" s="35">
        <v>15</v>
      </c>
      <c r="C109" s="35" t="s">
        <v>68</v>
      </c>
      <c r="D109" s="22" t="s">
        <v>6</v>
      </c>
      <c r="E109" s="36">
        <v>4</v>
      </c>
      <c r="F109" s="16">
        <v>4</v>
      </c>
      <c r="G109" s="16">
        <v>4</v>
      </c>
      <c r="H109" s="16">
        <v>5</v>
      </c>
      <c r="I109" s="37">
        <v>6</v>
      </c>
      <c r="J109" s="38">
        <f>SUM(SMALL(E109:I109,{1,2,3,4}))</f>
        <v>17</v>
      </c>
      <c r="K109" s="2">
        <f>SUM(SMALL(E109:H109,{1,2,3}))</f>
        <v>12</v>
      </c>
      <c r="L109" s="39">
        <f>SUM(SMALL(E109:H109,{1,2}))</f>
        <v>8</v>
      </c>
    </row>
    <row r="110" spans="1:12" x14ac:dyDescent="0.4">
      <c r="A110" s="34">
        <v>4</v>
      </c>
      <c r="B110" s="35">
        <v>17</v>
      </c>
      <c r="C110" s="35" t="s">
        <v>70</v>
      </c>
      <c r="D110" s="22" t="s">
        <v>6</v>
      </c>
      <c r="E110" s="36">
        <v>5</v>
      </c>
      <c r="F110" s="16">
        <v>3</v>
      </c>
      <c r="G110" s="16">
        <v>4</v>
      </c>
      <c r="H110" s="16">
        <v>6</v>
      </c>
      <c r="I110" s="37">
        <v>3</v>
      </c>
      <c r="J110" s="38">
        <f>SUM(SMALL(E110:I110,{1,2,3,4}))</f>
        <v>15</v>
      </c>
      <c r="K110" s="2">
        <f>SUM(SMALL(E110:H110,{1,2,3}))</f>
        <v>12</v>
      </c>
      <c r="L110" s="39">
        <f>SUM(SMALL(E110:H110,{1,2}))</f>
        <v>7</v>
      </c>
    </row>
    <row r="111" spans="1:12" x14ac:dyDescent="0.4">
      <c r="A111" s="34">
        <v>7</v>
      </c>
      <c r="B111" s="35">
        <v>21</v>
      </c>
      <c r="C111" s="35" t="s">
        <v>223</v>
      </c>
      <c r="D111" s="22" t="s">
        <v>9</v>
      </c>
      <c r="E111" s="36">
        <v>5</v>
      </c>
      <c r="F111" s="16">
        <v>5</v>
      </c>
      <c r="G111" s="16">
        <v>3</v>
      </c>
      <c r="H111" s="16">
        <v>4</v>
      </c>
      <c r="I111" s="37">
        <v>5</v>
      </c>
      <c r="J111" s="38">
        <f>SUM(SMALL(E111:I111,{1,2,3,4}))</f>
        <v>17</v>
      </c>
      <c r="K111" s="2">
        <f>SUM(SMALL(E111:H111,{1,2,3}))</f>
        <v>12</v>
      </c>
      <c r="L111" s="39">
        <f>SUM(SMALL(E111:H111,{1,2}))</f>
        <v>7</v>
      </c>
    </row>
    <row r="112" spans="1:12" x14ac:dyDescent="0.4">
      <c r="A112" s="34">
        <v>10</v>
      </c>
      <c r="B112" s="35">
        <v>3</v>
      </c>
      <c r="C112" s="35" t="s">
        <v>237</v>
      </c>
      <c r="D112" s="22" t="s">
        <v>9</v>
      </c>
      <c r="E112" s="36">
        <v>5</v>
      </c>
      <c r="F112" s="16">
        <v>5</v>
      </c>
      <c r="G112" s="16">
        <v>4</v>
      </c>
      <c r="H112" s="16">
        <v>6</v>
      </c>
      <c r="I112" s="37">
        <v>4</v>
      </c>
      <c r="J112" s="38">
        <f>SUM(SMALL(E112:I112,{1,2,3,4}))</f>
        <v>18</v>
      </c>
      <c r="K112" s="2">
        <f>SUM(SMALL(E112:H112,{1,2,3}))</f>
        <v>14</v>
      </c>
      <c r="L112" s="39">
        <f>SUM(SMALL(E112:H112,{1,2}))</f>
        <v>9</v>
      </c>
    </row>
    <row r="113" spans="1:12" x14ac:dyDescent="0.4">
      <c r="A113" s="34">
        <v>1</v>
      </c>
      <c r="B113" s="35">
        <v>26</v>
      </c>
      <c r="C113" s="35" t="s">
        <v>47</v>
      </c>
      <c r="D113" s="22" t="s">
        <v>6</v>
      </c>
      <c r="E113" s="36">
        <v>6</v>
      </c>
      <c r="F113" s="16">
        <v>3</v>
      </c>
      <c r="G113" s="16">
        <v>4</v>
      </c>
      <c r="H113" s="16">
        <v>5</v>
      </c>
      <c r="I113" s="37">
        <v>3</v>
      </c>
      <c r="J113" s="38">
        <f>SUM(SMALL(E113:I113,{1,2,3,4}))</f>
        <v>15</v>
      </c>
      <c r="K113" s="2">
        <f>SUM(SMALL(E113:H113,{1,2,3}))</f>
        <v>12</v>
      </c>
      <c r="L113" s="39">
        <f>SUM(SMALL(E113:H113,{1,2}))</f>
        <v>7</v>
      </c>
    </row>
    <row r="114" spans="1:12" x14ac:dyDescent="0.4">
      <c r="A114" s="34">
        <v>8</v>
      </c>
      <c r="B114" s="35">
        <v>25</v>
      </c>
      <c r="C114" s="35" t="s">
        <v>110</v>
      </c>
      <c r="D114" s="22" t="s">
        <v>6</v>
      </c>
      <c r="E114" s="36">
        <v>5</v>
      </c>
      <c r="F114" s="16">
        <v>4</v>
      </c>
      <c r="G114" s="16">
        <v>4</v>
      </c>
      <c r="H114" s="16">
        <v>5</v>
      </c>
      <c r="I114" s="37">
        <v>3</v>
      </c>
      <c r="J114" s="38">
        <f>SUM(SMALL(E114:I114,{1,2,3,4}))</f>
        <v>16</v>
      </c>
      <c r="K114" s="2">
        <f>SUM(SMALL(E114:H114,{1,2,3}))</f>
        <v>13</v>
      </c>
      <c r="L114" s="39">
        <f>SUM(SMALL(E114:H114,{1,2}))</f>
        <v>8</v>
      </c>
    </row>
    <row r="115" spans="1:12" x14ac:dyDescent="0.4">
      <c r="A115" s="34">
        <v>2</v>
      </c>
      <c r="B115" s="35">
        <v>9</v>
      </c>
      <c r="C115" s="35" t="s">
        <v>153</v>
      </c>
      <c r="D115" s="22" t="s">
        <v>9</v>
      </c>
      <c r="E115" s="36">
        <v>5</v>
      </c>
      <c r="F115" s="16">
        <v>5</v>
      </c>
      <c r="G115" s="16">
        <v>5</v>
      </c>
      <c r="H115" s="16">
        <v>4</v>
      </c>
      <c r="I115" s="37">
        <v>5</v>
      </c>
      <c r="J115" s="38">
        <f>SUM(SMALL(E115:I115,{1,2,3,4}))</f>
        <v>19</v>
      </c>
      <c r="K115" s="2">
        <f>SUM(SMALL(E115:H115,{1,2,3}))</f>
        <v>14</v>
      </c>
      <c r="L115" s="39">
        <f>SUM(SMALL(E115:H115,{1,2}))</f>
        <v>9</v>
      </c>
    </row>
    <row r="116" spans="1:12" x14ac:dyDescent="0.4">
      <c r="A116" s="34">
        <v>2</v>
      </c>
      <c r="B116" s="35">
        <v>15</v>
      </c>
      <c r="C116" s="35" t="s">
        <v>158</v>
      </c>
      <c r="D116" s="22" t="s">
        <v>9</v>
      </c>
      <c r="E116" s="36">
        <v>5</v>
      </c>
      <c r="F116" s="16">
        <v>5</v>
      </c>
      <c r="G116" s="16">
        <v>3</v>
      </c>
      <c r="H116" s="16">
        <v>5</v>
      </c>
      <c r="I116" s="37">
        <v>6</v>
      </c>
      <c r="J116" s="38">
        <f>SUM(SMALL(E116:I116,{1,2,3,4}))</f>
        <v>18</v>
      </c>
      <c r="K116" s="2">
        <f>SUM(SMALL(E116:H116,{1,2,3}))</f>
        <v>13</v>
      </c>
      <c r="L116" s="39">
        <f>SUM(SMALL(E116:H116,{1,2}))</f>
        <v>8</v>
      </c>
    </row>
    <row r="117" spans="1:12" x14ac:dyDescent="0.4">
      <c r="A117" s="34">
        <v>2</v>
      </c>
      <c r="B117" s="35">
        <v>30</v>
      </c>
      <c r="C117" s="35" t="s">
        <v>173</v>
      </c>
      <c r="D117" s="22" t="s">
        <v>9</v>
      </c>
      <c r="E117" s="36">
        <v>5</v>
      </c>
      <c r="F117" s="16">
        <v>5</v>
      </c>
      <c r="G117" s="16">
        <v>4</v>
      </c>
      <c r="H117" s="16">
        <v>4</v>
      </c>
      <c r="I117" s="37">
        <v>4</v>
      </c>
      <c r="J117" s="38">
        <f>SUM(SMALL(E117:I117,{1,2,3,4}))</f>
        <v>17</v>
      </c>
      <c r="K117" s="2">
        <f>SUM(SMALL(E117:H117,{1,2,3}))</f>
        <v>13</v>
      </c>
      <c r="L117" s="39">
        <f>SUM(SMALL(E117:H117,{1,2}))</f>
        <v>8</v>
      </c>
    </row>
    <row r="118" spans="1:12" x14ac:dyDescent="0.4">
      <c r="A118" s="34">
        <v>4</v>
      </c>
      <c r="B118" s="35">
        <v>21</v>
      </c>
      <c r="C118" s="35" t="s">
        <v>74</v>
      </c>
      <c r="D118" s="22" t="s">
        <v>6</v>
      </c>
      <c r="E118" s="36">
        <v>4</v>
      </c>
      <c r="F118" s="16">
        <v>4</v>
      </c>
      <c r="G118" s="16">
        <v>5</v>
      </c>
      <c r="H118" s="16">
        <v>2</v>
      </c>
      <c r="I118" s="37">
        <v>4</v>
      </c>
      <c r="J118" s="38">
        <f>SUM(SMALL(E118:I118,{1,2,3,4}))</f>
        <v>14</v>
      </c>
      <c r="K118" s="2">
        <f>SUM(SMALL(E118:H118,{1,2,3}))</f>
        <v>10</v>
      </c>
      <c r="L118" s="39">
        <f>SUM(SMALL(E118:H118,{1,2}))</f>
        <v>6</v>
      </c>
    </row>
    <row r="119" spans="1:12" x14ac:dyDescent="0.4">
      <c r="A119" s="34">
        <v>8</v>
      </c>
      <c r="B119" s="35">
        <v>2</v>
      </c>
      <c r="C119" s="35" t="s">
        <v>87</v>
      </c>
      <c r="D119" s="20" t="s">
        <v>6</v>
      </c>
      <c r="E119" s="21">
        <v>7</v>
      </c>
      <c r="F119" s="17">
        <v>5</v>
      </c>
      <c r="G119" s="17">
        <v>2</v>
      </c>
      <c r="H119" s="18">
        <v>2</v>
      </c>
      <c r="I119" s="19">
        <v>2</v>
      </c>
      <c r="J119" s="38">
        <f>SUM(SMALL(E119:I119,{1,2,3,4}))</f>
        <v>11</v>
      </c>
      <c r="K119" s="2">
        <f>SUM(SMALL(E119:H119,{1,2,3}))</f>
        <v>9</v>
      </c>
      <c r="L119" s="39">
        <f>SUM(SMALL(E119:H119,{1,2}))</f>
        <v>4</v>
      </c>
    </row>
    <row r="120" spans="1:12" x14ac:dyDescent="0.4">
      <c r="A120" s="34">
        <v>4</v>
      </c>
      <c r="B120" s="35">
        <v>9</v>
      </c>
      <c r="C120" s="35" t="s">
        <v>62</v>
      </c>
      <c r="D120" s="20" t="s">
        <v>6</v>
      </c>
      <c r="E120" s="21">
        <v>5</v>
      </c>
      <c r="F120" s="17">
        <v>4</v>
      </c>
      <c r="G120" s="17">
        <v>3</v>
      </c>
      <c r="H120" s="18">
        <v>3</v>
      </c>
      <c r="I120" s="19">
        <v>6</v>
      </c>
      <c r="J120" s="38">
        <f>SUM(SMALL(E120:I120,{1,2,3,4}))</f>
        <v>15</v>
      </c>
      <c r="K120" s="2">
        <f>SUM(SMALL(E120:H120,{1,2,3}))</f>
        <v>10</v>
      </c>
      <c r="L120" s="39">
        <f>SUM(SMALL(E120:H120,{1,2}))</f>
        <v>6</v>
      </c>
    </row>
    <row r="121" spans="1:12" x14ac:dyDescent="0.4">
      <c r="A121" s="34">
        <v>8</v>
      </c>
      <c r="B121" s="35">
        <v>5</v>
      </c>
      <c r="C121" s="35" t="s">
        <v>90</v>
      </c>
      <c r="D121" s="20" t="s">
        <v>6</v>
      </c>
      <c r="E121" s="21">
        <v>4</v>
      </c>
      <c r="F121" s="17">
        <v>5</v>
      </c>
      <c r="G121" s="17">
        <v>4</v>
      </c>
      <c r="H121" s="18">
        <v>5</v>
      </c>
      <c r="I121" s="19">
        <v>4</v>
      </c>
      <c r="J121" s="38">
        <f>SUM(SMALL(E121:I121,{1,2,3,4}))</f>
        <v>17</v>
      </c>
      <c r="K121" s="2">
        <f>SUM(SMALL(E121:H121,{1,2,3}))</f>
        <v>13</v>
      </c>
      <c r="L121" s="39">
        <f>SUM(SMALL(E121:H121,{1,2}))</f>
        <v>8</v>
      </c>
    </row>
    <row r="122" spans="1:12" x14ac:dyDescent="0.4">
      <c r="A122" s="34">
        <v>8</v>
      </c>
      <c r="B122" s="35">
        <v>11</v>
      </c>
      <c r="C122" s="35" t="s">
        <v>96</v>
      </c>
      <c r="D122" s="20" t="s">
        <v>6</v>
      </c>
      <c r="E122" s="21">
        <v>5</v>
      </c>
      <c r="F122" s="17">
        <v>4</v>
      </c>
      <c r="G122" s="17">
        <v>4</v>
      </c>
      <c r="H122" s="18">
        <v>5</v>
      </c>
      <c r="I122" s="19">
        <v>3</v>
      </c>
      <c r="J122" s="38">
        <f>SUM(SMALL(E122:I122,{1,2,3,4}))</f>
        <v>16</v>
      </c>
      <c r="K122" s="2">
        <f>SUM(SMALL(E122:H122,{1,2,3}))</f>
        <v>13</v>
      </c>
      <c r="L122" s="39">
        <f>SUM(SMALL(E122:H122,{1,2}))</f>
        <v>8</v>
      </c>
    </row>
    <row r="123" spans="1:12" x14ac:dyDescent="0.4">
      <c r="A123" s="34">
        <v>10</v>
      </c>
      <c r="B123" s="35">
        <v>6</v>
      </c>
      <c r="C123" s="35" t="s">
        <v>240</v>
      </c>
      <c r="D123" s="20" t="s">
        <v>9</v>
      </c>
      <c r="E123" s="21">
        <v>5</v>
      </c>
      <c r="F123" s="17">
        <v>5</v>
      </c>
      <c r="G123" s="17">
        <v>4</v>
      </c>
      <c r="H123" s="18">
        <v>5</v>
      </c>
      <c r="I123" s="19">
        <v>4</v>
      </c>
      <c r="J123" s="38">
        <f>SUM(SMALL(E123:I123,{1,2,3,4}))</f>
        <v>18</v>
      </c>
      <c r="K123" s="2">
        <f>SUM(SMALL(E123:H123,{1,2,3}))</f>
        <v>14</v>
      </c>
      <c r="L123" s="39">
        <f>SUM(SMALL(E123:H123,{1,2}))</f>
        <v>9</v>
      </c>
    </row>
    <row r="124" spans="1:12" x14ac:dyDescent="0.4">
      <c r="A124" s="34">
        <v>3</v>
      </c>
      <c r="B124" s="35">
        <v>15</v>
      </c>
      <c r="C124" s="35" t="s">
        <v>192</v>
      </c>
      <c r="D124" s="20" t="s">
        <v>9</v>
      </c>
      <c r="E124" s="21">
        <v>5</v>
      </c>
      <c r="F124" s="17">
        <v>4</v>
      </c>
      <c r="G124" s="17">
        <v>4</v>
      </c>
      <c r="H124" s="18">
        <v>5</v>
      </c>
      <c r="I124" s="19">
        <v>5</v>
      </c>
      <c r="J124" s="38">
        <f>SUM(SMALL(E124:I124,{1,2,3,4}))</f>
        <v>18</v>
      </c>
      <c r="K124" s="2">
        <f>SUM(SMALL(E124:H124,{1,2,3}))</f>
        <v>13</v>
      </c>
      <c r="L124" s="39">
        <f>SUM(SMALL(E124:H124,{1,2}))</f>
        <v>8</v>
      </c>
    </row>
    <row r="125" spans="1:12" x14ac:dyDescent="0.4">
      <c r="A125" s="34">
        <v>7</v>
      </c>
      <c r="B125" s="35">
        <v>6</v>
      </c>
      <c r="C125" s="35" t="s">
        <v>208</v>
      </c>
      <c r="D125" s="20" t="s">
        <v>9</v>
      </c>
      <c r="E125" s="21">
        <v>6</v>
      </c>
      <c r="F125" s="17">
        <v>5</v>
      </c>
      <c r="G125" s="17">
        <v>3</v>
      </c>
      <c r="H125" s="18">
        <v>5</v>
      </c>
      <c r="I125" s="19">
        <v>5</v>
      </c>
      <c r="J125" s="38">
        <f>SUM(SMALL(E125:I125,{1,2,3,4}))</f>
        <v>18</v>
      </c>
      <c r="K125" s="2">
        <f>SUM(SMALL(E125:H125,{1,2,3}))</f>
        <v>13</v>
      </c>
      <c r="L125" s="39">
        <f>SUM(SMALL(E125:H125,{1,2}))</f>
        <v>8</v>
      </c>
    </row>
    <row r="126" spans="1:12" x14ac:dyDescent="0.4">
      <c r="A126" s="34">
        <v>7</v>
      </c>
      <c r="B126" s="35">
        <v>18</v>
      </c>
      <c r="C126" s="35" t="s">
        <v>220</v>
      </c>
      <c r="D126" s="20" t="s">
        <v>9</v>
      </c>
      <c r="E126" s="21">
        <v>6</v>
      </c>
      <c r="F126" s="17">
        <v>2</v>
      </c>
      <c r="G126" s="17">
        <v>4</v>
      </c>
      <c r="H126" s="18">
        <v>5</v>
      </c>
      <c r="I126" s="19">
        <v>5</v>
      </c>
      <c r="J126" s="38">
        <f>SUM(SMALL(E126:I126,{1,2,3,4}))</f>
        <v>16</v>
      </c>
      <c r="K126" s="2">
        <f>SUM(SMALL(E126:H126,{1,2,3}))</f>
        <v>11</v>
      </c>
      <c r="L126" s="39">
        <f>SUM(SMALL(E126:H126,{1,2}))</f>
        <v>6</v>
      </c>
    </row>
    <row r="127" spans="1:12" x14ac:dyDescent="0.4">
      <c r="A127" s="34">
        <v>2</v>
      </c>
      <c r="B127" s="35">
        <v>29</v>
      </c>
      <c r="C127" s="35" t="s">
        <v>172</v>
      </c>
      <c r="D127" s="20" t="s">
        <v>9</v>
      </c>
      <c r="E127" s="21">
        <v>5</v>
      </c>
      <c r="F127" s="17">
        <v>5</v>
      </c>
      <c r="G127" s="17">
        <v>3</v>
      </c>
      <c r="H127" s="18">
        <v>6</v>
      </c>
      <c r="I127" s="19">
        <v>6</v>
      </c>
      <c r="J127" s="38">
        <f>SUM(SMALL(E127:I127,{1,2,3,4}))</f>
        <v>19</v>
      </c>
      <c r="K127" s="2">
        <f>SUM(SMALL(E127:H127,{1,2,3}))</f>
        <v>13</v>
      </c>
      <c r="L127" s="39">
        <f>SUM(SMALL(E127:H127,{1,2}))</f>
        <v>8</v>
      </c>
    </row>
    <row r="128" spans="1:12" x14ac:dyDescent="0.4">
      <c r="A128" s="34">
        <v>6</v>
      </c>
      <c r="B128" s="35">
        <v>19</v>
      </c>
      <c r="C128" s="35" t="s">
        <v>300</v>
      </c>
      <c r="D128" s="23" t="s">
        <v>19</v>
      </c>
      <c r="E128" s="40">
        <v>5</v>
      </c>
      <c r="F128" s="15">
        <v>5</v>
      </c>
      <c r="G128" s="15">
        <v>5</v>
      </c>
      <c r="H128" s="41">
        <v>4</v>
      </c>
      <c r="I128" s="42">
        <v>4</v>
      </c>
      <c r="J128" s="38">
        <f>SUM(SMALL(E128:I128,{1,2,3,4}))</f>
        <v>18</v>
      </c>
      <c r="K128" s="2">
        <f>SUM(SMALL(E128:H128,{1,2,3}))</f>
        <v>14</v>
      </c>
      <c r="L128" s="39">
        <f>SUM(SMALL(E128:H128,{1,2}))</f>
        <v>9</v>
      </c>
    </row>
    <row r="129" spans="1:12" x14ac:dyDescent="0.4">
      <c r="A129" s="34">
        <v>7</v>
      </c>
      <c r="B129" s="35">
        <v>17</v>
      </c>
      <c r="C129" s="35" t="s">
        <v>219</v>
      </c>
      <c r="D129" s="23" t="s">
        <v>9</v>
      </c>
      <c r="E129" s="40">
        <v>4</v>
      </c>
      <c r="F129" s="15">
        <v>5</v>
      </c>
      <c r="G129" s="15">
        <v>3</v>
      </c>
      <c r="H129" s="41">
        <v>6</v>
      </c>
      <c r="I129" s="42">
        <v>5</v>
      </c>
      <c r="J129" s="38">
        <f>SUM(SMALL(E129:I129,{1,2,3,4}))</f>
        <v>17</v>
      </c>
      <c r="K129" s="2">
        <f>SUM(SMALL(E129:H129,{1,2,3}))</f>
        <v>12</v>
      </c>
      <c r="L129" s="39">
        <f>SUM(SMALL(E129:H129,{1,2}))</f>
        <v>7</v>
      </c>
    </row>
    <row r="130" spans="1:12" x14ac:dyDescent="0.4">
      <c r="A130" s="34">
        <v>9</v>
      </c>
      <c r="B130" s="35">
        <v>16</v>
      </c>
      <c r="C130" s="35" t="s">
        <v>130</v>
      </c>
      <c r="D130" s="23" t="s">
        <v>6</v>
      </c>
      <c r="E130" s="40">
        <v>5</v>
      </c>
      <c r="F130" s="15">
        <v>5</v>
      </c>
      <c r="G130" s="15">
        <v>3</v>
      </c>
      <c r="H130" s="41">
        <v>5</v>
      </c>
      <c r="I130" s="42">
        <v>4</v>
      </c>
      <c r="J130" s="38">
        <f>SUM(SMALL(E130:I130,{1,2,3,4}))</f>
        <v>17</v>
      </c>
      <c r="K130" s="2">
        <f>SUM(SMALL(E130:H130,{1,2,3}))</f>
        <v>13</v>
      </c>
      <c r="L130" s="39">
        <f>SUM(SMALL(E130:H130,{1,2}))</f>
        <v>8</v>
      </c>
    </row>
    <row r="131" spans="1:12" x14ac:dyDescent="0.4">
      <c r="A131" s="34">
        <v>5</v>
      </c>
      <c r="B131" s="35">
        <v>17</v>
      </c>
      <c r="C131" s="35" t="s">
        <v>276</v>
      </c>
      <c r="D131" s="22" t="s">
        <v>19</v>
      </c>
      <c r="E131" s="36">
        <v>4</v>
      </c>
      <c r="F131" s="16">
        <v>5</v>
      </c>
      <c r="G131" s="16">
        <v>4</v>
      </c>
      <c r="H131" s="16">
        <v>5</v>
      </c>
      <c r="I131" s="37">
        <v>8</v>
      </c>
      <c r="J131" s="38">
        <f>SUM(SMALL(E131:I131,{1,2,3,4}))</f>
        <v>18</v>
      </c>
      <c r="K131" s="2">
        <f>SUM(SMALL(E131:H131,{1,2,3}))</f>
        <v>13</v>
      </c>
      <c r="L131" s="39">
        <f>SUM(SMALL(E131:H131,{1,2}))</f>
        <v>8</v>
      </c>
    </row>
    <row r="132" spans="1:12" x14ac:dyDescent="0.4">
      <c r="A132" s="34">
        <v>1</v>
      </c>
      <c r="B132" s="35">
        <v>29</v>
      </c>
      <c r="C132" s="35" t="s">
        <v>50</v>
      </c>
      <c r="D132" s="22" t="s">
        <v>6</v>
      </c>
      <c r="E132" s="36">
        <v>5</v>
      </c>
      <c r="F132" s="16">
        <v>5</v>
      </c>
      <c r="G132" s="16">
        <v>3</v>
      </c>
      <c r="H132" s="16">
        <v>4</v>
      </c>
      <c r="I132" s="37">
        <v>5</v>
      </c>
      <c r="J132" s="38">
        <f>SUM(SMALL(E132:I132,{1,2,3,4}))</f>
        <v>17</v>
      </c>
      <c r="K132" s="2">
        <f>SUM(SMALL(E132:H132,{1,2,3}))</f>
        <v>12</v>
      </c>
      <c r="L132" s="39">
        <f>SUM(SMALL(E132:H132,{1,2}))</f>
        <v>7</v>
      </c>
    </row>
    <row r="133" spans="1:12" x14ac:dyDescent="0.4">
      <c r="A133" s="34">
        <v>9</v>
      </c>
      <c r="B133" s="35">
        <v>13</v>
      </c>
      <c r="C133" s="35" t="s">
        <v>127</v>
      </c>
      <c r="D133" s="22" t="s">
        <v>6</v>
      </c>
      <c r="E133" s="36">
        <v>5</v>
      </c>
      <c r="F133" s="16">
        <v>4</v>
      </c>
      <c r="G133" s="16">
        <v>4</v>
      </c>
      <c r="H133" s="16">
        <v>5</v>
      </c>
      <c r="I133" s="37">
        <v>3</v>
      </c>
      <c r="J133" s="38">
        <f>SUM(SMALL(E133:I133,{1,2,3,4}))</f>
        <v>16</v>
      </c>
      <c r="K133" s="2">
        <f>SUM(SMALL(E133:H133,{1,2,3}))</f>
        <v>13</v>
      </c>
      <c r="L133" s="39">
        <f>SUM(SMALL(E133:H133,{1,2}))</f>
        <v>8</v>
      </c>
    </row>
    <row r="134" spans="1:12" x14ac:dyDescent="0.4">
      <c r="A134" s="34">
        <v>3</v>
      </c>
      <c r="B134" s="35">
        <v>6</v>
      </c>
      <c r="C134" s="35" t="s">
        <v>183</v>
      </c>
      <c r="D134" s="22" t="s">
        <v>9</v>
      </c>
      <c r="E134" s="36">
        <v>5</v>
      </c>
      <c r="F134" s="16">
        <v>5</v>
      </c>
      <c r="G134" s="16">
        <v>4</v>
      </c>
      <c r="H134" s="16">
        <v>5</v>
      </c>
      <c r="I134" s="37">
        <v>6</v>
      </c>
      <c r="J134" s="38">
        <f>SUM(SMALL(E134:I134,{1,2,3,4}))</f>
        <v>19</v>
      </c>
      <c r="K134" s="2">
        <f>SUM(SMALL(E134:H134,{1,2,3}))</f>
        <v>14</v>
      </c>
      <c r="L134" s="39">
        <f>SUM(SMALL(E134:H134,{1,2}))</f>
        <v>9</v>
      </c>
    </row>
    <row r="135" spans="1:12" x14ac:dyDescent="0.4">
      <c r="A135" s="34">
        <v>7</v>
      </c>
      <c r="B135" s="35">
        <v>28</v>
      </c>
      <c r="C135" s="35" t="s">
        <v>229</v>
      </c>
      <c r="D135" s="22" t="s">
        <v>9</v>
      </c>
      <c r="E135" s="36">
        <v>5</v>
      </c>
      <c r="F135" s="16">
        <v>5</v>
      </c>
      <c r="G135" s="16">
        <v>4</v>
      </c>
      <c r="H135" s="16">
        <v>6</v>
      </c>
      <c r="I135" s="37">
        <v>4</v>
      </c>
      <c r="J135" s="38">
        <f>SUM(SMALL(E135:I135,{1,2,3,4}))</f>
        <v>18</v>
      </c>
      <c r="K135" s="2">
        <f>SUM(SMALL(E135:H135,{1,2,3}))</f>
        <v>14</v>
      </c>
      <c r="L135" s="39">
        <f>SUM(SMALL(E135:H135,{1,2}))</f>
        <v>9</v>
      </c>
    </row>
    <row r="136" spans="1:12" x14ac:dyDescent="0.4">
      <c r="A136" s="34">
        <v>9</v>
      </c>
      <c r="B136" s="35">
        <v>12</v>
      </c>
      <c r="C136" s="35" t="s">
        <v>126</v>
      </c>
      <c r="D136" s="22" t="s">
        <v>6</v>
      </c>
      <c r="E136" s="36">
        <v>4</v>
      </c>
      <c r="F136" s="16">
        <v>5</v>
      </c>
      <c r="G136" s="16">
        <v>3</v>
      </c>
      <c r="H136" s="16">
        <v>5</v>
      </c>
      <c r="I136" s="37">
        <v>6</v>
      </c>
      <c r="J136" s="38">
        <f>SUM(SMALL(E136:I136,{1,2,3,4}))</f>
        <v>17</v>
      </c>
      <c r="K136" s="2">
        <f>SUM(SMALL(E136:H136,{1,2,3}))</f>
        <v>12</v>
      </c>
      <c r="L136" s="39">
        <f>SUM(SMALL(E136:H136,{1,2}))</f>
        <v>7</v>
      </c>
    </row>
    <row r="137" spans="1:12" x14ac:dyDescent="0.4">
      <c r="A137" s="34">
        <v>4</v>
      </c>
      <c r="B137" s="35">
        <v>11</v>
      </c>
      <c r="C137" s="35" t="s">
        <v>64</v>
      </c>
      <c r="D137" s="22" t="s">
        <v>6</v>
      </c>
      <c r="E137" s="36">
        <v>4</v>
      </c>
      <c r="F137" s="16">
        <v>9</v>
      </c>
      <c r="G137" s="16">
        <v>2</v>
      </c>
      <c r="H137" s="16">
        <v>4</v>
      </c>
      <c r="I137" s="37">
        <v>5</v>
      </c>
      <c r="J137" s="38">
        <f>SUM(SMALL(E137:I137,{1,2,3,4}))</f>
        <v>15</v>
      </c>
      <c r="K137" s="2">
        <f>SUM(SMALL(E137:H137,{1,2,3}))</f>
        <v>10</v>
      </c>
      <c r="L137" s="39">
        <f>SUM(SMALL(E137:H137,{1,2}))</f>
        <v>6</v>
      </c>
    </row>
    <row r="138" spans="1:12" x14ac:dyDescent="0.4">
      <c r="A138" s="34">
        <v>9</v>
      </c>
      <c r="B138" s="35">
        <v>22</v>
      </c>
      <c r="C138" s="35" t="s">
        <v>136</v>
      </c>
      <c r="D138" s="22" t="s">
        <v>6</v>
      </c>
      <c r="E138" s="36">
        <v>5</v>
      </c>
      <c r="F138" s="16">
        <v>5</v>
      </c>
      <c r="G138" s="16">
        <v>4</v>
      </c>
      <c r="H138" s="16">
        <v>2</v>
      </c>
      <c r="I138" s="37">
        <v>5</v>
      </c>
      <c r="J138" s="38">
        <f>SUM(SMALL(E138:I138,{1,2,3,4}))</f>
        <v>16</v>
      </c>
      <c r="K138" s="2">
        <f>SUM(SMALL(E138:H138,{1,2,3}))</f>
        <v>11</v>
      </c>
      <c r="L138" s="39">
        <f>SUM(SMALL(E138:H138,{1,2}))</f>
        <v>6</v>
      </c>
    </row>
    <row r="139" spans="1:12" x14ac:dyDescent="0.4">
      <c r="A139" s="34">
        <v>2</v>
      </c>
      <c r="B139" s="35">
        <v>20</v>
      </c>
      <c r="C139" s="35" t="s">
        <v>163</v>
      </c>
      <c r="D139" s="20" t="s">
        <v>9</v>
      </c>
      <c r="E139" s="21">
        <v>5</v>
      </c>
      <c r="F139" s="17">
        <v>5</v>
      </c>
      <c r="G139" s="17">
        <v>7</v>
      </c>
      <c r="H139" s="18">
        <v>3</v>
      </c>
      <c r="I139" s="19">
        <v>4</v>
      </c>
      <c r="J139" s="38">
        <f>SUM(SMALL(E139:I139,{1,2,3,4}))</f>
        <v>17</v>
      </c>
      <c r="K139" s="2">
        <f>SUM(SMALL(E139:H139,{1,2,3}))</f>
        <v>13</v>
      </c>
      <c r="L139" s="39">
        <f>SUM(SMALL(E139:H139,{1,2}))</f>
        <v>8</v>
      </c>
    </row>
    <row r="140" spans="1:12" x14ac:dyDescent="0.4">
      <c r="A140" s="34">
        <v>9</v>
      </c>
      <c r="B140" s="35">
        <v>18</v>
      </c>
      <c r="C140" s="35" t="s">
        <v>132</v>
      </c>
      <c r="D140" s="20" t="s">
        <v>6</v>
      </c>
      <c r="E140" s="21">
        <v>5</v>
      </c>
      <c r="F140" s="17">
        <v>5</v>
      </c>
      <c r="G140" s="17">
        <v>4</v>
      </c>
      <c r="H140" s="18">
        <v>5</v>
      </c>
      <c r="I140" s="19">
        <v>4</v>
      </c>
      <c r="J140" s="38">
        <f>SUM(SMALL(E140:I140,{1,2,3,4}))</f>
        <v>18</v>
      </c>
      <c r="K140" s="2">
        <f>SUM(SMALL(E140:H140,{1,2,3}))</f>
        <v>14</v>
      </c>
      <c r="L140" s="39">
        <f>SUM(SMALL(E140:H140,{1,2}))</f>
        <v>9</v>
      </c>
    </row>
    <row r="141" spans="1:12" x14ac:dyDescent="0.4">
      <c r="A141" s="34">
        <v>4</v>
      </c>
      <c r="B141" s="35">
        <v>25</v>
      </c>
      <c r="C141" s="35" t="s">
        <v>78</v>
      </c>
      <c r="D141" s="20" t="s">
        <v>6</v>
      </c>
      <c r="E141" s="21">
        <v>6</v>
      </c>
      <c r="F141" s="17">
        <v>3</v>
      </c>
      <c r="G141" s="17">
        <v>5</v>
      </c>
      <c r="H141" s="18">
        <v>5</v>
      </c>
      <c r="I141" s="19">
        <v>6</v>
      </c>
      <c r="J141" s="38">
        <f>SUM(SMALL(E141:I141,{1,2,3,4}))</f>
        <v>19</v>
      </c>
      <c r="K141" s="2">
        <f>SUM(SMALL(E141:H141,{1,2,3}))</f>
        <v>13</v>
      </c>
      <c r="L141" s="39">
        <f>SUM(SMALL(E141:H141,{1,2}))</f>
        <v>8</v>
      </c>
    </row>
    <row r="142" spans="1:12" x14ac:dyDescent="0.4">
      <c r="A142" s="34">
        <v>2</v>
      </c>
      <c r="B142" s="35">
        <v>24</v>
      </c>
      <c r="C142" s="35" t="s">
        <v>167</v>
      </c>
      <c r="D142" s="20" t="s">
        <v>9</v>
      </c>
      <c r="E142" s="21">
        <v>6</v>
      </c>
      <c r="F142" s="17">
        <v>6</v>
      </c>
      <c r="G142" s="44">
        <v>4</v>
      </c>
      <c r="H142" s="18">
        <v>5</v>
      </c>
      <c r="I142" s="19">
        <v>4</v>
      </c>
      <c r="J142" s="38">
        <f>SUM(SMALL(E142:I142,{1,2,3,4}))</f>
        <v>19</v>
      </c>
      <c r="K142" s="2">
        <f>SUM(SMALL(E142:H142,{1,2,3}))</f>
        <v>15</v>
      </c>
      <c r="L142" s="39">
        <f>SUM(SMALL(E142:H142,{1,2}))</f>
        <v>9</v>
      </c>
    </row>
    <row r="143" spans="1:12" x14ac:dyDescent="0.4">
      <c r="A143" s="34">
        <v>3</v>
      </c>
      <c r="B143" s="35">
        <v>9</v>
      </c>
      <c r="C143" s="35" t="s">
        <v>186</v>
      </c>
      <c r="D143" s="20" t="s">
        <v>9</v>
      </c>
      <c r="E143" s="21">
        <v>3</v>
      </c>
      <c r="F143" s="17">
        <v>6</v>
      </c>
      <c r="G143" s="17">
        <v>7</v>
      </c>
      <c r="H143" s="18">
        <v>5</v>
      </c>
      <c r="I143" s="19">
        <v>5</v>
      </c>
      <c r="J143" s="38">
        <f>SUM(SMALL(E143:I143,{1,2,3,4}))</f>
        <v>19</v>
      </c>
      <c r="K143" s="2">
        <f>SUM(SMALL(E143:H143,{1,2,3}))</f>
        <v>14</v>
      </c>
      <c r="L143" s="39">
        <f>SUM(SMALL(E143:H143,{1,2}))</f>
        <v>8</v>
      </c>
    </row>
    <row r="144" spans="1:12" x14ac:dyDescent="0.4">
      <c r="A144" s="34">
        <v>2</v>
      </c>
      <c r="B144" s="35">
        <v>19</v>
      </c>
      <c r="C144" s="35" t="s">
        <v>162</v>
      </c>
      <c r="D144" s="20" t="s">
        <v>9</v>
      </c>
      <c r="E144" s="21">
        <v>5</v>
      </c>
      <c r="F144" s="17">
        <v>7</v>
      </c>
      <c r="G144" s="17">
        <v>5</v>
      </c>
      <c r="H144" s="18">
        <v>5</v>
      </c>
      <c r="I144" s="19">
        <v>4</v>
      </c>
      <c r="J144" s="38">
        <f>SUM(SMALL(E144:I144,{1,2,3,4}))</f>
        <v>19</v>
      </c>
      <c r="K144" s="2">
        <f>SUM(SMALL(E144:H144,{1,2,3}))</f>
        <v>15</v>
      </c>
      <c r="L144" s="39">
        <f>SUM(SMALL(E144:H144,{1,2}))</f>
        <v>10</v>
      </c>
    </row>
    <row r="145" spans="1:12" x14ac:dyDescent="0.4">
      <c r="A145" s="34">
        <v>3</v>
      </c>
      <c r="B145" s="35">
        <v>25</v>
      </c>
      <c r="C145" s="35" t="s">
        <v>202</v>
      </c>
      <c r="D145" s="20" t="s">
        <v>9</v>
      </c>
      <c r="E145" s="21">
        <v>5</v>
      </c>
      <c r="F145" s="17">
        <v>5</v>
      </c>
      <c r="G145" s="17">
        <v>5</v>
      </c>
      <c r="H145" s="18">
        <v>5</v>
      </c>
      <c r="I145" s="19">
        <v>5</v>
      </c>
      <c r="J145" s="38">
        <f>SUM(SMALL(E145:I145,{1,2,3,4}))</f>
        <v>20</v>
      </c>
      <c r="K145" s="2">
        <f>SUM(SMALL(E145:H145,{1,2,3}))</f>
        <v>15</v>
      </c>
      <c r="L145" s="39">
        <f>SUM(SMALL(E145:H145,{1,2}))</f>
        <v>10</v>
      </c>
    </row>
    <row r="146" spans="1:12" x14ac:dyDescent="0.4">
      <c r="A146" s="34">
        <v>4</v>
      </c>
      <c r="B146" s="35">
        <v>7</v>
      </c>
      <c r="C146" s="35" t="s">
        <v>60</v>
      </c>
      <c r="D146" s="20" t="s">
        <v>6</v>
      </c>
      <c r="E146" s="21">
        <v>4</v>
      </c>
      <c r="F146" s="17">
        <v>6</v>
      </c>
      <c r="G146" s="17">
        <v>5</v>
      </c>
      <c r="H146" s="18">
        <v>4</v>
      </c>
      <c r="I146" s="19">
        <v>4</v>
      </c>
      <c r="J146" s="38">
        <f>SUM(SMALL(E146:I146,{1,2,3,4}))</f>
        <v>17</v>
      </c>
      <c r="K146" s="2">
        <f>SUM(SMALL(E146:H146,{1,2,3}))</f>
        <v>13</v>
      </c>
      <c r="L146" s="39">
        <f>SUM(SMALL(E146:H146,{1,2}))</f>
        <v>8</v>
      </c>
    </row>
    <row r="147" spans="1:12" x14ac:dyDescent="0.4">
      <c r="A147" s="34">
        <v>7</v>
      </c>
      <c r="B147" s="35">
        <v>13</v>
      </c>
      <c r="C147" s="35" t="s">
        <v>215</v>
      </c>
      <c r="D147" s="20" t="s">
        <v>9</v>
      </c>
      <c r="E147" s="21">
        <v>6</v>
      </c>
      <c r="F147" s="17">
        <v>5</v>
      </c>
      <c r="G147" s="17">
        <v>3</v>
      </c>
      <c r="H147" s="18">
        <v>5</v>
      </c>
      <c r="I147" s="19">
        <v>7</v>
      </c>
      <c r="J147" s="38">
        <f>SUM(SMALL(E147:I147,{1,2,3,4}))</f>
        <v>19</v>
      </c>
      <c r="K147" s="2">
        <f>SUM(SMALL(E147:H147,{1,2,3}))</f>
        <v>13</v>
      </c>
      <c r="L147" s="39">
        <f>SUM(SMALL(E147:H147,{1,2}))</f>
        <v>8</v>
      </c>
    </row>
    <row r="148" spans="1:12" x14ac:dyDescent="0.4">
      <c r="A148" s="34">
        <v>8</v>
      </c>
      <c r="B148" s="35">
        <v>3</v>
      </c>
      <c r="C148" s="35" t="s">
        <v>88</v>
      </c>
      <c r="D148" s="20" t="s">
        <v>6</v>
      </c>
      <c r="E148" s="21">
        <v>5</v>
      </c>
      <c r="F148" s="17">
        <v>5</v>
      </c>
      <c r="G148" s="17">
        <v>5</v>
      </c>
      <c r="H148" s="18">
        <v>4</v>
      </c>
      <c r="I148" s="19">
        <v>5</v>
      </c>
      <c r="J148" s="38">
        <f>SUM(SMALL(E148:I148,{1,2,3,4}))</f>
        <v>19</v>
      </c>
      <c r="K148" s="2">
        <f>SUM(SMALL(E148:H148,{1,2,3}))</f>
        <v>14</v>
      </c>
      <c r="L148" s="39">
        <f>SUM(SMALL(E148:H148,{1,2}))</f>
        <v>9</v>
      </c>
    </row>
    <row r="149" spans="1:12" x14ac:dyDescent="0.4">
      <c r="A149" s="34">
        <v>3</v>
      </c>
      <c r="B149" s="35">
        <v>17</v>
      </c>
      <c r="C149" s="35" t="s">
        <v>194</v>
      </c>
      <c r="D149" s="20" t="s">
        <v>9</v>
      </c>
      <c r="E149" s="21">
        <v>5</v>
      </c>
      <c r="F149" s="17">
        <v>5</v>
      </c>
      <c r="G149" s="17">
        <v>5</v>
      </c>
      <c r="H149" s="18">
        <v>5</v>
      </c>
      <c r="I149" s="19">
        <v>5</v>
      </c>
      <c r="J149" s="38">
        <f>SUM(SMALL(E149:I149,{1,2,3,4}))</f>
        <v>20</v>
      </c>
      <c r="K149" s="2">
        <f>SUM(SMALL(E149:H149,{1,2,3}))</f>
        <v>15</v>
      </c>
      <c r="L149" s="39">
        <f>SUM(SMALL(E149:H149,{1,2}))</f>
        <v>10</v>
      </c>
    </row>
    <row r="150" spans="1:12" x14ac:dyDescent="0.4">
      <c r="A150" s="34">
        <v>6</v>
      </c>
      <c r="B150" s="35">
        <v>2</v>
      </c>
      <c r="C150" s="35" t="s">
        <v>284</v>
      </c>
      <c r="D150" s="20" t="s">
        <v>19</v>
      </c>
      <c r="E150" s="21">
        <v>5</v>
      </c>
      <c r="F150" s="17">
        <v>6</v>
      </c>
      <c r="G150" s="17">
        <v>4</v>
      </c>
      <c r="H150" s="18">
        <v>5</v>
      </c>
      <c r="I150" s="19">
        <v>6</v>
      </c>
      <c r="J150" s="38">
        <f>SUM(SMALL(E150:I150,{1,2,3,4}))</f>
        <v>20</v>
      </c>
      <c r="K150" s="2">
        <f>SUM(SMALL(E150:H150,{1,2,3}))</f>
        <v>14</v>
      </c>
      <c r="L150" s="39">
        <f>SUM(SMALL(E150:H150,{1,2}))</f>
        <v>9</v>
      </c>
    </row>
    <row r="151" spans="1:12" x14ac:dyDescent="0.4">
      <c r="A151" s="34">
        <v>2</v>
      </c>
      <c r="B151" s="35">
        <v>7</v>
      </c>
      <c r="C151" s="35" t="s">
        <v>151</v>
      </c>
      <c r="D151" s="20" t="s">
        <v>9</v>
      </c>
      <c r="E151" s="21">
        <v>5</v>
      </c>
      <c r="F151" s="17">
        <v>5</v>
      </c>
      <c r="G151" s="17">
        <v>5</v>
      </c>
      <c r="H151" s="18">
        <v>5</v>
      </c>
      <c r="I151" s="19">
        <v>7</v>
      </c>
      <c r="J151" s="38">
        <f>SUM(SMALL(E151:I151,{1,2,3,4}))</f>
        <v>20</v>
      </c>
      <c r="K151" s="2">
        <f>SUM(SMALL(E151:H151,{1,2,3}))</f>
        <v>15</v>
      </c>
      <c r="L151" s="39">
        <f>SUM(SMALL(E151:H151,{1,2}))</f>
        <v>10</v>
      </c>
    </row>
    <row r="152" spans="1:12" x14ac:dyDescent="0.4">
      <c r="A152" s="34">
        <v>7</v>
      </c>
      <c r="B152" s="35">
        <v>23</v>
      </c>
      <c r="C152" s="35" t="s">
        <v>224</v>
      </c>
      <c r="D152" s="23" t="s">
        <v>9</v>
      </c>
      <c r="E152" s="40">
        <v>5</v>
      </c>
      <c r="F152" s="15">
        <v>5</v>
      </c>
      <c r="G152" s="15">
        <v>3</v>
      </c>
      <c r="H152" s="41">
        <v>7</v>
      </c>
      <c r="I152" s="42">
        <v>8</v>
      </c>
      <c r="J152" s="38">
        <f>SUM(SMALL(E152:I152,{1,2,3,4}))</f>
        <v>20</v>
      </c>
      <c r="K152" s="2">
        <f>SUM(SMALL(E152:H152,{1,2,3}))</f>
        <v>13</v>
      </c>
      <c r="L152" s="39">
        <f>SUM(SMALL(E152:H152,{1,2}))</f>
        <v>8</v>
      </c>
    </row>
    <row r="153" spans="1:12" x14ac:dyDescent="0.4">
      <c r="A153" s="34">
        <v>10</v>
      </c>
      <c r="B153" s="35">
        <v>10</v>
      </c>
      <c r="C153" s="35" t="s">
        <v>243</v>
      </c>
      <c r="D153" s="23" t="s">
        <v>9</v>
      </c>
      <c r="E153" s="40">
        <v>5</v>
      </c>
      <c r="F153" s="15">
        <v>5</v>
      </c>
      <c r="G153" s="15">
        <v>5</v>
      </c>
      <c r="H153" s="41">
        <v>6</v>
      </c>
      <c r="I153" s="42">
        <v>5</v>
      </c>
      <c r="J153" s="38">
        <f>SUM(SMALL(E153:I153,{1,2,3,4}))</f>
        <v>20</v>
      </c>
      <c r="K153" s="2">
        <f>SUM(SMALL(E153:H153,{1,2,3}))</f>
        <v>15</v>
      </c>
      <c r="L153" s="39">
        <f>SUM(SMALL(E153:H153,{1,2}))</f>
        <v>10</v>
      </c>
    </row>
    <row r="154" spans="1:12" x14ac:dyDescent="0.4">
      <c r="A154" s="34">
        <v>6</v>
      </c>
      <c r="B154" s="35">
        <v>21</v>
      </c>
      <c r="C154" s="35" t="s">
        <v>302</v>
      </c>
      <c r="D154" s="23" t="s">
        <v>19</v>
      </c>
      <c r="E154" s="40">
        <v>5</v>
      </c>
      <c r="F154" s="15">
        <v>6</v>
      </c>
      <c r="G154" s="15">
        <v>6</v>
      </c>
      <c r="H154" s="41">
        <v>4</v>
      </c>
      <c r="I154" s="42">
        <v>4</v>
      </c>
      <c r="J154" s="38">
        <f>SUM(SMALL(E154:I154,{1,2,3,4}))</f>
        <v>19</v>
      </c>
      <c r="K154" s="2">
        <f>SUM(SMALL(E154:H154,{1,2,3}))</f>
        <v>15</v>
      </c>
      <c r="L154" s="39">
        <f>SUM(SMALL(E154:H154,{1,2}))</f>
        <v>9</v>
      </c>
    </row>
    <row r="155" spans="1:12" x14ac:dyDescent="0.4">
      <c r="A155" s="34">
        <v>4</v>
      </c>
      <c r="B155" s="35">
        <v>14</v>
      </c>
      <c r="C155" s="35" t="s">
        <v>67</v>
      </c>
      <c r="D155" s="23" t="s">
        <v>6</v>
      </c>
      <c r="E155" s="40">
        <v>5</v>
      </c>
      <c r="F155" s="15">
        <v>5</v>
      </c>
      <c r="G155" s="15">
        <v>4</v>
      </c>
      <c r="H155" s="41">
        <v>5</v>
      </c>
      <c r="I155" s="42">
        <v>5</v>
      </c>
      <c r="J155" s="38">
        <f>SUM(SMALL(E155:I155,{1,2,3,4}))</f>
        <v>19</v>
      </c>
      <c r="K155" s="2">
        <f>SUM(SMALL(E155:H155,{1,2,3}))</f>
        <v>14</v>
      </c>
      <c r="L155" s="39">
        <f>SUM(SMALL(E155:H155,{1,2}))</f>
        <v>9</v>
      </c>
    </row>
    <row r="156" spans="1:12" x14ac:dyDescent="0.4">
      <c r="A156" s="34">
        <v>2</v>
      </c>
      <c r="B156" s="35">
        <v>17</v>
      </c>
      <c r="C156" s="35" t="s">
        <v>160</v>
      </c>
      <c r="D156" s="23" t="s">
        <v>9</v>
      </c>
      <c r="E156" s="40">
        <v>6</v>
      </c>
      <c r="F156" s="15">
        <v>5</v>
      </c>
      <c r="G156" s="15">
        <v>4</v>
      </c>
      <c r="H156" s="41">
        <v>5</v>
      </c>
      <c r="I156" s="42">
        <v>5</v>
      </c>
      <c r="J156" s="38">
        <f>SUM(SMALL(E156:I156,{1,2,3,4}))</f>
        <v>19</v>
      </c>
      <c r="K156" s="2">
        <f>SUM(SMALL(E156:H156,{1,2,3}))</f>
        <v>14</v>
      </c>
      <c r="L156" s="39">
        <f>SUM(SMALL(E156:H156,{1,2}))</f>
        <v>9</v>
      </c>
    </row>
    <row r="157" spans="1:12" x14ac:dyDescent="0.4">
      <c r="A157" s="34">
        <v>5</v>
      </c>
      <c r="B157" s="35">
        <v>9</v>
      </c>
      <c r="C157" s="35" t="s">
        <v>268</v>
      </c>
      <c r="D157" s="22" t="s">
        <v>19</v>
      </c>
      <c r="E157" s="36">
        <v>6</v>
      </c>
      <c r="F157" s="16">
        <v>5</v>
      </c>
      <c r="G157" s="16">
        <v>5</v>
      </c>
      <c r="H157" s="16">
        <v>5</v>
      </c>
      <c r="I157" s="37">
        <v>5</v>
      </c>
      <c r="J157" s="38">
        <f>SUM(SMALL(E157:I157,{1,2,3,4}))</f>
        <v>20</v>
      </c>
      <c r="K157" s="2">
        <f>SUM(SMALL(E157:H157,{1,2,3}))</f>
        <v>15</v>
      </c>
      <c r="L157" s="39">
        <f>SUM(SMALL(E157:H157,{1,2}))</f>
        <v>10</v>
      </c>
    </row>
    <row r="158" spans="1:12" x14ac:dyDescent="0.4">
      <c r="A158" s="34">
        <v>8</v>
      </c>
      <c r="B158" s="35">
        <v>20</v>
      </c>
      <c r="C158" s="35" t="s">
        <v>105</v>
      </c>
      <c r="D158" s="22" t="s">
        <v>6</v>
      </c>
      <c r="E158" s="36">
        <v>5</v>
      </c>
      <c r="F158" s="16">
        <v>6</v>
      </c>
      <c r="G158" s="16">
        <v>5</v>
      </c>
      <c r="H158" s="16">
        <v>5</v>
      </c>
      <c r="I158" s="37">
        <v>5</v>
      </c>
      <c r="J158" s="38">
        <f>SUM(SMALL(E158:I158,{1,2,3,4}))</f>
        <v>20</v>
      </c>
      <c r="K158" s="2">
        <f>SUM(SMALL(E158:H158,{1,2,3}))</f>
        <v>15</v>
      </c>
      <c r="L158" s="39">
        <f>SUM(SMALL(E158:H158,{1,2}))</f>
        <v>10</v>
      </c>
    </row>
    <row r="159" spans="1:12" x14ac:dyDescent="0.4">
      <c r="A159" s="34">
        <v>3</v>
      </c>
      <c r="B159" s="35">
        <v>16</v>
      </c>
      <c r="C159" s="35" t="s">
        <v>193</v>
      </c>
      <c r="D159" s="22" t="s">
        <v>9</v>
      </c>
      <c r="E159" s="36">
        <v>5</v>
      </c>
      <c r="F159" s="16">
        <v>5</v>
      </c>
      <c r="G159" s="16">
        <v>7</v>
      </c>
      <c r="H159" s="16">
        <v>5</v>
      </c>
      <c r="I159" s="37">
        <v>4</v>
      </c>
      <c r="J159" s="38">
        <f>SUM(SMALL(E159:I159,{1,2,3,4}))</f>
        <v>19</v>
      </c>
      <c r="K159" s="2">
        <f>SUM(SMALL(E159:H159,{1,2,3}))</f>
        <v>15</v>
      </c>
      <c r="L159" s="39">
        <f>SUM(SMALL(E159:H159,{1,2}))</f>
        <v>10</v>
      </c>
    </row>
    <row r="160" spans="1:12" x14ac:dyDescent="0.4">
      <c r="A160" s="34">
        <v>7</v>
      </c>
      <c r="B160" s="35">
        <v>29</v>
      </c>
      <c r="C160" s="35" t="s">
        <v>230</v>
      </c>
      <c r="D160" s="22" t="s">
        <v>9</v>
      </c>
      <c r="E160" s="36">
        <v>4</v>
      </c>
      <c r="F160" s="16">
        <v>5</v>
      </c>
      <c r="G160" s="16">
        <v>5</v>
      </c>
      <c r="H160" s="16">
        <v>7</v>
      </c>
      <c r="I160" s="37">
        <v>5</v>
      </c>
      <c r="J160" s="38">
        <f>SUM(SMALL(E160:I160,{1,2,3,4}))</f>
        <v>19</v>
      </c>
      <c r="K160" s="2">
        <f>SUM(SMALL(E160:H160,{1,2,3}))</f>
        <v>14</v>
      </c>
      <c r="L160" s="39">
        <f>SUM(SMALL(E160:H160,{1,2}))</f>
        <v>9</v>
      </c>
    </row>
    <row r="161" spans="1:12" x14ac:dyDescent="0.4">
      <c r="A161" s="34">
        <v>8</v>
      </c>
      <c r="B161" s="35">
        <v>4</v>
      </c>
      <c r="C161" s="35" t="s">
        <v>89</v>
      </c>
      <c r="D161" s="22" t="s">
        <v>6</v>
      </c>
      <c r="E161" s="36">
        <v>5</v>
      </c>
      <c r="F161" s="16">
        <v>5</v>
      </c>
      <c r="G161" s="16">
        <v>5</v>
      </c>
      <c r="H161" s="16">
        <v>4</v>
      </c>
      <c r="I161" s="37">
        <v>7</v>
      </c>
      <c r="J161" s="38">
        <f>SUM(SMALL(E161:I161,{1,2,3,4}))</f>
        <v>19</v>
      </c>
      <c r="K161" s="2">
        <f>SUM(SMALL(E161:H161,{1,2,3}))</f>
        <v>14</v>
      </c>
      <c r="L161" s="39">
        <f>SUM(SMALL(E161:H161,{1,2}))</f>
        <v>9</v>
      </c>
    </row>
    <row r="162" spans="1:12" x14ac:dyDescent="0.4">
      <c r="A162" s="34">
        <v>2</v>
      </c>
      <c r="B162" s="35">
        <v>3</v>
      </c>
      <c r="C162" s="35" t="s">
        <v>16</v>
      </c>
      <c r="D162" s="22" t="s">
        <v>9</v>
      </c>
      <c r="E162" s="36">
        <v>5</v>
      </c>
      <c r="F162" s="16">
        <v>6</v>
      </c>
      <c r="G162" s="16">
        <v>4</v>
      </c>
      <c r="H162" s="16">
        <v>7</v>
      </c>
      <c r="I162" s="37">
        <v>4</v>
      </c>
      <c r="J162" s="38">
        <f>SUM(SMALL(E162:I162,{1,2,3,4}))</f>
        <v>19</v>
      </c>
      <c r="K162" s="2">
        <f>SUM(SMALL(E162:H162,{1,2,3}))</f>
        <v>15</v>
      </c>
      <c r="L162" s="39">
        <f>SUM(SMALL(E162:H162,{1,2}))</f>
        <v>9</v>
      </c>
    </row>
    <row r="163" spans="1:12" x14ac:dyDescent="0.4">
      <c r="A163" s="34">
        <v>2</v>
      </c>
      <c r="B163" s="35">
        <v>2</v>
      </c>
      <c r="C163" s="35" t="s">
        <v>147</v>
      </c>
      <c r="D163" s="22" t="s">
        <v>9</v>
      </c>
      <c r="E163" s="36">
        <v>6</v>
      </c>
      <c r="F163" s="16">
        <v>4</v>
      </c>
      <c r="G163" s="16">
        <v>5</v>
      </c>
      <c r="H163" s="16">
        <v>7</v>
      </c>
      <c r="I163" s="37">
        <v>6</v>
      </c>
      <c r="J163" s="38">
        <f>SUM(SMALL(E163:I163,{1,2,3,4}))</f>
        <v>21</v>
      </c>
      <c r="K163" s="2">
        <f>SUM(SMALL(E163:H163,{1,2,3}))</f>
        <v>15</v>
      </c>
      <c r="L163" s="39">
        <f>SUM(SMALL(E163:H163,{1,2}))</f>
        <v>9</v>
      </c>
    </row>
    <row r="164" spans="1:12" x14ac:dyDescent="0.4">
      <c r="A164" s="34">
        <v>1</v>
      </c>
      <c r="B164" s="35">
        <v>32</v>
      </c>
      <c r="C164" s="35" t="s">
        <v>53</v>
      </c>
      <c r="D164" s="22" t="s">
        <v>6</v>
      </c>
      <c r="E164" s="36">
        <v>5</v>
      </c>
      <c r="F164" s="16">
        <v>5</v>
      </c>
      <c r="G164" s="16">
        <v>2</v>
      </c>
      <c r="H164" s="16">
        <v>9</v>
      </c>
      <c r="I164" s="37">
        <v>7</v>
      </c>
      <c r="J164" s="38">
        <f>SUM(SMALL(E164:I164,{1,2,3,4}))</f>
        <v>19</v>
      </c>
      <c r="K164" s="2">
        <f>SUM(SMALL(E164:H164,{1,2,3}))</f>
        <v>12</v>
      </c>
      <c r="L164" s="39">
        <f>SUM(SMALL(E164:H164,{1,2}))</f>
        <v>7</v>
      </c>
    </row>
    <row r="165" spans="1:12" x14ac:dyDescent="0.4">
      <c r="A165" s="34">
        <v>8</v>
      </c>
      <c r="B165" s="35">
        <v>14</v>
      </c>
      <c r="C165" s="35" t="s">
        <v>99</v>
      </c>
      <c r="D165" s="22" t="s">
        <v>6</v>
      </c>
      <c r="E165" s="36">
        <v>7</v>
      </c>
      <c r="F165" s="16">
        <v>4</v>
      </c>
      <c r="G165" s="16">
        <v>4</v>
      </c>
      <c r="H165" s="16">
        <v>4</v>
      </c>
      <c r="I165" s="37">
        <v>4</v>
      </c>
      <c r="J165" s="38">
        <f>SUM(SMALL(E165:I165,{1,2,3,4}))</f>
        <v>16</v>
      </c>
      <c r="K165" s="2">
        <f>SUM(SMALL(E165:H165,{1,2,3}))</f>
        <v>12</v>
      </c>
      <c r="L165" s="39">
        <f>SUM(SMALL(E165:H165,{1,2}))</f>
        <v>8</v>
      </c>
    </row>
    <row r="166" spans="1:12" x14ac:dyDescent="0.4">
      <c r="A166" s="34">
        <v>10</v>
      </c>
      <c r="B166" s="35">
        <v>4</v>
      </c>
      <c r="C166" s="35" t="s">
        <v>238</v>
      </c>
      <c r="D166" s="22" t="s">
        <v>9</v>
      </c>
      <c r="E166" s="36">
        <v>4</v>
      </c>
      <c r="F166" s="16">
        <v>7</v>
      </c>
      <c r="G166" s="16">
        <v>4</v>
      </c>
      <c r="H166" s="16">
        <v>6</v>
      </c>
      <c r="I166" s="37">
        <v>6</v>
      </c>
      <c r="J166" s="38">
        <f>SUM(SMALL(E166:I166,{1,2,3,4}))</f>
        <v>20</v>
      </c>
      <c r="K166" s="2">
        <f>SUM(SMALL(E166:H166,{1,2,3}))</f>
        <v>14</v>
      </c>
      <c r="L166" s="39">
        <f>SUM(SMALL(E166:H166,{1,2}))</f>
        <v>8</v>
      </c>
    </row>
    <row r="167" spans="1:12" x14ac:dyDescent="0.4">
      <c r="A167" s="34">
        <v>5</v>
      </c>
      <c r="B167" s="35">
        <v>15</v>
      </c>
      <c r="C167" s="35" t="s">
        <v>274</v>
      </c>
      <c r="D167" s="20" t="s">
        <v>19</v>
      </c>
      <c r="E167" s="21">
        <v>6</v>
      </c>
      <c r="F167" s="17">
        <v>5</v>
      </c>
      <c r="G167" s="17">
        <v>3</v>
      </c>
      <c r="H167" s="18">
        <v>6</v>
      </c>
      <c r="I167" s="19">
        <v>5</v>
      </c>
      <c r="J167" s="38">
        <f>SUM(SMALL(E167:I167,{1,2,3,4}))</f>
        <v>19</v>
      </c>
      <c r="K167" s="2">
        <f>SUM(SMALL(E167:H167,{1,2,3}))</f>
        <v>14</v>
      </c>
      <c r="L167" s="39">
        <f>SUM(SMALL(E167:H167,{1,2}))</f>
        <v>8</v>
      </c>
    </row>
    <row r="168" spans="1:12" x14ac:dyDescent="0.4">
      <c r="A168" s="34">
        <v>4</v>
      </c>
      <c r="B168" s="35">
        <v>22</v>
      </c>
      <c r="C168" s="35" t="s">
        <v>75</v>
      </c>
      <c r="D168" s="20" t="s">
        <v>6</v>
      </c>
      <c r="E168" s="21">
        <v>5</v>
      </c>
      <c r="F168" s="17">
        <v>7</v>
      </c>
      <c r="G168" s="17">
        <v>5</v>
      </c>
      <c r="H168" s="18">
        <v>3</v>
      </c>
      <c r="I168" s="19">
        <v>5</v>
      </c>
      <c r="J168" s="38">
        <f>SUM(SMALL(E168:I168,{1,2,3,4}))</f>
        <v>18</v>
      </c>
      <c r="K168" s="2">
        <f>SUM(SMALL(E168:H168,{1,2,3}))</f>
        <v>13</v>
      </c>
      <c r="L168" s="39">
        <f>SUM(SMALL(E168:H168,{1,2}))</f>
        <v>8</v>
      </c>
    </row>
    <row r="169" spans="1:12" x14ac:dyDescent="0.4">
      <c r="A169" s="34">
        <v>3</v>
      </c>
      <c r="B169" s="35">
        <v>2</v>
      </c>
      <c r="C169" s="35" t="s">
        <v>179</v>
      </c>
      <c r="D169" s="20" t="s">
        <v>9</v>
      </c>
      <c r="E169" s="21">
        <v>6</v>
      </c>
      <c r="F169" s="17">
        <v>6</v>
      </c>
      <c r="G169" s="17">
        <v>5</v>
      </c>
      <c r="H169" s="18">
        <v>5</v>
      </c>
      <c r="I169" s="19">
        <v>6</v>
      </c>
      <c r="J169" s="38">
        <f>SUM(SMALL(E169:I169,{1,2,3,4}))</f>
        <v>22</v>
      </c>
      <c r="K169" s="2">
        <f>SUM(SMALL(E169:H169,{1,2,3}))</f>
        <v>16</v>
      </c>
      <c r="L169" s="39">
        <f>SUM(SMALL(E169:H169,{1,2}))</f>
        <v>10</v>
      </c>
    </row>
    <row r="170" spans="1:12" x14ac:dyDescent="0.4">
      <c r="A170" s="34">
        <v>9</v>
      </c>
      <c r="B170" s="35">
        <v>27</v>
      </c>
      <c r="C170" s="35" t="s">
        <v>141</v>
      </c>
      <c r="D170" s="20" t="s">
        <v>6</v>
      </c>
      <c r="E170" s="21">
        <v>5</v>
      </c>
      <c r="F170" s="17">
        <v>5</v>
      </c>
      <c r="G170" s="17">
        <v>5</v>
      </c>
      <c r="H170" s="18">
        <v>5</v>
      </c>
      <c r="I170" s="19">
        <v>5</v>
      </c>
      <c r="J170" s="38">
        <f>SUM(SMALL(E170:I170,{1,2,3,4}))</f>
        <v>20</v>
      </c>
      <c r="K170" s="2">
        <f>SUM(SMALL(E170:H170,{1,2,3}))</f>
        <v>15</v>
      </c>
      <c r="L170" s="39">
        <f>SUM(SMALL(E170:H170,{1,2}))</f>
        <v>10</v>
      </c>
    </row>
    <row r="171" spans="1:12" x14ac:dyDescent="0.4">
      <c r="A171" s="34">
        <v>10</v>
      </c>
      <c r="B171" s="35">
        <v>7</v>
      </c>
      <c r="C171" s="35" t="s">
        <v>15</v>
      </c>
      <c r="D171" s="20" t="s">
        <v>9</v>
      </c>
      <c r="E171" s="21">
        <v>5</v>
      </c>
      <c r="F171" s="17">
        <v>7</v>
      </c>
      <c r="G171" s="17">
        <v>4</v>
      </c>
      <c r="H171" s="18">
        <v>7</v>
      </c>
      <c r="I171" s="19">
        <v>5</v>
      </c>
      <c r="J171" s="38">
        <f>SUM(SMALL(E171:I171,{1,2,3,4}))</f>
        <v>21</v>
      </c>
      <c r="K171" s="2">
        <f>SUM(SMALL(E171:H171,{1,2,3}))</f>
        <v>16</v>
      </c>
      <c r="L171" s="39">
        <f>SUM(SMALL(E171:H171,{1,2}))</f>
        <v>9</v>
      </c>
    </row>
    <row r="172" spans="1:12" x14ac:dyDescent="0.4">
      <c r="A172" s="34">
        <v>8</v>
      </c>
      <c r="B172" s="35">
        <v>16</v>
      </c>
      <c r="C172" s="35" t="s">
        <v>101</v>
      </c>
      <c r="D172" s="20" t="s">
        <v>6</v>
      </c>
      <c r="E172" s="21">
        <v>6</v>
      </c>
      <c r="F172" s="17">
        <v>5</v>
      </c>
      <c r="G172" s="17">
        <v>6</v>
      </c>
      <c r="H172" s="18">
        <v>3</v>
      </c>
      <c r="I172" s="19">
        <v>5</v>
      </c>
      <c r="J172" s="38">
        <f>SUM(SMALL(E172:I172,{1,2,3,4}))</f>
        <v>19</v>
      </c>
      <c r="K172" s="2">
        <f>SUM(SMALL(E172:H172,{1,2,3}))</f>
        <v>14</v>
      </c>
      <c r="L172" s="39">
        <f>SUM(SMALL(E172:H172,{1,2}))</f>
        <v>8</v>
      </c>
    </row>
    <row r="173" spans="1:12" x14ac:dyDescent="0.4">
      <c r="A173" s="34">
        <v>2</v>
      </c>
      <c r="B173" s="35">
        <v>32</v>
      </c>
      <c r="C173" s="35" t="s">
        <v>175</v>
      </c>
      <c r="D173" s="20" t="s">
        <v>9</v>
      </c>
      <c r="E173" s="21">
        <v>5</v>
      </c>
      <c r="F173" s="17">
        <v>7</v>
      </c>
      <c r="G173" s="17">
        <v>4</v>
      </c>
      <c r="H173" s="18">
        <v>6</v>
      </c>
      <c r="I173" s="19">
        <v>4</v>
      </c>
      <c r="J173" s="38">
        <f>SUM(SMALL(E173:I173,{1,2,3,4}))</f>
        <v>19</v>
      </c>
      <c r="K173" s="2">
        <f>SUM(SMALL(E173:H173,{1,2,3}))</f>
        <v>15</v>
      </c>
      <c r="L173" s="39">
        <f>SUM(SMALL(E173:H173,{1,2}))</f>
        <v>9</v>
      </c>
    </row>
    <row r="174" spans="1:12" x14ac:dyDescent="0.4">
      <c r="A174" s="34">
        <v>2</v>
      </c>
      <c r="B174" s="35">
        <v>6</v>
      </c>
      <c r="C174" s="35" t="s">
        <v>150</v>
      </c>
      <c r="D174" s="20" t="s">
        <v>9</v>
      </c>
      <c r="E174" s="21">
        <v>5</v>
      </c>
      <c r="F174" s="17">
        <v>5</v>
      </c>
      <c r="G174" s="17">
        <v>6</v>
      </c>
      <c r="H174" s="18">
        <v>7</v>
      </c>
      <c r="I174" s="19">
        <v>6</v>
      </c>
      <c r="J174" s="38">
        <f>SUM(SMALL(E174:I174,{1,2,3,4}))</f>
        <v>22</v>
      </c>
      <c r="K174" s="2">
        <f>SUM(SMALL(E174:H174,{1,2,3}))</f>
        <v>16</v>
      </c>
      <c r="L174" s="39">
        <f>SUM(SMALL(E174:H174,{1,2}))</f>
        <v>10</v>
      </c>
    </row>
    <row r="175" spans="1:12" x14ac:dyDescent="0.4">
      <c r="A175" s="34">
        <v>10</v>
      </c>
      <c r="B175" s="35">
        <v>16</v>
      </c>
      <c r="C175" s="35" t="s">
        <v>248</v>
      </c>
      <c r="D175" s="20" t="s">
        <v>9</v>
      </c>
      <c r="E175" s="21">
        <v>5</v>
      </c>
      <c r="F175" s="17">
        <v>6</v>
      </c>
      <c r="G175" s="17">
        <v>4</v>
      </c>
      <c r="H175" s="18">
        <v>7</v>
      </c>
      <c r="I175" s="19">
        <v>8</v>
      </c>
      <c r="J175" s="38">
        <f>SUM(SMALL(E175:I175,{1,2,3,4}))</f>
        <v>22</v>
      </c>
      <c r="K175" s="2">
        <f>SUM(SMALL(E175:H175,{1,2,3}))</f>
        <v>15</v>
      </c>
      <c r="L175" s="39">
        <f>SUM(SMALL(E175:H175,{1,2}))</f>
        <v>9</v>
      </c>
    </row>
    <row r="176" spans="1:12" x14ac:dyDescent="0.4">
      <c r="A176" s="34">
        <v>2</v>
      </c>
      <c r="B176" s="35">
        <v>14</v>
      </c>
      <c r="C176" s="35" t="s">
        <v>157</v>
      </c>
      <c r="D176" s="20" t="s">
        <v>9</v>
      </c>
      <c r="E176" s="21">
        <v>6</v>
      </c>
      <c r="F176" s="17">
        <v>5</v>
      </c>
      <c r="G176" s="17">
        <v>6</v>
      </c>
      <c r="H176" s="18">
        <v>6</v>
      </c>
      <c r="I176" s="19">
        <v>6</v>
      </c>
      <c r="J176" s="38">
        <f>SUM(SMALL(E176:I176,{1,2,3,4}))</f>
        <v>23</v>
      </c>
      <c r="K176" s="2">
        <f>SUM(SMALL(E176:H176,{1,2,3}))</f>
        <v>17</v>
      </c>
      <c r="L176" s="39">
        <f>SUM(SMALL(E176:H176,{1,2}))</f>
        <v>11</v>
      </c>
    </row>
    <row r="177" spans="1:12" x14ac:dyDescent="0.4">
      <c r="A177" s="34">
        <v>10</v>
      </c>
      <c r="B177" s="35">
        <v>15</v>
      </c>
      <c r="C177" s="35" t="s">
        <v>247</v>
      </c>
      <c r="D177" s="23" t="s">
        <v>9</v>
      </c>
      <c r="E177" s="40">
        <v>5</v>
      </c>
      <c r="F177" s="15">
        <v>8</v>
      </c>
      <c r="G177" s="15">
        <v>4</v>
      </c>
      <c r="H177" s="41">
        <v>7</v>
      </c>
      <c r="I177" s="42">
        <v>5</v>
      </c>
      <c r="J177" s="38">
        <f>SUM(SMALL(E177:I177,{1,2,3,4}))</f>
        <v>21</v>
      </c>
      <c r="K177" s="2">
        <f>SUM(SMALL(E177:H177,{1,2,3}))</f>
        <v>16</v>
      </c>
      <c r="L177" s="39">
        <f>SUM(SMALL(E177:H177,{1,2}))</f>
        <v>9</v>
      </c>
    </row>
    <row r="178" spans="1:12" x14ac:dyDescent="0.4">
      <c r="A178" s="34">
        <v>7</v>
      </c>
      <c r="B178" s="35">
        <v>3</v>
      </c>
      <c r="C178" s="35" t="s">
        <v>205</v>
      </c>
      <c r="D178" s="22" t="s">
        <v>9</v>
      </c>
      <c r="E178" s="36">
        <v>6</v>
      </c>
      <c r="F178" s="16">
        <v>5</v>
      </c>
      <c r="G178" s="16">
        <v>4</v>
      </c>
      <c r="H178" s="16">
        <v>6</v>
      </c>
      <c r="I178" s="37">
        <v>7</v>
      </c>
      <c r="J178" s="38">
        <f>SUM(SMALL(E178:I178,{1,2,3,4}))</f>
        <v>21</v>
      </c>
      <c r="K178" s="2">
        <f>SUM(SMALL(E178:H178,{1,2,3}))</f>
        <v>15</v>
      </c>
      <c r="L178" s="39">
        <f>SUM(SMALL(E178:H178,{1,2}))</f>
        <v>9</v>
      </c>
    </row>
    <row r="179" spans="1:12" x14ac:dyDescent="0.4">
      <c r="A179" s="34">
        <v>2</v>
      </c>
      <c r="B179" s="35">
        <v>1</v>
      </c>
      <c r="C179" s="35" t="s">
        <v>146</v>
      </c>
      <c r="D179" s="22" t="s">
        <v>9</v>
      </c>
      <c r="E179" s="36">
        <v>6</v>
      </c>
      <c r="F179" s="16">
        <v>6</v>
      </c>
      <c r="G179" s="16">
        <v>5</v>
      </c>
      <c r="H179" s="16">
        <v>6</v>
      </c>
      <c r="I179" s="37">
        <v>5</v>
      </c>
      <c r="J179" s="38">
        <f>SUM(SMALL(E179:I179,{1,2,3,4}))</f>
        <v>22</v>
      </c>
      <c r="K179" s="2">
        <f>SUM(SMALL(E179:H179,{1,2,3}))</f>
        <v>17</v>
      </c>
      <c r="L179" s="39">
        <f>SUM(SMALL(E179:H179,{1,2}))</f>
        <v>11</v>
      </c>
    </row>
    <row r="180" spans="1:12" x14ac:dyDescent="0.4">
      <c r="A180" s="34">
        <v>10</v>
      </c>
      <c r="B180" s="35">
        <v>29</v>
      </c>
      <c r="C180" s="35" t="s">
        <v>260</v>
      </c>
      <c r="D180" s="22" t="s">
        <v>9</v>
      </c>
      <c r="E180" s="36">
        <v>8</v>
      </c>
      <c r="F180" s="16">
        <v>5</v>
      </c>
      <c r="G180" s="16">
        <v>4</v>
      </c>
      <c r="H180" s="16">
        <v>6</v>
      </c>
      <c r="I180" s="37">
        <v>5</v>
      </c>
      <c r="J180" s="38">
        <f>SUM(SMALL(E180:I180,{1,2,3,4}))</f>
        <v>20</v>
      </c>
      <c r="K180" s="2">
        <f>SUM(SMALL(E180:H180,{1,2,3}))</f>
        <v>15</v>
      </c>
      <c r="L180" s="39">
        <f>SUM(SMALL(E180:H180,{1,2}))</f>
        <v>9</v>
      </c>
    </row>
    <row r="181" spans="1:12" x14ac:dyDescent="0.4">
      <c r="A181" s="34">
        <v>8</v>
      </c>
      <c r="B181" s="35">
        <v>10</v>
      </c>
      <c r="C181" s="35" t="s">
        <v>95</v>
      </c>
      <c r="D181" s="22" t="s">
        <v>6</v>
      </c>
      <c r="E181" s="36">
        <v>5</v>
      </c>
      <c r="F181" s="16">
        <v>4</v>
      </c>
      <c r="G181" s="24">
        <v>4</v>
      </c>
      <c r="H181" s="16">
        <v>8</v>
      </c>
      <c r="I181" s="37">
        <v>7</v>
      </c>
      <c r="J181" s="38">
        <f>SUM(SMALL(E181:I181,{1,2,3,4}))</f>
        <v>20</v>
      </c>
      <c r="K181" s="2">
        <f>SUM(SMALL(E181:H181,{1,2,3}))</f>
        <v>13</v>
      </c>
      <c r="L181" s="39">
        <f>SUM(SMALL(E181:H181,{1,2}))</f>
        <v>8</v>
      </c>
    </row>
    <row r="182" spans="1:12" x14ac:dyDescent="0.4">
      <c r="A182" s="34">
        <v>9</v>
      </c>
      <c r="B182" s="35">
        <v>3</v>
      </c>
      <c r="C182" s="35" t="s">
        <v>119</v>
      </c>
      <c r="D182" s="22" t="s">
        <v>6</v>
      </c>
      <c r="E182" s="36">
        <v>5</v>
      </c>
      <c r="F182" s="16">
        <v>6</v>
      </c>
      <c r="G182" s="16">
        <v>4</v>
      </c>
      <c r="H182" s="16">
        <v>5</v>
      </c>
      <c r="I182" s="37">
        <v>7</v>
      </c>
      <c r="J182" s="38">
        <f>SUM(SMALL(E182:I182,{1,2,3,4}))</f>
        <v>20</v>
      </c>
      <c r="K182" s="2">
        <f>SUM(SMALL(E182:H182,{1,2,3}))</f>
        <v>14</v>
      </c>
      <c r="L182" s="39">
        <f>SUM(SMALL(E182:H182,{1,2}))</f>
        <v>9</v>
      </c>
    </row>
    <row r="183" spans="1:12" x14ac:dyDescent="0.4">
      <c r="A183" s="34">
        <v>5</v>
      </c>
      <c r="B183" s="35">
        <v>19</v>
      </c>
      <c r="C183" s="35" t="s">
        <v>278</v>
      </c>
      <c r="D183" s="22" t="s">
        <v>19</v>
      </c>
      <c r="E183" s="36">
        <v>6</v>
      </c>
      <c r="F183" s="16">
        <v>6</v>
      </c>
      <c r="G183" s="16">
        <v>5</v>
      </c>
      <c r="H183" s="16">
        <v>5</v>
      </c>
      <c r="I183" s="37">
        <v>6</v>
      </c>
      <c r="J183" s="38">
        <f>SUM(SMALL(E183:I183,{1,2,3,4}))</f>
        <v>22</v>
      </c>
      <c r="K183" s="2">
        <f>SUM(SMALL(E183:H183,{1,2,3}))</f>
        <v>16</v>
      </c>
      <c r="L183" s="39">
        <f>SUM(SMALL(E183:H183,{1,2}))</f>
        <v>10</v>
      </c>
    </row>
    <row r="184" spans="1:12" x14ac:dyDescent="0.4">
      <c r="A184" s="34">
        <v>5</v>
      </c>
      <c r="B184" s="35">
        <v>23</v>
      </c>
      <c r="C184" s="35" t="s">
        <v>282</v>
      </c>
      <c r="D184" s="22" t="s">
        <v>19</v>
      </c>
      <c r="E184" s="36">
        <v>6</v>
      </c>
      <c r="F184" s="16">
        <v>5</v>
      </c>
      <c r="G184" s="16">
        <v>6</v>
      </c>
      <c r="H184" s="16">
        <v>4</v>
      </c>
      <c r="I184" s="37">
        <v>5</v>
      </c>
      <c r="J184" s="38">
        <f>SUM(SMALL(E184:I184,{1,2,3,4}))</f>
        <v>20</v>
      </c>
      <c r="K184" s="2">
        <f>SUM(SMALL(E184:H184,{1,2,3}))</f>
        <v>15</v>
      </c>
      <c r="L184" s="39">
        <f>SUM(SMALL(E184:H184,{1,2}))</f>
        <v>9</v>
      </c>
    </row>
    <row r="185" spans="1:12" x14ac:dyDescent="0.4">
      <c r="A185" s="34">
        <v>8</v>
      </c>
      <c r="B185" s="35">
        <v>13</v>
      </c>
      <c r="C185" s="35" t="s">
        <v>98</v>
      </c>
      <c r="D185" s="45" t="s">
        <v>6</v>
      </c>
      <c r="E185" s="36">
        <v>5</v>
      </c>
      <c r="F185" s="16">
        <v>6</v>
      </c>
      <c r="G185" s="16">
        <v>6</v>
      </c>
      <c r="H185" s="16">
        <v>5</v>
      </c>
      <c r="I185" s="37">
        <v>4</v>
      </c>
      <c r="J185" s="38">
        <f>SUM(SMALL(E185:I185,{1,2,3,4}))</f>
        <v>20</v>
      </c>
      <c r="K185" s="2">
        <f>SUM(SMALL(E185:H185,{1,2,3}))</f>
        <v>16</v>
      </c>
      <c r="L185" s="39">
        <f>SUM(SMALL(E185:H185,{1,2}))</f>
        <v>10</v>
      </c>
    </row>
    <row r="186" spans="1:12" x14ac:dyDescent="0.4">
      <c r="A186" s="34">
        <v>10</v>
      </c>
      <c r="B186" s="35">
        <v>26</v>
      </c>
      <c r="C186" s="35" t="s">
        <v>257</v>
      </c>
      <c r="D186" s="22" t="s">
        <v>9</v>
      </c>
      <c r="E186" s="36">
        <v>9</v>
      </c>
      <c r="F186" s="16">
        <v>4</v>
      </c>
      <c r="G186" s="16">
        <v>5</v>
      </c>
      <c r="H186" s="16">
        <v>5</v>
      </c>
      <c r="I186" s="37">
        <v>6</v>
      </c>
      <c r="J186" s="38">
        <f>SUM(SMALL(E186:I186,{1,2,3,4}))</f>
        <v>20</v>
      </c>
      <c r="K186" s="2">
        <f>SUM(SMALL(E186:H186,{1,2,3}))</f>
        <v>14</v>
      </c>
      <c r="L186" s="39">
        <f>SUM(SMALL(E186:H186,{1,2}))</f>
        <v>9</v>
      </c>
    </row>
    <row r="187" spans="1:12" x14ac:dyDescent="0.4">
      <c r="A187" s="34">
        <v>9</v>
      </c>
      <c r="B187" s="35">
        <v>8</v>
      </c>
      <c r="C187" s="35" t="s">
        <v>123</v>
      </c>
      <c r="D187" s="22" t="s">
        <v>6</v>
      </c>
      <c r="E187" s="36">
        <v>6</v>
      </c>
      <c r="F187" s="16">
        <v>5</v>
      </c>
      <c r="G187" s="16">
        <v>5</v>
      </c>
      <c r="H187" s="16">
        <v>5</v>
      </c>
      <c r="I187" s="37">
        <v>6</v>
      </c>
      <c r="J187" s="38">
        <f>SUM(SMALL(E187:I187,{1,2,3,4}))</f>
        <v>21</v>
      </c>
      <c r="K187" s="2">
        <f>SUM(SMALL(E187:H187,{1,2,3}))</f>
        <v>15</v>
      </c>
      <c r="L187" s="39">
        <f>SUM(SMALL(E187:H187,{1,2}))</f>
        <v>10</v>
      </c>
    </row>
    <row r="188" spans="1:12" x14ac:dyDescent="0.4">
      <c r="A188" s="34">
        <v>2</v>
      </c>
      <c r="B188" s="35">
        <v>34</v>
      </c>
      <c r="C188" s="35" t="s">
        <v>177</v>
      </c>
      <c r="D188" s="22" t="s">
        <v>9</v>
      </c>
      <c r="E188" s="36">
        <v>6</v>
      </c>
      <c r="F188" s="16">
        <v>6</v>
      </c>
      <c r="G188" s="16">
        <v>5</v>
      </c>
      <c r="H188" s="16">
        <v>6</v>
      </c>
      <c r="I188" s="37">
        <v>5</v>
      </c>
      <c r="J188" s="38">
        <f>SUM(SMALL(E188:I188,{1,2,3,4}))</f>
        <v>22</v>
      </c>
      <c r="K188" s="2">
        <f>SUM(SMALL(E188:H188,{1,2,3}))</f>
        <v>17</v>
      </c>
      <c r="L188" s="39">
        <f>SUM(SMALL(E188:H188,{1,2}))</f>
        <v>11</v>
      </c>
    </row>
    <row r="189" spans="1:12" x14ac:dyDescent="0.4">
      <c r="A189" s="34">
        <v>1</v>
      </c>
      <c r="B189" s="35">
        <v>4</v>
      </c>
      <c r="C189" s="35" t="s">
        <v>27</v>
      </c>
      <c r="D189" s="20" t="s">
        <v>6</v>
      </c>
      <c r="E189" s="21">
        <v>6</v>
      </c>
      <c r="F189" s="17">
        <v>4</v>
      </c>
      <c r="G189" s="17">
        <v>4</v>
      </c>
      <c r="H189" s="18">
        <v>6</v>
      </c>
      <c r="I189" s="19">
        <v>5</v>
      </c>
      <c r="J189" s="38">
        <f>SUM(SMALL(E189:I189,{1,2,3,4}))</f>
        <v>19</v>
      </c>
      <c r="K189" s="2">
        <f>SUM(SMALL(E189:H189,{1,2,3}))</f>
        <v>14</v>
      </c>
      <c r="L189" s="39">
        <f>SUM(SMALL(E189:H189,{1,2}))</f>
        <v>8</v>
      </c>
    </row>
    <row r="190" spans="1:12" x14ac:dyDescent="0.4">
      <c r="A190" s="34">
        <v>8</v>
      </c>
      <c r="B190" s="35">
        <v>15</v>
      </c>
      <c r="C190" s="35" t="s">
        <v>100</v>
      </c>
      <c r="D190" s="20" t="s">
        <v>6</v>
      </c>
      <c r="E190" s="21">
        <v>5</v>
      </c>
      <c r="F190" s="17">
        <v>5</v>
      </c>
      <c r="G190" s="17">
        <v>5</v>
      </c>
      <c r="H190" s="18">
        <v>7</v>
      </c>
      <c r="I190" s="19">
        <v>5</v>
      </c>
      <c r="J190" s="38">
        <f>SUM(SMALL(E190:I190,{1,2,3,4}))</f>
        <v>20</v>
      </c>
      <c r="K190" s="2">
        <f>SUM(SMALL(E190:H190,{1,2,3}))</f>
        <v>15</v>
      </c>
      <c r="L190" s="39">
        <f>SUM(SMALL(E190:H190,{1,2}))</f>
        <v>10</v>
      </c>
    </row>
    <row r="191" spans="1:12" x14ac:dyDescent="0.4">
      <c r="A191" s="34">
        <v>3</v>
      </c>
      <c r="B191" s="35">
        <v>1</v>
      </c>
      <c r="C191" s="35" t="s">
        <v>178</v>
      </c>
      <c r="D191" s="20" t="s">
        <v>9</v>
      </c>
      <c r="E191" s="21">
        <v>5</v>
      </c>
      <c r="F191" s="17">
        <v>5</v>
      </c>
      <c r="G191" s="17">
        <v>6</v>
      </c>
      <c r="H191" s="18">
        <v>8</v>
      </c>
      <c r="I191" s="19">
        <v>8</v>
      </c>
      <c r="J191" s="38">
        <f>SUM(SMALL(E191:I191,{1,2,3,4}))</f>
        <v>24</v>
      </c>
      <c r="K191" s="2">
        <f>SUM(SMALL(E191:H191,{1,2,3}))</f>
        <v>16</v>
      </c>
      <c r="L191" s="39">
        <f>SUM(SMALL(E191:H191,{1,2}))</f>
        <v>10</v>
      </c>
    </row>
    <row r="192" spans="1:12" x14ac:dyDescent="0.4">
      <c r="A192" s="34">
        <v>1</v>
      </c>
      <c r="B192" s="35">
        <v>21</v>
      </c>
      <c r="C192" s="35" t="s">
        <v>14</v>
      </c>
      <c r="D192" s="20" t="s">
        <v>6</v>
      </c>
      <c r="E192" s="21">
        <v>6</v>
      </c>
      <c r="F192" s="17">
        <v>5</v>
      </c>
      <c r="G192" s="17">
        <v>6</v>
      </c>
      <c r="H192" s="18">
        <v>5</v>
      </c>
      <c r="I192" s="19">
        <v>5</v>
      </c>
      <c r="J192" s="38">
        <f>SUM(SMALL(E192:I192,{1,2,3,4}))</f>
        <v>21</v>
      </c>
      <c r="K192" s="2">
        <f>SUM(SMALL(E192:H192,{1,2,3}))</f>
        <v>16</v>
      </c>
      <c r="L192" s="39">
        <f>SUM(SMALL(E192:H192,{1,2}))</f>
        <v>10</v>
      </c>
    </row>
    <row r="193" spans="1:12" x14ac:dyDescent="0.4">
      <c r="A193" s="34">
        <v>4</v>
      </c>
      <c r="B193" s="35">
        <v>18</v>
      </c>
      <c r="C193" s="35" t="s">
        <v>71</v>
      </c>
      <c r="D193" s="20" t="s">
        <v>6</v>
      </c>
      <c r="E193" s="21">
        <v>6</v>
      </c>
      <c r="F193" s="17">
        <v>5</v>
      </c>
      <c r="G193" s="17">
        <v>4</v>
      </c>
      <c r="H193" s="18">
        <v>6</v>
      </c>
      <c r="I193" s="19">
        <v>4</v>
      </c>
      <c r="J193" s="38">
        <f>SUM(SMALL(E193:I193,{1,2,3,4}))</f>
        <v>19</v>
      </c>
      <c r="K193" s="2">
        <f>SUM(SMALL(E193:H193,{1,2,3}))</f>
        <v>15</v>
      </c>
      <c r="L193" s="39">
        <f>SUM(SMALL(E193:H193,{1,2}))</f>
        <v>9</v>
      </c>
    </row>
    <row r="194" spans="1:12" x14ac:dyDescent="0.4">
      <c r="A194" s="34">
        <v>3</v>
      </c>
      <c r="B194" s="35">
        <v>10</v>
      </c>
      <c r="C194" s="35" t="s">
        <v>187</v>
      </c>
      <c r="D194" s="20" t="s">
        <v>9</v>
      </c>
      <c r="E194" s="21">
        <v>6</v>
      </c>
      <c r="F194" s="17">
        <v>6</v>
      </c>
      <c r="G194" s="17">
        <v>3</v>
      </c>
      <c r="H194" s="18">
        <v>7</v>
      </c>
      <c r="I194" s="19">
        <v>8</v>
      </c>
      <c r="J194" s="38">
        <f>SUM(SMALL(E194:I194,{1,2,3,4}))</f>
        <v>22</v>
      </c>
      <c r="K194" s="2">
        <f>SUM(SMALL(E194:H194,{1,2,3}))</f>
        <v>15</v>
      </c>
      <c r="L194" s="39">
        <f>SUM(SMALL(E194:H194,{1,2}))</f>
        <v>9</v>
      </c>
    </row>
    <row r="195" spans="1:12" x14ac:dyDescent="0.4">
      <c r="A195" s="34">
        <v>7</v>
      </c>
      <c r="B195" s="35">
        <v>26</v>
      </c>
      <c r="C195" s="35" t="s">
        <v>227</v>
      </c>
      <c r="D195" s="20" t="s">
        <v>9</v>
      </c>
      <c r="E195" s="21">
        <v>6</v>
      </c>
      <c r="F195" s="17">
        <v>6</v>
      </c>
      <c r="G195" s="17">
        <v>5</v>
      </c>
      <c r="H195" s="18">
        <v>6</v>
      </c>
      <c r="I195" s="19">
        <v>6</v>
      </c>
      <c r="J195" s="38">
        <f>SUM(SMALL(E195:I195,{1,2,3,4}))</f>
        <v>23</v>
      </c>
      <c r="K195" s="2">
        <f>SUM(SMALL(E195:H195,{1,2,3}))</f>
        <v>17</v>
      </c>
      <c r="L195" s="39">
        <f>SUM(SMALL(E195:H195,{1,2}))</f>
        <v>11</v>
      </c>
    </row>
    <row r="196" spans="1:12" x14ac:dyDescent="0.4">
      <c r="A196" s="34">
        <v>1</v>
      </c>
      <c r="B196" s="35">
        <v>5</v>
      </c>
      <c r="C196" s="35" t="s">
        <v>28</v>
      </c>
      <c r="D196" s="20" t="s">
        <v>6</v>
      </c>
      <c r="E196" s="21">
        <v>4</v>
      </c>
      <c r="F196" s="17">
        <v>4</v>
      </c>
      <c r="G196" s="17">
        <v>6</v>
      </c>
      <c r="H196" s="18">
        <v>6</v>
      </c>
      <c r="I196" s="19">
        <v>8</v>
      </c>
      <c r="J196" s="38">
        <f>SUM(SMALL(E196:I196,{1,2,3,4}))</f>
        <v>20</v>
      </c>
      <c r="K196" s="2">
        <f>SUM(SMALL(E196:H196,{1,2,3}))</f>
        <v>14</v>
      </c>
      <c r="L196" s="39">
        <f>SUM(SMALL(E196:H196,{1,2}))</f>
        <v>8</v>
      </c>
    </row>
    <row r="197" spans="1:12" x14ac:dyDescent="0.4">
      <c r="A197" s="34">
        <v>4</v>
      </c>
      <c r="B197" s="35">
        <v>28</v>
      </c>
      <c r="C197" s="35" t="s">
        <v>81</v>
      </c>
      <c r="D197" s="20" t="s">
        <v>6</v>
      </c>
      <c r="E197" s="21">
        <v>6</v>
      </c>
      <c r="F197" s="17">
        <v>4</v>
      </c>
      <c r="G197" s="17">
        <v>6</v>
      </c>
      <c r="H197" s="18">
        <v>6</v>
      </c>
      <c r="I197" s="19">
        <v>6</v>
      </c>
      <c r="J197" s="38">
        <f>SUM(SMALL(E197:I197,{1,2,3,4}))</f>
        <v>22</v>
      </c>
      <c r="K197" s="2">
        <f>SUM(SMALL(E197:H197,{1,2,3}))</f>
        <v>16</v>
      </c>
      <c r="L197" s="39">
        <f>SUM(SMALL(E197:H197,{1,2}))</f>
        <v>10</v>
      </c>
    </row>
    <row r="198" spans="1:12" x14ac:dyDescent="0.4">
      <c r="A198" s="34">
        <v>6</v>
      </c>
      <c r="B198" s="35">
        <v>20</v>
      </c>
      <c r="C198" s="35" t="s">
        <v>301</v>
      </c>
      <c r="D198" s="20" t="s">
        <v>19</v>
      </c>
      <c r="E198" s="21">
        <v>6</v>
      </c>
      <c r="F198" s="17">
        <v>7</v>
      </c>
      <c r="G198" s="17">
        <v>5</v>
      </c>
      <c r="H198" s="18">
        <v>5</v>
      </c>
      <c r="I198" s="19">
        <v>5</v>
      </c>
      <c r="J198" s="38">
        <f>SUM(SMALL(E198:I198,{1,2,3,4}))</f>
        <v>21</v>
      </c>
      <c r="K198" s="2">
        <f>SUM(SMALL(E198:H198,{1,2,3}))</f>
        <v>16</v>
      </c>
      <c r="L198" s="39">
        <f>SUM(SMALL(E198:H198,{1,2}))</f>
        <v>10</v>
      </c>
    </row>
    <row r="199" spans="1:12" x14ac:dyDescent="0.4">
      <c r="A199" s="34">
        <v>9</v>
      </c>
      <c r="B199" s="35">
        <v>11</v>
      </c>
      <c r="C199" s="35" t="s">
        <v>125</v>
      </c>
      <c r="D199" s="22" t="s">
        <v>6</v>
      </c>
      <c r="E199" s="36">
        <v>5</v>
      </c>
      <c r="F199" s="16">
        <v>4</v>
      </c>
      <c r="G199" s="24">
        <v>7</v>
      </c>
      <c r="H199" s="16">
        <v>6</v>
      </c>
      <c r="I199" s="37">
        <v>8</v>
      </c>
      <c r="J199" s="38">
        <f>SUM(SMALL(E199:I199,{1,2,3,4}))</f>
        <v>22</v>
      </c>
      <c r="K199" s="2">
        <f>SUM(SMALL(E199:H199,{1,2,3}))</f>
        <v>15</v>
      </c>
      <c r="L199" s="39">
        <f>SUM(SMALL(E199:H199,{1,2}))</f>
        <v>9</v>
      </c>
    </row>
    <row r="200" spans="1:12" x14ac:dyDescent="0.4">
      <c r="A200" s="34">
        <v>7</v>
      </c>
      <c r="B200" s="35">
        <v>14</v>
      </c>
      <c r="C200" s="35" t="s">
        <v>216</v>
      </c>
      <c r="D200" s="22" t="s">
        <v>9</v>
      </c>
      <c r="E200" s="36">
        <v>6</v>
      </c>
      <c r="F200" s="16">
        <v>6</v>
      </c>
      <c r="G200" s="16">
        <v>5</v>
      </c>
      <c r="H200" s="16">
        <v>7</v>
      </c>
      <c r="I200" s="37">
        <v>7</v>
      </c>
      <c r="J200" s="38">
        <f>SUM(SMALL(E200:I200,{1,2,3,4}))</f>
        <v>24</v>
      </c>
      <c r="K200" s="2">
        <f>SUM(SMALL(E200:H200,{1,2,3}))</f>
        <v>17</v>
      </c>
      <c r="L200" s="39">
        <f>SUM(SMALL(E200:H200,{1,2}))</f>
        <v>11</v>
      </c>
    </row>
    <row r="201" spans="1:12" x14ac:dyDescent="0.4">
      <c r="A201" s="34">
        <v>4</v>
      </c>
      <c r="B201" s="35">
        <v>19</v>
      </c>
      <c r="C201" s="35" t="s">
        <v>72</v>
      </c>
      <c r="D201" s="22" t="s">
        <v>6</v>
      </c>
      <c r="E201" s="36">
        <v>6</v>
      </c>
      <c r="F201" s="16">
        <v>6</v>
      </c>
      <c r="G201" s="16">
        <v>6</v>
      </c>
      <c r="H201" s="16">
        <v>4</v>
      </c>
      <c r="I201" s="37">
        <v>5</v>
      </c>
      <c r="J201" s="38">
        <f>SUM(SMALL(E201:I201,{1,2,3,4}))</f>
        <v>21</v>
      </c>
      <c r="K201" s="2">
        <f>SUM(SMALL(E201:H201,{1,2,3}))</f>
        <v>16</v>
      </c>
      <c r="L201" s="39">
        <f>SUM(SMALL(E201:H201,{1,2}))</f>
        <v>10</v>
      </c>
    </row>
    <row r="202" spans="1:12" x14ac:dyDescent="0.4">
      <c r="A202" s="34">
        <v>9</v>
      </c>
      <c r="B202" s="35">
        <v>26</v>
      </c>
      <c r="C202" s="35" t="s">
        <v>140</v>
      </c>
      <c r="D202" s="22" t="s">
        <v>6</v>
      </c>
      <c r="E202" s="36">
        <v>6</v>
      </c>
      <c r="F202" s="16">
        <v>7</v>
      </c>
      <c r="G202" s="16">
        <v>4</v>
      </c>
      <c r="H202" s="16">
        <v>6</v>
      </c>
      <c r="I202" s="37">
        <v>6</v>
      </c>
      <c r="J202" s="38">
        <f>SUM(SMALL(E202:I202,{1,2,3,4}))</f>
        <v>22</v>
      </c>
      <c r="K202" s="2">
        <f>SUM(SMALL(E202:H202,{1,2,3}))</f>
        <v>16</v>
      </c>
      <c r="L202" s="39">
        <f>SUM(SMALL(E202:H202,{1,2}))</f>
        <v>10</v>
      </c>
    </row>
    <row r="203" spans="1:12" x14ac:dyDescent="0.4">
      <c r="A203" s="34">
        <v>9</v>
      </c>
      <c r="B203" s="35">
        <v>21</v>
      </c>
      <c r="C203" s="35" t="s">
        <v>135</v>
      </c>
      <c r="D203" s="22" t="s">
        <v>6</v>
      </c>
      <c r="E203" s="36">
        <v>8</v>
      </c>
      <c r="F203" s="16">
        <v>4</v>
      </c>
      <c r="G203" s="16">
        <v>5</v>
      </c>
      <c r="H203" s="16">
        <v>6</v>
      </c>
      <c r="I203" s="37">
        <v>3</v>
      </c>
      <c r="J203" s="38">
        <f>SUM(SMALL(E203:I203,{1,2,3,4}))</f>
        <v>18</v>
      </c>
      <c r="K203" s="2">
        <f>SUM(SMALL(E203:H203,{1,2,3}))</f>
        <v>15</v>
      </c>
      <c r="L203" s="39">
        <f>SUM(SMALL(E203:H203,{1,2}))</f>
        <v>9</v>
      </c>
    </row>
    <row r="204" spans="1:12" x14ac:dyDescent="0.4">
      <c r="A204" s="34">
        <v>3</v>
      </c>
      <c r="B204" s="35">
        <v>13</v>
      </c>
      <c r="C204" s="35" t="s">
        <v>190</v>
      </c>
      <c r="D204" s="22" t="s">
        <v>9</v>
      </c>
      <c r="E204" s="36">
        <v>7</v>
      </c>
      <c r="F204" s="16">
        <v>6</v>
      </c>
      <c r="G204" s="16">
        <v>6</v>
      </c>
      <c r="H204" s="16">
        <v>6</v>
      </c>
      <c r="I204" s="37">
        <v>5</v>
      </c>
      <c r="J204" s="38">
        <f>SUM(SMALL(E204:I204,{1,2,3,4}))</f>
        <v>23</v>
      </c>
      <c r="K204" s="2">
        <f>SUM(SMALL(E204:H204,{1,2,3}))</f>
        <v>18</v>
      </c>
      <c r="L204" s="39">
        <f>SUM(SMALL(E204:H204,{1,2}))</f>
        <v>12</v>
      </c>
    </row>
    <row r="205" spans="1:12" x14ac:dyDescent="0.4">
      <c r="A205" s="34">
        <v>7</v>
      </c>
      <c r="B205" s="35">
        <v>16</v>
      </c>
      <c r="C205" s="35" t="s">
        <v>218</v>
      </c>
      <c r="D205" s="22" t="s">
        <v>9</v>
      </c>
      <c r="E205" s="36">
        <v>6</v>
      </c>
      <c r="F205" s="16">
        <v>6</v>
      </c>
      <c r="G205" s="16">
        <v>6</v>
      </c>
      <c r="H205" s="16">
        <v>6</v>
      </c>
      <c r="I205" s="37">
        <v>6</v>
      </c>
      <c r="J205" s="38">
        <f>SUM(SMALL(E205:I205,{1,2,3,4}))</f>
        <v>24</v>
      </c>
      <c r="K205" s="2">
        <f>SUM(SMALL(E205:H205,{1,2,3}))</f>
        <v>18</v>
      </c>
      <c r="L205" s="39">
        <f>SUM(SMALL(E205:H205,{1,2}))</f>
        <v>12</v>
      </c>
    </row>
    <row r="206" spans="1:12" x14ac:dyDescent="0.4">
      <c r="A206" s="34">
        <v>8</v>
      </c>
      <c r="B206" s="35">
        <v>21</v>
      </c>
      <c r="C206" s="35" t="s">
        <v>106</v>
      </c>
      <c r="D206" s="22" t="s">
        <v>6</v>
      </c>
      <c r="E206" s="36">
        <v>6</v>
      </c>
      <c r="F206" s="16">
        <v>5</v>
      </c>
      <c r="G206" s="16">
        <v>4</v>
      </c>
      <c r="H206" s="16">
        <v>6</v>
      </c>
      <c r="I206" s="37">
        <v>7</v>
      </c>
      <c r="J206" s="38">
        <f>SUM(SMALL(E206:I206,{1,2,3,4}))</f>
        <v>21</v>
      </c>
      <c r="K206" s="2">
        <f>SUM(SMALL(E206:H206,{1,2,3}))</f>
        <v>15</v>
      </c>
      <c r="L206" s="39">
        <f>SUM(SMALL(E206:H206,{1,2}))</f>
        <v>9</v>
      </c>
    </row>
    <row r="207" spans="1:12" x14ac:dyDescent="0.4">
      <c r="A207" s="34">
        <v>7</v>
      </c>
      <c r="B207" s="35">
        <v>4</v>
      </c>
      <c r="C207" s="35" t="s">
        <v>206</v>
      </c>
      <c r="D207" s="22" t="s">
        <v>9</v>
      </c>
      <c r="E207" s="36">
        <v>6</v>
      </c>
      <c r="F207" s="16">
        <v>6</v>
      </c>
      <c r="G207" s="16">
        <v>5</v>
      </c>
      <c r="H207" s="16">
        <v>6</v>
      </c>
      <c r="I207" s="37">
        <v>6</v>
      </c>
      <c r="J207" s="38">
        <f>SUM(SMALL(E207:I207,{1,2,3,4}))</f>
        <v>23</v>
      </c>
      <c r="K207" s="2">
        <f>SUM(SMALL(E207:H207,{1,2,3}))</f>
        <v>17</v>
      </c>
      <c r="L207" s="39">
        <f>SUM(SMALL(E207:H207,{1,2}))</f>
        <v>11</v>
      </c>
    </row>
    <row r="208" spans="1:12" x14ac:dyDescent="0.4">
      <c r="A208" s="34">
        <v>3</v>
      </c>
      <c r="B208" s="35">
        <v>8</v>
      </c>
      <c r="C208" s="35" t="s">
        <v>185</v>
      </c>
      <c r="D208" s="22" t="s">
        <v>9</v>
      </c>
      <c r="E208" s="36">
        <v>6</v>
      </c>
      <c r="F208" s="16">
        <v>8</v>
      </c>
      <c r="G208" s="16">
        <v>5</v>
      </c>
      <c r="H208" s="16">
        <v>5</v>
      </c>
      <c r="I208" s="37">
        <v>5</v>
      </c>
      <c r="J208" s="38">
        <f>SUM(SMALL(E208:I208,{1,2,3,4}))</f>
        <v>21</v>
      </c>
      <c r="K208" s="2">
        <f>SUM(SMALL(E208:H208,{1,2,3}))</f>
        <v>16</v>
      </c>
      <c r="L208" s="39">
        <f>SUM(SMALL(E208:H208,{1,2}))</f>
        <v>10</v>
      </c>
    </row>
    <row r="209" spans="1:12" x14ac:dyDescent="0.4">
      <c r="A209" s="34">
        <v>8</v>
      </c>
      <c r="B209" s="35">
        <v>23</v>
      </c>
      <c r="C209" s="35" t="s">
        <v>108</v>
      </c>
      <c r="D209" s="22" t="s">
        <v>6</v>
      </c>
      <c r="E209" s="36">
        <v>6</v>
      </c>
      <c r="F209" s="16">
        <v>7</v>
      </c>
      <c r="G209" s="16">
        <v>6</v>
      </c>
      <c r="H209" s="16">
        <v>5</v>
      </c>
      <c r="I209" s="37">
        <v>4</v>
      </c>
      <c r="J209" s="38">
        <f>SUM(SMALL(E209:I209,{1,2,3,4}))</f>
        <v>21</v>
      </c>
      <c r="K209" s="2">
        <f>SUM(SMALL(E209:H209,{1,2,3}))</f>
        <v>17</v>
      </c>
      <c r="L209" s="39">
        <f>SUM(SMALL(E209:H209,{1,2}))</f>
        <v>11</v>
      </c>
    </row>
    <row r="210" spans="1:12" x14ac:dyDescent="0.4">
      <c r="A210" s="34">
        <v>1</v>
      </c>
      <c r="B210" s="35">
        <v>24</v>
      </c>
      <c r="C210" s="35" t="s">
        <v>45</v>
      </c>
      <c r="D210" s="22" t="s">
        <v>6</v>
      </c>
      <c r="E210" s="36">
        <v>6</v>
      </c>
      <c r="F210" s="16">
        <v>6</v>
      </c>
      <c r="G210" s="16">
        <v>6</v>
      </c>
      <c r="H210" s="16">
        <v>6</v>
      </c>
      <c r="I210" s="37">
        <v>6</v>
      </c>
      <c r="J210" s="38">
        <f>SUM(SMALL(E210:I210,{1,2,3,4}))</f>
        <v>24</v>
      </c>
      <c r="K210" s="2">
        <f>SUM(SMALL(E210:H210,{1,2,3}))</f>
        <v>18</v>
      </c>
      <c r="L210" s="39">
        <f>SUM(SMALL(E210:H210,{1,2}))</f>
        <v>12</v>
      </c>
    </row>
    <row r="211" spans="1:12" x14ac:dyDescent="0.4">
      <c r="A211" s="34">
        <v>1</v>
      </c>
      <c r="B211" s="35">
        <v>20</v>
      </c>
      <c r="C211" s="35" t="s">
        <v>42</v>
      </c>
      <c r="D211" s="22" t="s">
        <v>6</v>
      </c>
      <c r="E211" s="36">
        <v>6</v>
      </c>
      <c r="F211" s="16">
        <v>4</v>
      </c>
      <c r="G211" s="16">
        <v>6</v>
      </c>
      <c r="H211" s="16">
        <v>6</v>
      </c>
      <c r="I211" s="37">
        <v>7</v>
      </c>
      <c r="J211" s="38">
        <f>SUM(SMALL(E211:I211,{1,2,3,4}))</f>
        <v>22</v>
      </c>
      <c r="K211" s="2">
        <f>SUM(SMALL(E211:H211,{1,2,3}))</f>
        <v>16</v>
      </c>
      <c r="L211" s="39">
        <f>SUM(SMALL(E211:H211,{1,2}))</f>
        <v>10</v>
      </c>
    </row>
    <row r="212" spans="1:12" x14ac:dyDescent="0.4">
      <c r="A212" s="34">
        <v>2</v>
      </c>
      <c r="B212" s="35">
        <v>27</v>
      </c>
      <c r="C212" s="35" t="s">
        <v>170</v>
      </c>
      <c r="D212" s="22" t="s">
        <v>9</v>
      </c>
      <c r="E212" s="36">
        <v>6</v>
      </c>
      <c r="F212" s="16">
        <v>8</v>
      </c>
      <c r="G212" s="16">
        <v>4</v>
      </c>
      <c r="H212" s="16">
        <v>7</v>
      </c>
      <c r="I212" s="37">
        <v>6</v>
      </c>
      <c r="J212" s="38">
        <f>SUM(SMALL(E212:I212,{1,2,3,4}))</f>
        <v>23</v>
      </c>
      <c r="K212" s="2">
        <f>SUM(SMALL(E212:H212,{1,2,3}))</f>
        <v>17</v>
      </c>
      <c r="L212" s="39">
        <f>SUM(SMALL(E212:H212,{1,2}))</f>
        <v>10</v>
      </c>
    </row>
    <row r="213" spans="1:12" x14ac:dyDescent="0.4">
      <c r="A213" s="34">
        <v>10</v>
      </c>
      <c r="B213" s="35">
        <v>19</v>
      </c>
      <c r="C213" s="35" t="s">
        <v>251</v>
      </c>
      <c r="D213" s="22" t="s">
        <v>9</v>
      </c>
      <c r="E213" s="36">
        <v>6</v>
      </c>
      <c r="F213" s="16">
        <v>7</v>
      </c>
      <c r="G213" s="24">
        <v>4</v>
      </c>
      <c r="H213" s="16">
        <v>7</v>
      </c>
      <c r="I213" s="37">
        <v>8</v>
      </c>
      <c r="J213" s="38">
        <f>SUM(SMALL(E213:I213,{1,2,3,4}))</f>
        <v>24</v>
      </c>
      <c r="K213" s="2">
        <f>SUM(SMALL(E213:H213,{1,2,3}))</f>
        <v>17</v>
      </c>
      <c r="L213" s="39">
        <f>SUM(SMALL(E213:H213,{1,2}))</f>
        <v>10</v>
      </c>
    </row>
    <row r="214" spans="1:12" x14ac:dyDescent="0.4">
      <c r="A214" s="34">
        <v>8</v>
      </c>
      <c r="B214" s="35">
        <v>7</v>
      </c>
      <c r="C214" s="35" t="s">
        <v>92</v>
      </c>
      <c r="D214" s="22" t="s">
        <v>6</v>
      </c>
      <c r="E214" s="36">
        <v>6</v>
      </c>
      <c r="F214" s="16">
        <v>6</v>
      </c>
      <c r="G214" s="16">
        <v>6</v>
      </c>
      <c r="H214" s="16">
        <v>6</v>
      </c>
      <c r="I214" s="37">
        <v>6</v>
      </c>
      <c r="J214" s="38">
        <f>SUM(SMALL(E214:I214,{1,2,3,4}))</f>
        <v>24</v>
      </c>
      <c r="K214" s="2">
        <f>SUM(SMALL(E214:H214,{1,2,3}))</f>
        <v>18</v>
      </c>
      <c r="L214" s="39">
        <f>SUM(SMALL(E214:H214,{1,2}))</f>
        <v>12</v>
      </c>
    </row>
    <row r="215" spans="1:12" x14ac:dyDescent="0.4">
      <c r="A215" s="34">
        <v>1</v>
      </c>
      <c r="B215" s="35">
        <v>1</v>
      </c>
      <c r="C215" s="35" t="s">
        <v>24</v>
      </c>
      <c r="D215" s="20" t="s">
        <v>6</v>
      </c>
      <c r="E215" s="21">
        <v>6</v>
      </c>
      <c r="F215" s="17">
        <v>6</v>
      </c>
      <c r="G215" s="17">
        <v>5</v>
      </c>
      <c r="H215" s="18">
        <v>8</v>
      </c>
      <c r="I215" s="19">
        <v>5</v>
      </c>
      <c r="J215" s="38">
        <f>SUM(SMALL(E215:I215,{1,2,3,4}))</f>
        <v>22</v>
      </c>
      <c r="K215" s="2">
        <f>SUM(SMALL(E215:H215,{1,2,3}))</f>
        <v>17</v>
      </c>
      <c r="L215" s="39">
        <f>SUM(SMALL(E215:H215,{1,2}))</f>
        <v>11</v>
      </c>
    </row>
    <row r="216" spans="1:12" x14ac:dyDescent="0.4">
      <c r="A216" s="34">
        <v>1</v>
      </c>
      <c r="B216" s="35">
        <v>25</v>
      </c>
      <c r="C216" s="35" t="s">
        <v>46</v>
      </c>
      <c r="D216" s="20" t="s">
        <v>6</v>
      </c>
      <c r="E216" s="21">
        <v>7</v>
      </c>
      <c r="F216" s="17">
        <v>5</v>
      </c>
      <c r="G216" s="17">
        <v>5</v>
      </c>
      <c r="H216" s="18">
        <v>6</v>
      </c>
      <c r="I216" s="19">
        <v>7</v>
      </c>
      <c r="J216" s="38">
        <f>SUM(SMALL(E216:I216,{1,2,3,4}))</f>
        <v>23</v>
      </c>
      <c r="K216" s="2">
        <f>SUM(SMALL(E216:H216,{1,2,3}))</f>
        <v>16</v>
      </c>
      <c r="L216" s="39">
        <f>SUM(SMALL(E216:H216,{1,2}))</f>
        <v>10</v>
      </c>
    </row>
    <row r="217" spans="1:12" x14ac:dyDescent="0.4">
      <c r="A217" s="34">
        <v>4</v>
      </c>
      <c r="B217" s="35">
        <v>30</v>
      </c>
      <c r="C217" s="35" t="s">
        <v>83</v>
      </c>
      <c r="D217" s="20" t="s">
        <v>6</v>
      </c>
      <c r="E217" s="21">
        <v>6</v>
      </c>
      <c r="F217" s="17">
        <v>7</v>
      </c>
      <c r="G217" s="17">
        <v>7</v>
      </c>
      <c r="H217" s="18">
        <v>4</v>
      </c>
      <c r="I217" s="19">
        <v>6</v>
      </c>
      <c r="J217" s="38">
        <f>SUM(SMALL(E217:I217,{1,2,3,4}))</f>
        <v>23</v>
      </c>
      <c r="K217" s="2">
        <f>SUM(SMALL(E217:H217,{1,2,3}))</f>
        <v>17</v>
      </c>
      <c r="L217" s="39">
        <f>SUM(SMALL(E217:H217,{1,2}))</f>
        <v>10</v>
      </c>
    </row>
    <row r="218" spans="1:12" x14ac:dyDescent="0.4">
      <c r="A218" s="34">
        <v>8</v>
      </c>
      <c r="B218" s="35">
        <v>27</v>
      </c>
      <c r="C218" s="35" t="s">
        <v>112</v>
      </c>
      <c r="D218" s="20" t="s">
        <v>6</v>
      </c>
      <c r="E218" s="21">
        <v>7</v>
      </c>
      <c r="F218" s="17">
        <v>7</v>
      </c>
      <c r="G218" s="17">
        <v>4</v>
      </c>
      <c r="H218" s="18">
        <v>5</v>
      </c>
      <c r="I218" s="19">
        <v>6</v>
      </c>
      <c r="J218" s="38">
        <f>SUM(SMALL(E218:I218,{1,2,3,4}))</f>
        <v>22</v>
      </c>
      <c r="K218" s="2">
        <f>SUM(SMALL(E218:H218,{1,2,3}))</f>
        <v>16</v>
      </c>
      <c r="L218" s="39">
        <f>SUM(SMALL(E218:H218,{1,2}))</f>
        <v>9</v>
      </c>
    </row>
    <row r="219" spans="1:12" x14ac:dyDescent="0.4">
      <c r="A219" s="34">
        <v>7</v>
      </c>
      <c r="B219" s="35">
        <v>9</v>
      </c>
      <c r="C219" s="35" t="s">
        <v>211</v>
      </c>
      <c r="D219" s="20" t="s">
        <v>9</v>
      </c>
      <c r="E219" s="21">
        <v>5</v>
      </c>
      <c r="F219" s="17">
        <v>8</v>
      </c>
      <c r="G219" s="17">
        <v>8</v>
      </c>
      <c r="H219" s="18">
        <v>5</v>
      </c>
      <c r="I219" s="19">
        <v>6</v>
      </c>
      <c r="J219" s="38">
        <f>SUM(SMALL(E219:I219,{1,2,3,4}))</f>
        <v>24</v>
      </c>
      <c r="K219" s="2">
        <f>SUM(SMALL(E219:H219,{1,2,3}))</f>
        <v>18</v>
      </c>
      <c r="L219" s="39">
        <f>SUM(SMALL(E219:H219,{1,2}))</f>
        <v>10</v>
      </c>
    </row>
    <row r="220" spans="1:12" x14ac:dyDescent="0.4">
      <c r="A220" s="34">
        <v>3</v>
      </c>
      <c r="B220" s="35">
        <v>5</v>
      </c>
      <c r="C220" s="35" t="s">
        <v>182</v>
      </c>
      <c r="D220" s="20" t="s">
        <v>9</v>
      </c>
      <c r="E220" s="21">
        <v>6</v>
      </c>
      <c r="F220" s="17">
        <v>5</v>
      </c>
      <c r="G220" s="17">
        <v>7</v>
      </c>
      <c r="H220" s="18">
        <v>6</v>
      </c>
      <c r="I220" s="19">
        <v>6</v>
      </c>
      <c r="J220" s="38">
        <f>SUM(SMALL(E220:I220,{1,2,3,4}))</f>
        <v>23</v>
      </c>
      <c r="K220" s="2">
        <f>SUM(SMALL(E220:H220,{1,2,3}))</f>
        <v>17</v>
      </c>
      <c r="L220" s="39">
        <f>SUM(SMALL(E220:H220,{1,2}))</f>
        <v>11</v>
      </c>
    </row>
    <row r="221" spans="1:12" x14ac:dyDescent="0.4">
      <c r="A221" s="34">
        <v>10</v>
      </c>
      <c r="B221" s="35">
        <v>27</v>
      </c>
      <c r="C221" s="35" t="s">
        <v>258</v>
      </c>
      <c r="D221" s="20" t="s">
        <v>9</v>
      </c>
      <c r="E221" s="21">
        <v>7</v>
      </c>
      <c r="F221" s="17">
        <v>6</v>
      </c>
      <c r="G221" s="44">
        <v>5</v>
      </c>
      <c r="H221" s="18">
        <v>7</v>
      </c>
      <c r="I221" s="19">
        <v>6</v>
      </c>
      <c r="J221" s="38">
        <f>SUM(SMALL(E221:I221,{1,2,3,4}))</f>
        <v>24</v>
      </c>
      <c r="K221" s="2">
        <f>SUM(SMALL(E221:H221,{1,2,3}))</f>
        <v>18</v>
      </c>
      <c r="L221" s="39">
        <f>SUM(SMALL(E221:H221,{1,2}))</f>
        <v>11</v>
      </c>
    </row>
    <row r="222" spans="1:12" x14ac:dyDescent="0.4">
      <c r="A222" s="34">
        <v>4</v>
      </c>
      <c r="B222" s="35">
        <v>20</v>
      </c>
      <c r="C222" s="35" t="s">
        <v>73</v>
      </c>
      <c r="D222" s="22" t="s">
        <v>6</v>
      </c>
      <c r="E222" s="36">
        <v>7</v>
      </c>
      <c r="F222" s="16">
        <v>6</v>
      </c>
      <c r="G222" s="16">
        <v>5</v>
      </c>
      <c r="H222" s="16">
        <v>6</v>
      </c>
      <c r="I222" s="37">
        <v>5</v>
      </c>
      <c r="J222" s="38">
        <f>SUM(SMALL(E222:I222,{1,2,3,4}))</f>
        <v>22</v>
      </c>
      <c r="K222" s="2">
        <f>SUM(SMALL(E222:H222,{1,2,3}))</f>
        <v>17</v>
      </c>
      <c r="L222" s="39">
        <f>SUM(SMALL(E222:H222,{1,2}))</f>
        <v>11</v>
      </c>
    </row>
    <row r="223" spans="1:12" x14ac:dyDescent="0.4">
      <c r="A223" s="34">
        <v>2</v>
      </c>
      <c r="B223" s="35">
        <v>11</v>
      </c>
      <c r="C223" s="35" t="s">
        <v>154</v>
      </c>
      <c r="D223" s="22" t="s">
        <v>9</v>
      </c>
      <c r="E223" s="36">
        <v>6</v>
      </c>
      <c r="F223" s="16">
        <v>8</v>
      </c>
      <c r="G223" s="16">
        <v>6</v>
      </c>
      <c r="H223" s="16">
        <v>7</v>
      </c>
      <c r="I223" s="37">
        <v>6</v>
      </c>
      <c r="J223" s="38">
        <f>SUM(SMALL(E223:I223,{1,2,3,4}))</f>
        <v>25</v>
      </c>
      <c r="K223" s="2">
        <f>SUM(SMALL(E223:H223,{1,2,3}))</f>
        <v>19</v>
      </c>
      <c r="L223" s="39">
        <f>SUM(SMALL(E223:H223,{1,2}))</f>
        <v>12</v>
      </c>
    </row>
    <row r="224" spans="1:12" x14ac:dyDescent="0.4">
      <c r="A224" s="34">
        <v>5</v>
      </c>
      <c r="B224" s="35">
        <v>11</v>
      </c>
      <c r="C224" s="35" t="s">
        <v>270</v>
      </c>
      <c r="D224" s="22" t="s">
        <v>19</v>
      </c>
      <c r="E224" s="36">
        <v>7</v>
      </c>
      <c r="F224" s="16">
        <v>7</v>
      </c>
      <c r="G224" s="16">
        <v>4</v>
      </c>
      <c r="H224" s="16">
        <v>8</v>
      </c>
      <c r="I224" s="37">
        <v>8</v>
      </c>
      <c r="J224" s="38">
        <f>SUM(SMALL(E224:I224,{1,2,3,4}))</f>
        <v>26</v>
      </c>
      <c r="K224" s="2">
        <f>SUM(SMALL(E224:H224,{1,2,3}))</f>
        <v>18</v>
      </c>
      <c r="L224" s="39">
        <f>SUM(SMALL(E224:H224,{1,2}))</f>
        <v>11</v>
      </c>
    </row>
    <row r="225" spans="1:12" x14ac:dyDescent="0.4">
      <c r="A225" s="34">
        <v>9</v>
      </c>
      <c r="B225" s="35">
        <v>9</v>
      </c>
      <c r="C225" s="35" t="s">
        <v>313</v>
      </c>
      <c r="D225" s="22" t="s">
        <v>6</v>
      </c>
      <c r="E225" s="36">
        <v>6</v>
      </c>
      <c r="F225" s="16">
        <v>5</v>
      </c>
      <c r="G225" s="16">
        <v>6</v>
      </c>
      <c r="H225" s="16">
        <v>6</v>
      </c>
      <c r="I225" s="37">
        <v>9</v>
      </c>
      <c r="J225" s="38">
        <f>SUM(SMALL(E225:I225,{1,2,3,4}))</f>
        <v>23</v>
      </c>
      <c r="K225" s="2">
        <f>SUM(SMALL(E225:H225,{1,2,3}))</f>
        <v>17</v>
      </c>
      <c r="L225" s="39">
        <f>SUM(SMALL(E225:H225,{1,2}))</f>
        <v>11</v>
      </c>
    </row>
    <row r="226" spans="1:12" x14ac:dyDescent="0.4">
      <c r="A226" s="34">
        <v>1</v>
      </c>
      <c r="B226" s="35">
        <v>13</v>
      </c>
      <c r="C226" s="35" t="s">
        <v>35</v>
      </c>
      <c r="D226" s="22" t="s">
        <v>6</v>
      </c>
      <c r="E226" s="36">
        <v>6</v>
      </c>
      <c r="F226" s="16">
        <v>6</v>
      </c>
      <c r="G226" s="16">
        <v>7</v>
      </c>
      <c r="H226" s="16">
        <v>5</v>
      </c>
      <c r="I226" s="37">
        <v>7</v>
      </c>
      <c r="J226" s="38">
        <f>SUM(SMALL(E226:I226,{1,2,3,4}))</f>
        <v>24</v>
      </c>
      <c r="K226" s="2">
        <f>SUM(SMALL(E226:H226,{1,2,3}))</f>
        <v>17</v>
      </c>
      <c r="L226" s="39">
        <f>SUM(SMALL(E226:H226,{1,2}))</f>
        <v>11</v>
      </c>
    </row>
    <row r="227" spans="1:12" x14ac:dyDescent="0.4">
      <c r="A227" s="34">
        <v>2</v>
      </c>
      <c r="B227" s="35">
        <v>23</v>
      </c>
      <c r="C227" s="35" t="s">
        <v>166</v>
      </c>
      <c r="D227" s="22" t="s">
        <v>9</v>
      </c>
      <c r="E227" s="36">
        <v>7</v>
      </c>
      <c r="F227" s="16">
        <v>7</v>
      </c>
      <c r="G227" s="16">
        <v>5</v>
      </c>
      <c r="H227" s="16">
        <v>7</v>
      </c>
      <c r="I227" s="37">
        <v>7</v>
      </c>
      <c r="J227" s="38">
        <f>SUM(SMALL(E227:I227,{1,2,3,4}))</f>
        <v>26</v>
      </c>
      <c r="K227" s="2">
        <f>SUM(SMALL(E227:H227,{1,2,3}))</f>
        <v>19</v>
      </c>
      <c r="L227" s="39">
        <f>SUM(SMALL(E227:H227,{1,2}))</f>
        <v>12</v>
      </c>
    </row>
    <row r="228" spans="1:12" x14ac:dyDescent="0.4">
      <c r="A228" s="34">
        <v>8</v>
      </c>
      <c r="B228" s="35">
        <v>18</v>
      </c>
      <c r="C228" s="35" t="s">
        <v>103</v>
      </c>
      <c r="D228" s="22" t="s">
        <v>6</v>
      </c>
      <c r="E228" s="36">
        <v>5</v>
      </c>
      <c r="F228" s="16">
        <v>6</v>
      </c>
      <c r="G228" s="16">
        <v>6</v>
      </c>
      <c r="H228" s="16">
        <v>7</v>
      </c>
      <c r="I228" s="37">
        <v>9</v>
      </c>
      <c r="J228" s="38">
        <f>SUM(SMALL(E228:I228,{1,2,3,4}))</f>
        <v>24</v>
      </c>
      <c r="K228" s="2">
        <f>SUM(SMALL(E228:H228,{1,2,3}))</f>
        <v>17</v>
      </c>
      <c r="L228" s="39">
        <f>SUM(SMALL(E228:H228,{1,2}))</f>
        <v>11</v>
      </c>
    </row>
    <row r="229" spans="1:12" x14ac:dyDescent="0.4">
      <c r="A229" s="34">
        <v>9</v>
      </c>
      <c r="B229" s="35">
        <v>15</v>
      </c>
      <c r="C229" s="35" t="s">
        <v>129</v>
      </c>
      <c r="D229" s="22" t="s">
        <v>6</v>
      </c>
      <c r="E229" s="36">
        <v>6</v>
      </c>
      <c r="F229" s="16">
        <v>8</v>
      </c>
      <c r="G229" s="16">
        <v>6</v>
      </c>
      <c r="H229" s="16">
        <v>6</v>
      </c>
      <c r="I229" s="37">
        <v>6</v>
      </c>
      <c r="J229" s="38">
        <f>SUM(SMALL(E229:I229,{1,2,3,4}))</f>
        <v>24</v>
      </c>
      <c r="K229" s="2">
        <f>SUM(SMALL(E229:H229,{1,2,3}))</f>
        <v>18</v>
      </c>
      <c r="L229" s="39">
        <f>SUM(SMALL(E229:H229,{1,2}))</f>
        <v>12</v>
      </c>
    </row>
    <row r="230" spans="1:12" x14ac:dyDescent="0.4">
      <c r="A230" s="34">
        <v>8</v>
      </c>
      <c r="B230" s="35">
        <v>29</v>
      </c>
      <c r="C230" s="35" t="s">
        <v>18</v>
      </c>
      <c r="D230" s="22" t="s">
        <v>6</v>
      </c>
      <c r="E230" s="36">
        <v>7</v>
      </c>
      <c r="F230" s="16">
        <v>7</v>
      </c>
      <c r="G230" s="16">
        <v>5</v>
      </c>
      <c r="H230" s="16">
        <v>6</v>
      </c>
      <c r="I230" s="37">
        <v>6</v>
      </c>
      <c r="J230" s="38">
        <f>SUM(SMALL(E230:I230,{1,2,3,4}))</f>
        <v>24</v>
      </c>
      <c r="K230" s="2">
        <f>SUM(SMALL(E230:H230,{1,2,3}))</f>
        <v>18</v>
      </c>
      <c r="L230" s="39">
        <f>SUM(SMALL(E230:H230,{1,2}))</f>
        <v>11</v>
      </c>
    </row>
    <row r="231" spans="1:12" x14ac:dyDescent="0.4">
      <c r="A231" s="34">
        <v>8</v>
      </c>
      <c r="B231" s="35">
        <v>26</v>
      </c>
      <c r="C231" s="35" t="s">
        <v>111</v>
      </c>
      <c r="D231" s="22" t="s">
        <v>6</v>
      </c>
      <c r="E231" s="36">
        <v>9</v>
      </c>
      <c r="F231" s="16">
        <v>5</v>
      </c>
      <c r="G231" s="16">
        <v>5</v>
      </c>
      <c r="H231" s="16">
        <v>6</v>
      </c>
      <c r="I231" s="37">
        <v>9</v>
      </c>
      <c r="J231" s="38">
        <f>SUM(SMALL(E231:I231,{1,2,3,4}))</f>
        <v>25</v>
      </c>
      <c r="K231" s="2">
        <f>SUM(SMALL(E231:H231,{1,2,3}))</f>
        <v>16</v>
      </c>
      <c r="L231" s="39">
        <f>SUM(SMALL(E231:H231,{1,2}))</f>
        <v>10</v>
      </c>
    </row>
    <row r="232" spans="1:12" x14ac:dyDescent="0.4">
      <c r="A232" s="34">
        <v>1</v>
      </c>
      <c r="B232" s="35">
        <v>11</v>
      </c>
      <c r="C232" s="35" t="s">
        <v>34</v>
      </c>
      <c r="D232" s="20" t="s">
        <v>6</v>
      </c>
      <c r="E232" s="21">
        <v>6</v>
      </c>
      <c r="F232" s="17">
        <v>7</v>
      </c>
      <c r="G232" s="17">
        <v>5</v>
      </c>
      <c r="H232" s="18">
        <v>6</v>
      </c>
      <c r="I232" s="19">
        <v>8</v>
      </c>
      <c r="J232" s="38">
        <f>SUM(SMALL(E232:I232,{1,2,3,4}))</f>
        <v>24</v>
      </c>
      <c r="K232" s="2">
        <f>SUM(SMALL(E232:H232,{1,2,3}))</f>
        <v>17</v>
      </c>
      <c r="L232" s="39">
        <f>SUM(SMALL(E232:H232,{1,2}))</f>
        <v>11</v>
      </c>
    </row>
    <row r="233" spans="1:12" x14ac:dyDescent="0.4">
      <c r="A233" s="34">
        <v>4</v>
      </c>
      <c r="B233" s="35">
        <v>29</v>
      </c>
      <c r="C233" s="35" t="s">
        <v>82</v>
      </c>
      <c r="D233" s="20" t="s">
        <v>6</v>
      </c>
      <c r="E233" s="21">
        <v>6</v>
      </c>
      <c r="F233" s="17">
        <v>5</v>
      </c>
      <c r="G233" s="17">
        <v>7</v>
      </c>
      <c r="H233" s="18">
        <v>6</v>
      </c>
      <c r="I233" s="19">
        <v>6</v>
      </c>
      <c r="J233" s="38">
        <f>SUM(SMALL(E233:I233,{1,2,3,4}))</f>
        <v>23</v>
      </c>
      <c r="K233" s="2">
        <f>SUM(SMALL(E233:H233,{1,2,3}))</f>
        <v>17</v>
      </c>
      <c r="L233" s="39">
        <f>SUM(SMALL(E233:H233,{1,2}))</f>
        <v>11</v>
      </c>
    </row>
    <row r="234" spans="1:12" x14ac:dyDescent="0.4">
      <c r="A234" s="34">
        <v>9</v>
      </c>
      <c r="B234" s="35">
        <v>25</v>
      </c>
      <c r="C234" s="35" t="s">
        <v>139</v>
      </c>
      <c r="D234" s="20" t="s">
        <v>6</v>
      </c>
      <c r="E234" s="21">
        <v>7</v>
      </c>
      <c r="F234" s="17">
        <v>5</v>
      </c>
      <c r="G234" s="17">
        <v>6</v>
      </c>
      <c r="H234" s="18">
        <v>6</v>
      </c>
      <c r="I234" s="19">
        <v>7</v>
      </c>
      <c r="J234" s="38">
        <f>SUM(SMALL(E234:I234,{1,2,3,4}))</f>
        <v>24</v>
      </c>
      <c r="K234" s="2">
        <f>SUM(SMALL(E234:H234,{1,2,3}))</f>
        <v>17</v>
      </c>
      <c r="L234" s="39">
        <f>SUM(SMALL(E234:H234,{1,2}))</f>
        <v>11</v>
      </c>
    </row>
    <row r="235" spans="1:12" x14ac:dyDescent="0.4">
      <c r="A235" s="34">
        <v>7</v>
      </c>
      <c r="B235" s="35">
        <v>2</v>
      </c>
      <c r="C235" s="35" t="s">
        <v>204</v>
      </c>
      <c r="D235" s="20" t="s">
        <v>9</v>
      </c>
      <c r="E235" s="21">
        <v>7</v>
      </c>
      <c r="F235" s="17">
        <v>6</v>
      </c>
      <c r="G235" s="17">
        <v>7</v>
      </c>
      <c r="H235" s="18">
        <v>6</v>
      </c>
      <c r="I235" s="19">
        <v>8</v>
      </c>
      <c r="J235" s="38">
        <f>SUM(SMALL(E235:I235,{1,2,3,4}))</f>
        <v>26</v>
      </c>
      <c r="K235" s="2">
        <f>SUM(SMALL(E235:H235,{1,2,3}))</f>
        <v>19</v>
      </c>
      <c r="L235" s="39">
        <f>SUM(SMALL(E235:H235,{1,2}))</f>
        <v>12</v>
      </c>
    </row>
    <row r="236" spans="1:12" x14ac:dyDescent="0.4">
      <c r="A236" s="34">
        <v>4</v>
      </c>
      <c r="B236" s="35">
        <v>10</v>
      </c>
      <c r="C236" s="35" t="s">
        <v>63</v>
      </c>
      <c r="D236" s="23" t="s">
        <v>6</v>
      </c>
      <c r="E236" s="40">
        <v>7</v>
      </c>
      <c r="F236" s="15">
        <v>5</v>
      </c>
      <c r="G236" s="15">
        <v>8</v>
      </c>
      <c r="H236" s="41">
        <v>6</v>
      </c>
      <c r="I236" s="42">
        <v>5</v>
      </c>
      <c r="J236" s="38">
        <f>SUM(SMALL(E236:I236,{1,2,3,4}))</f>
        <v>23</v>
      </c>
      <c r="K236" s="2">
        <f>SUM(SMALL(E236:H236,{1,2,3}))</f>
        <v>18</v>
      </c>
      <c r="L236" s="39">
        <f>SUM(SMALL(E236:H236,{1,2}))</f>
        <v>11</v>
      </c>
    </row>
    <row r="237" spans="1:12" x14ac:dyDescent="0.4">
      <c r="A237" s="34">
        <v>8</v>
      </c>
      <c r="B237" s="35">
        <v>1</v>
      </c>
      <c r="C237" s="35" t="s">
        <v>86</v>
      </c>
      <c r="D237" s="22" t="s">
        <v>6</v>
      </c>
      <c r="E237" s="36">
        <v>6</v>
      </c>
      <c r="F237" s="16">
        <v>7</v>
      </c>
      <c r="G237" s="16">
        <v>9</v>
      </c>
      <c r="H237" s="16">
        <v>5</v>
      </c>
      <c r="I237" s="37">
        <v>3</v>
      </c>
      <c r="J237" s="38">
        <f>SUM(SMALL(E237:I237,{1,2,3,4}))</f>
        <v>21</v>
      </c>
      <c r="K237" s="2">
        <f>SUM(SMALL(E237:H237,{1,2,3}))</f>
        <v>18</v>
      </c>
      <c r="L237" s="39">
        <f>SUM(SMALL(E237:H237,{1,2}))</f>
        <v>11</v>
      </c>
    </row>
    <row r="238" spans="1:12" x14ac:dyDescent="0.4">
      <c r="A238" s="34">
        <v>4</v>
      </c>
      <c r="B238" s="35">
        <v>4</v>
      </c>
      <c r="C238" s="35" t="s">
        <v>57</v>
      </c>
      <c r="D238" s="22" t="s">
        <v>6</v>
      </c>
      <c r="E238" s="36">
        <v>6</v>
      </c>
      <c r="F238" s="16">
        <v>6</v>
      </c>
      <c r="G238" s="16">
        <v>7</v>
      </c>
      <c r="H238" s="16">
        <v>6</v>
      </c>
      <c r="I238" s="37">
        <v>6</v>
      </c>
      <c r="J238" s="38">
        <f>SUM(SMALL(E238:I238,{1,2,3,4}))</f>
        <v>24</v>
      </c>
      <c r="K238" s="2">
        <f>SUM(SMALL(E238:H238,{1,2,3}))</f>
        <v>18</v>
      </c>
      <c r="L238" s="39">
        <f>SUM(SMALL(E238:H238,{1,2}))</f>
        <v>12</v>
      </c>
    </row>
    <row r="239" spans="1:12" x14ac:dyDescent="0.4">
      <c r="A239" s="34">
        <v>8</v>
      </c>
      <c r="B239" s="35">
        <v>31</v>
      </c>
      <c r="C239" s="35" t="s">
        <v>115</v>
      </c>
      <c r="D239" s="22" t="s">
        <v>6</v>
      </c>
      <c r="E239" s="36">
        <v>6</v>
      </c>
      <c r="F239" s="16">
        <v>9</v>
      </c>
      <c r="G239" s="16">
        <v>6</v>
      </c>
      <c r="H239" s="16">
        <v>6</v>
      </c>
      <c r="I239" s="37">
        <v>5</v>
      </c>
      <c r="J239" s="38">
        <f>SUM(SMALL(E239:I239,{1,2,3,4}))</f>
        <v>23</v>
      </c>
      <c r="K239" s="2">
        <f>SUM(SMALL(E239:H239,{1,2,3}))</f>
        <v>18</v>
      </c>
      <c r="L239" s="39">
        <f>SUM(SMALL(E239:H239,{1,2}))</f>
        <v>12</v>
      </c>
    </row>
    <row r="240" spans="1:12" x14ac:dyDescent="0.4">
      <c r="A240" s="34">
        <v>9</v>
      </c>
      <c r="B240" s="35">
        <v>1</v>
      </c>
      <c r="C240" s="35" t="s">
        <v>117</v>
      </c>
      <c r="D240" s="22" t="s">
        <v>6</v>
      </c>
      <c r="E240" s="36">
        <v>7</v>
      </c>
      <c r="F240" s="16">
        <v>7</v>
      </c>
      <c r="G240" s="16">
        <v>5</v>
      </c>
      <c r="H240" s="16">
        <v>7</v>
      </c>
      <c r="I240" s="37">
        <v>6</v>
      </c>
      <c r="J240" s="38">
        <f>SUM(SMALL(E240:I240,{1,2,3,4}))</f>
        <v>25</v>
      </c>
      <c r="K240" s="2">
        <f>SUM(SMALL(E240:H240,{1,2,3}))</f>
        <v>19</v>
      </c>
      <c r="L240" s="39">
        <f>SUM(SMALL(E240:H240,{1,2}))</f>
        <v>12</v>
      </c>
    </row>
    <row r="241" spans="1:12" x14ac:dyDescent="0.4">
      <c r="A241" s="34">
        <v>7</v>
      </c>
      <c r="B241" s="35">
        <v>1</v>
      </c>
      <c r="C241" s="35" t="s">
        <v>203</v>
      </c>
      <c r="D241" s="22" t="s">
        <v>9</v>
      </c>
      <c r="E241" s="36">
        <v>6</v>
      </c>
      <c r="F241" s="16">
        <v>7</v>
      </c>
      <c r="G241" s="16">
        <v>7</v>
      </c>
      <c r="H241" s="16">
        <v>8</v>
      </c>
      <c r="I241" s="37">
        <v>9</v>
      </c>
      <c r="J241" s="38">
        <f>SUM(SMALL(E241:I241,{1,2,3,4}))</f>
        <v>28</v>
      </c>
      <c r="K241" s="2">
        <f>SUM(SMALL(E241:H241,{1,2,3}))</f>
        <v>20</v>
      </c>
      <c r="L241" s="39">
        <f>SUM(SMALL(E241:H241,{1,2}))</f>
        <v>13</v>
      </c>
    </row>
    <row r="242" spans="1:12" x14ac:dyDescent="0.4">
      <c r="A242" s="34">
        <v>7</v>
      </c>
      <c r="B242" s="35">
        <v>31</v>
      </c>
      <c r="C242" s="35" t="s">
        <v>232</v>
      </c>
      <c r="D242" s="22" t="s">
        <v>9</v>
      </c>
      <c r="E242" s="36">
        <v>7</v>
      </c>
      <c r="F242" s="16">
        <v>7</v>
      </c>
      <c r="G242" s="16">
        <v>7</v>
      </c>
      <c r="H242" s="16">
        <v>6</v>
      </c>
      <c r="I242" s="37">
        <v>7</v>
      </c>
      <c r="J242" s="38">
        <f>SUM(SMALL(E242:I242,{1,2,3,4}))</f>
        <v>27</v>
      </c>
      <c r="K242" s="2">
        <f>SUM(SMALL(E242:H242,{1,2,3}))</f>
        <v>20</v>
      </c>
      <c r="L242" s="39">
        <f>SUM(SMALL(E242:H242,{1,2}))</f>
        <v>13</v>
      </c>
    </row>
    <row r="243" spans="1:12" x14ac:dyDescent="0.4">
      <c r="A243" s="34">
        <v>9</v>
      </c>
      <c r="B243" s="35">
        <v>14</v>
      </c>
      <c r="C243" s="35" t="s">
        <v>128</v>
      </c>
      <c r="D243" s="22" t="s">
        <v>6</v>
      </c>
      <c r="E243" s="36">
        <v>5</v>
      </c>
      <c r="F243" s="16">
        <v>7</v>
      </c>
      <c r="G243" s="16">
        <v>8</v>
      </c>
      <c r="H243" s="16">
        <v>6</v>
      </c>
      <c r="I243" s="37">
        <v>7</v>
      </c>
      <c r="J243" s="38">
        <f>SUM(SMALL(E243:I243,{1,2,3,4}))</f>
        <v>25</v>
      </c>
      <c r="K243" s="2">
        <f>SUM(SMALL(E243:H243,{1,2,3}))</f>
        <v>18</v>
      </c>
      <c r="L243" s="39">
        <f>SUM(SMALL(E243:H243,{1,2}))</f>
        <v>11</v>
      </c>
    </row>
    <row r="244" spans="1:12" x14ac:dyDescent="0.4">
      <c r="A244" s="34">
        <v>9</v>
      </c>
      <c r="B244" s="35">
        <v>23</v>
      </c>
      <c r="C244" s="35" t="s">
        <v>137</v>
      </c>
      <c r="D244" s="22" t="s">
        <v>6</v>
      </c>
      <c r="E244" s="36">
        <v>7</v>
      </c>
      <c r="F244" s="16">
        <v>6</v>
      </c>
      <c r="G244" s="16">
        <v>6</v>
      </c>
      <c r="H244" s="16">
        <v>6</v>
      </c>
      <c r="I244" s="37">
        <v>6</v>
      </c>
      <c r="J244" s="38">
        <f>SUM(SMALL(E244:I244,{1,2,3,4}))</f>
        <v>24</v>
      </c>
      <c r="K244" s="2">
        <f>SUM(SMALL(E244:H244,{1,2,3}))</f>
        <v>18</v>
      </c>
      <c r="L244" s="39">
        <f>SUM(SMALL(E244:H244,{1,2}))</f>
        <v>12</v>
      </c>
    </row>
    <row r="245" spans="1:12" x14ac:dyDescent="0.4">
      <c r="A245" s="34">
        <v>3</v>
      </c>
      <c r="B245" s="35">
        <v>11</v>
      </c>
      <c r="C245" s="35" t="s">
        <v>188</v>
      </c>
      <c r="D245" s="22" t="s">
        <v>9</v>
      </c>
      <c r="E245" s="36">
        <v>7</v>
      </c>
      <c r="F245" s="16">
        <v>8</v>
      </c>
      <c r="G245" s="16">
        <v>6</v>
      </c>
      <c r="H245" s="16">
        <v>6</v>
      </c>
      <c r="I245" s="37">
        <v>7</v>
      </c>
      <c r="J245" s="38">
        <f>SUM(SMALL(E245:I245,{1,2,3,4}))</f>
        <v>26</v>
      </c>
      <c r="K245" s="2">
        <f>SUM(SMALL(E245:H245,{1,2,3}))</f>
        <v>19</v>
      </c>
      <c r="L245" s="39">
        <f>SUM(SMALL(E245:H245,{1,2}))</f>
        <v>12</v>
      </c>
    </row>
    <row r="246" spans="1:12" x14ac:dyDescent="0.4">
      <c r="A246" s="34">
        <v>4</v>
      </c>
      <c r="B246" s="35">
        <v>3</v>
      </c>
      <c r="C246" s="35" t="s">
        <v>56</v>
      </c>
      <c r="D246" s="20" t="s">
        <v>6</v>
      </c>
      <c r="E246" s="21">
        <v>8</v>
      </c>
      <c r="F246" s="17">
        <v>6</v>
      </c>
      <c r="G246" s="17">
        <v>5</v>
      </c>
      <c r="H246" s="18">
        <v>7</v>
      </c>
      <c r="I246" s="19">
        <v>8</v>
      </c>
      <c r="J246" s="38">
        <f>SUM(SMALL(E246:I246,{1,2,3,4}))</f>
        <v>26</v>
      </c>
      <c r="K246" s="2">
        <f>SUM(SMALL(E246:H246,{1,2,3}))</f>
        <v>18</v>
      </c>
      <c r="L246" s="39">
        <f>SUM(SMALL(E246:H246,{1,2}))</f>
        <v>11</v>
      </c>
    </row>
    <row r="247" spans="1:12" x14ac:dyDescent="0.4">
      <c r="A247" s="34">
        <v>9</v>
      </c>
      <c r="B247" s="35">
        <v>29</v>
      </c>
      <c r="C247" s="35" t="s">
        <v>143</v>
      </c>
      <c r="D247" s="20" t="s">
        <v>6</v>
      </c>
      <c r="E247" s="21">
        <v>7</v>
      </c>
      <c r="F247" s="17">
        <v>6</v>
      </c>
      <c r="G247" s="17">
        <v>7</v>
      </c>
      <c r="H247" s="18">
        <v>6</v>
      </c>
      <c r="I247" s="19">
        <v>6</v>
      </c>
      <c r="J247" s="38">
        <f>SUM(SMALL(E247:I247,{1,2,3,4}))</f>
        <v>25</v>
      </c>
      <c r="K247" s="2">
        <f>SUM(SMALL(E247:H247,{1,2,3}))</f>
        <v>19</v>
      </c>
      <c r="L247" s="39">
        <f>SUM(SMALL(E247:H247,{1,2}))</f>
        <v>12</v>
      </c>
    </row>
    <row r="248" spans="1:12" x14ac:dyDescent="0.4">
      <c r="A248" s="34">
        <v>7</v>
      </c>
      <c r="B248" s="35">
        <v>8</v>
      </c>
      <c r="C248" s="35" t="s">
        <v>210</v>
      </c>
      <c r="D248" s="20" t="s">
        <v>9</v>
      </c>
      <c r="E248" s="21">
        <v>6</v>
      </c>
      <c r="F248" s="17">
        <v>7</v>
      </c>
      <c r="G248" s="17">
        <v>7</v>
      </c>
      <c r="H248" s="18">
        <v>9</v>
      </c>
      <c r="I248" s="19">
        <v>7</v>
      </c>
      <c r="J248" s="38">
        <f>SUM(SMALL(E248:I248,{1,2,3,4}))</f>
        <v>27</v>
      </c>
      <c r="K248" s="2">
        <f>SUM(SMALL(E248:H248,{1,2,3}))</f>
        <v>20</v>
      </c>
      <c r="L248" s="39">
        <f>SUM(SMALL(E248:H248,{1,2}))</f>
        <v>13</v>
      </c>
    </row>
    <row r="249" spans="1:12" x14ac:dyDescent="0.4">
      <c r="A249" s="34">
        <v>1</v>
      </c>
      <c r="B249" s="35">
        <v>2</v>
      </c>
      <c r="C249" s="35" t="s">
        <v>25</v>
      </c>
      <c r="D249" s="20" t="s">
        <v>6</v>
      </c>
      <c r="E249" s="21">
        <v>7</v>
      </c>
      <c r="F249" s="17">
        <v>5</v>
      </c>
      <c r="G249" s="17">
        <v>7</v>
      </c>
      <c r="H249" s="18">
        <v>8</v>
      </c>
      <c r="I249" s="19">
        <v>6</v>
      </c>
      <c r="J249" s="38">
        <f>SUM(SMALL(E249:I249,{1,2,3,4}))</f>
        <v>25</v>
      </c>
      <c r="K249" s="2">
        <f>SUM(SMALL(E249:H249,{1,2,3}))</f>
        <v>19</v>
      </c>
      <c r="L249" s="39">
        <f>SUM(SMALL(E249:H249,{1,2}))</f>
        <v>12</v>
      </c>
    </row>
    <row r="250" spans="1:12" x14ac:dyDescent="0.4">
      <c r="A250" s="34">
        <v>1</v>
      </c>
      <c r="B250" s="35">
        <v>6</v>
      </c>
      <c r="C250" s="35" t="s">
        <v>29</v>
      </c>
      <c r="D250" s="20" t="s">
        <v>6</v>
      </c>
      <c r="E250" s="21">
        <v>7</v>
      </c>
      <c r="F250" s="17">
        <v>5</v>
      </c>
      <c r="G250" s="17">
        <v>7</v>
      </c>
      <c r="H250" s="18">
        <v>8</v>
      </c>
      <c r="I250" s="19">
        <v>8</v>
      </c>
      <c r="J250" s="38">
        <f>SUM(SMALL(E250:I250,{1,2,3,4}))</f>
        <v>27</v>
      </c>
      <c r="K250" s="2">
        <f>SUM(SMALL(E250:H250,{1,2,3}))</f>
        <v>19</v>
      </c>
      <c r="L250" s="39">
        <f>SUM(SMALL(E250:H250,{1,2}))</f>
        <v>12</v>
      </c>
    </row>
    <row r="251" spans="1:12" x14ac:dyDescent="0.4">
      <c r="A251" s="34">
        <v>8</v>
      </c>
      <c r="B251" s="35">
        <v>30</v>
      </c>
      <c r="C251" s="35" t="s">
        <v>114</v>
      </c>
      <c r="D251" s="20" t="s">
        <v>6</v>
      </c>
      <c r="E251" s="21">
        <v>7</v>
      </c>
      <c r="F251" s="17">
        <v>6</v>
      </c>
      <c r="G251" s="17">
        <v>6</v>
      </c>
      <c r="H251" s="18">
        <v>6</v>
      </c>
      <c r="I251" s="19">
        <v>8</v>
      </c>
      <c r="J251" s="38">
        <f>SUM(SMALL(E251:I251,{1,2,3,4}))</f>
        <v>25</v>
      </c>
      <c r="K251" s="2">
        <f>SUM(SMALL(E251:H251,{1,2,3}))</f>
        <v>18</v>
      </c>
      <c r="L251" s="39">
        <f>SUM(SMALL(E251:H251,{1,2}))</f>
        <v>12</v>
      </c>
    </row>
    <row r="252" spans="1:12" x14ac:dyDescent="0.4">
      <c r="A252" s="34">
        <v>2</v>
      </c>
      <c r="B252" s="35">
        <v>28</v>
      </c>
      <c r="C252" s="35" t="s">
        <v>171</v>
      </c>
      <c r="D252" s="22" t="s">
        <v>9</v>
      </c>
      <c r="E252" s="36">
        <v>6</v>
      </c>
      <c r="F252" s="16">
        <v>7</v>
      </c>
      <c r="G252" s="16">
        <v>8</v>
      </c>
      <c r="H252" s="16">
        <v>9</v>
      </c>
      <c r="I252" s="37">
        <v>8</v>
      </c>
      <c r="J252" s="38">
        <f>SUM(SMALL(E252:I252,{1,2,3,4}))</f>
        <v>29</v>
      </c>
      <c r="K252" s="2">
        <f>SUM(SMALL(E252:H252,{1,2,3}))</f>
        <v>21</v>
      </c>
      <c r="L252" s="39">
        <f>SUM(SMALL(E252:H252,{1,2}))</f>
        <v>13</v>
      </c>
    </row>
    <row r="253" spans="1:12" x14ac:dyDescent="0.4">
      <c r="A253" s="34">
        <v>9</v>
      </c>
      <c r="B253" s="35">
        <v>19</v>
      </c>
      <c r="C253" s="35" t="s">
        <v>133</v>
      </c>
      <c r="D253" s="22" t="s">
        <v>6</v>
      </c>
      <c r="E253" s="36">
        <v>9</v>
      </c>
      <c r="F253" s="16">
        <v>9</v>
      </c>
      <c r="G253" s="16">
        <v>5</v>
      </c>
      <c r="H253" s="16">
        <v>6</v>
      </c>
      <c r="I253" s="37">
        <v>5</v>
      </c>
      <c r="J253" s="38">
        <f>SUM(SMALL(E253:I253,{1,2,3,4}))</f>
        <v>25</v>
      </c>
      <c r="K253" s="2">
        <f>SUM(SMALL(E253:H253,{1,2,3}))</f>
        <v>20</v>
      </c>
      <c r="L253" s="39">
        <f>SUM(SMALL(E253:H253,{1,2}))</f>
        <v>11</v>
      </c>
    </row>
    <row r="254" spans="1:12" x14ac:dyDescent="0.4">
      <c r="A254" s="34">
        <v>4</v>
      </c>
      <c r="B254" s="35">
        <v>1</v>
      </c>
      <c r="C254" s="35" t="s">
        <v>54</v>
      </c>
      <c r="D254" s="22" t="s">
        <v>6</v>
      </c>
      <c r="E254" s="36">
        <v>7</v>
      </c>
      <c r="F254" s="16">
        <v>6</v>
      </c>
      <c r="G254" s="16">
        <v>6</v>
      </c>
      <c r="H254" s="16">
        <v>6</v>
      </c>
      <c r="I254" s="37">
        <v>9</v>
      </c>
      <c r="J254" s="38">
        <f>SUM(SMALL(E254:I254,{1,2,3,4}))</f>
        <v>25</v>
      </c>
      <c r="K254" s="2">
        <f>SUM(SMALL(E254:H254,{1,2,3}))</f>
        <v>18</v>
      </c>
      <c r="L254" s="39">
        <f>SUM(SMALL(E254:H254,{1,2}))</f>
        <v>12</v>
      </c>
    </row>
    <row r="255" spans="1:12" x14ac:dyDescent="0.4">
      <c r="A255" s="34">
        <v>4</v>
      </c>
      <c r="B255" s="35">
        <v>12</v>
      </c>
      <c r="C255" s="35" t="s">
        <v>65</v>
      </c>
      <c r="D255" s="22" t="s">
        <v>6</v>
      </c>
      <c r="E255" s="36">
        <v>7</v>
      </c>
      <c r="F255" s="16">
        <v>6</v>
      </c>
      <c r="G255" s="16">
        <v>8</v>
      </c>
      <c r="H255" s="16">
        <v>7</v>
      </c>
      <c r="I255" s="37">
        <v>7</v>
      </c>
      <c r="J255" s="38">
        <f>SUM(SMALL(E255:I255,{1,2,3,4}))</f>
        <v>27</v>
      </c>
      <c r="K255" s="2">
        <f>SUM(SMALL(E255:H255,{1,2,3}))</f>
        <v>20</v>
      </c>
      <c r="L255" s="39">
        <f>SUM(SMALL(E255:H255,{1,2}))</f>
        <v>13</v>
      </c>
    </row>
    <row r="256" spans="1:12" x14ac:dyDescent="0.4">
      <c r="A256" s="34">
        <v>9</v>
      </c>
      <c r="B256" s="35">
        <v>17</v>
      </c>
      <c r="C256" s="35" t="s">
        <v>131</v>
      </c>
      <c r="D256" s="22" t="s">
        <v>6</v>
      </c>
      <c r="E256" s="36">
        <v>7</v>
      </c>
      <c r="F256" s="16">
        <v>6</v>
      </c>
      <c r="G256" s="16">
        <v>7</v>
      </c>
      <c r="H256" s="16">
        <v>9</v>
      </c>
      <c r="I256" s="37">
        <v>7</v>
      </c>
      <c r="J256" s="38">
        <f>SUM(SMALL(E256:I256,{1,2,3,4}))</f>
        <v>27</v>
      </c>
      <c r="K256" s="2">
        <f>SUM(SMALL(E256:H256,{1,2,3}))</f>
        <v>20</v>
      </c>
      <c r="L256" s="39">
        <f>SUM(SMALL(E256:H256,{1,2}))</f>
        <v>13</v>
      </c>
    </row>
    <row r="257" spans="1:12" x14ac:dyDescent="0.4">
      <c r="A257" s="34">
        <v>7</v>
      </c>
      <c r="B257" s="35">
        <v>15</v>
      </c>
      <c r="C257" s="35" t="s">
        <v>217</v>
      </c>
      <c r="D257" s="22" t="s">
        <v>9</v>
      </c>
      <c r="E257" s="36">
        <v>6</v>
      </c>
      <c r="F257" s="16">
        <v>8</v>
      </c>
      <c r="G257" s="16">
        <v>7</v>
      </c>
      <c r="H257" s="16">
        <v>7</v>
      </c>
      <c r="I257" s="37">
        <v>8</v>
      </c>
      <c r="J257" s="38">
        <f>SUM(SMALL(E257:I257,{1,2,3,4}))</f>
        <v>28</v>
      </c>
      <c r="K257" s="2">
        <f>SUM(SMALL(E257:H257,{1,2,3}))</f>
        <v>20</v>
      </c>
      <c r="L257" s="39">
        <f>SUM(SMALL(E257:H257,{1,2}))</f>
        <v>13</v>
      </c>
    </row>
    <row r="258" spans="1:12" x14ac:dyDescent="0.4">
      <c r="A258" s="34">
        <v>9</v>
      </c>
      <c r="B258" s="35">
        <v>20</v>
      </c>
      <c r="C258" s="35" t="s">
        <v>134</v>
      </c>
      <c r="D258" s="22" t="s">
        <v>6</v>
      </c>
      <c r="E258" s="36">
        <v>6</v>
      </c>
      <c r="F258" s="16">
        <v>9</v>
      </c>
      <c r="G258" s="16">
        <v>7</v>
      </c>
      <c r="H258" s="16">
        <v>6</v>
      </c>
      <c r="I258" s="37">
        <v>7</v>
      </c>
      <c r="J258" s="38">
        <f>SUM(SMALL(E258:I258,{1,2,3,4}))</f>
        <v>26</v>
      </c>
      <c r="K258" s="2">
        <f>SUM(SMALL(E258:H258,{1,2,3}))</f>
        <v>19</v>
      </c>
      <c r="L258" s="39">
        <f>SUM(SMALL(E258:H258,{1,2}))</f>
        <v>12</v>
      </c>
    </row>
    <row r="259" spans="1:12" x14ac:dyDescent="0.4">
      <c r="A259" s="34">
        <v>1</v>
      </c>
      <c r="B259" s="35">
        <v>16</v>
      </c>
      <c r="C259" s="35" t="s">
        <v>38</v>
      </c>
      <c r="D259" s="22" t="s">
        <v>6</v>
      </c>
      <c r="E259" s="36">
        <v>6</v>
      </c>
      <c r="F259" s="16">
        <v>6</v>
      </c>
      <c r="G259" s="16">
        <v>8</v>
      </c>
      <c r="H259" s="16">
        <v>9</v>
      </c>
      <c r="I259" s="37">
        <v>8</v>
      </c>
      <c r="J259" s="38">
        <f>SUM(SMALL(E259:I259,{1,2,3,4}))</f>
        <v>28</v>
      </c>
      <c r="K259" s="2">
        <f>SUM(SMALL(E259:H259,{1,2,3}))</f>
        <v>20</v>
      </c>
      <c r="L259" s="39">
        <f>SUM(SMALL(E259:H259,{1,2}))</f>
        <v>12</v>
      </c>
    </row>
    <row r="260" spans="1:12" x14ac:dyDescent="0.4">
      <c r="A260" s="34">
        <v>1</v>
      </c>
      <c r="B260" s="35">
        <v>17</v>
      </c>
      <c r="C260" s="35" t="s">
        <v>39</v>
      </c>
      <c r="D260" s="20" t="s">
        <v>6</v>
      </c>
      <c r="E260" s="21">
        <v>7</v>
      </c>
      <c r="F260" s="17">
        <v>6</v>
      </c>
      <c r="G260" s="17">
        <v>7</v>
      </c>
      <c r="H260" s="18">
        <v>8</v>
      </c>
      <c r="I260" s="19">
        <v>7</v>
      </c>
      <c r="J260" s="38">
        <f>SUM(SMALL(E260:I260,{1,2,3,4}))</f>
        <v>27</v>
      </c>
      <c r="K260" s="2">
        <f>SUM(SMALL(E260:H260,{1,2,3}))</f>
        <v>20</v>
      </c>
      <c r="L260" s="39">
        <f>SUM(SMALL(E260:H260,{1,2}))</f>
        <v>13</v>
      </c>
    </row>
    <row r="261" spans="1:12" x14ac:dyDescent="0.4">
      <c r="A261" s="34">
        <v>10</v>
      </c>
      <c r="B261" s="35">
        <v>14</v>
      </c>
      <c r="C261" s="35" t="s">
        <v>246</v>
      </c>
      <c r="D261" s="20" t="s">
        <v>9</v>
      </c>
      <c r="E261" s="21">
        <v>7</v>
      </c>
      <c r="F261" s="17">
        <v>8</v>
      </c>
      <c r="G261" s="17">
        <v>7</v>
      </c>
      <c r="H261" s="18">
        <v>7</v>
      </c>
      <c r="I261" s="19">
        <v>8</v>
      </c>
      <c r="J261" s="38">
        <f>SUM(SMALL(E261:I261,{1,2,3,4}))</f>
        <v>29</v>
      </c>
      <c r="K261" s="2">
        <f>SUM(SMALL(E261:H261,{1,2,3}))</f>
        <v>21</v>
      </c>
      <c r="L261" s="39">
        <f>SUM(SMALL(E261:H261,{1,2}))</f>
        <v>14</v>
      </c>
    </row>
    <row r="262" spans="1:12" x14ac:dyDescent="0.4">
      <c r="A262" s="34">
        <v>9</v>
      </c>
      <c r="B262" s="35">
        <v>24</v>
      </c>
      <c r="C262" s="35" t="s">
        <v>138</v>
      </c>
      <c r="D262" s="20" t="s">
        <v>6</v>
      </c>
      <c r="E262" s="21">
        <v>7</v>
      </c>
      <c r="F262" s="17">
        <v>7</v>
      </c>
      <c r="G262" s="17">
        <v>8</v>
      </c>
      <c r="H262" s="18">
        <v>7</v>
      </c>
      <c r="I262" s="19">
        <v>5</v>
      </c>
      <c r="J262" s="38">
        <f>SUM(SMALL(E262:I262,{1,2,3,4}))</f>
        <v>26</v>
      </c>
      <c r="K262" s="2">
        <f>SUM(SMALL(E262:H262,{1,2,3}))</f>
        <v>21</v>
      </c>
      <c r="L262" s="39">
        <f>SUM(SMALL(E262:H262,{1,2}))</f>
        <v>14</v>
      </c>
    </row>
    <row r="263" spans="1:12" x14ac:dyDescent="0.4">
      <c r="A263" s="34">
        <v>1</v>
      </c>
      <c r="B263" s="35">
        <v>15</v>
      </c>
      <c r="C263" s="35" t="s">
        <v>37</v>
      </c>
      <c r="D263" s="22" t="s">
        <v>6</v>
      </c>
      <c r="E263" s="36">
        <v>7</v>
      </c>
      <c r="F263" s="16">
        <v>8</v>
      </c>
      <c r="G263" s="16">
        <v>7</v>
      </c>
      <c r="H263" s="16">
        <v>6</v>
      </c>
      <c r="I263" s="37">
        <v>7</v>
      </c>
      <c r="J263" s="38">
        <f>SUM(SMALL(E263:I263,{1,2,3,4}))</f>
        <v>27</v>
      </c>
      <c r="K263" s="2">
        <f>SUM(SMALL(E263:H263,{1,2,3}))</f>
        <v>20</v>
      </c>
      <c r="L263" s="39">
        <f>SUM(SMALL(E263:H263,{1,2}))</f>
        <v>13</v>
      </c>
    </row>
    <row r="264" spans="1:12" x14ac:dyDescent="0.4">
      <c r="A264" s="34">
        <v>10</v>
      </c>
      <c r="B264" s="35">
        <v>9</v>
      </c>
      <c r="C264" s="35" t="s">
        <v>242</v>
      </c>
      <c r="D264" s="22" t="s">
        <v>9</v>
      </c>
      <c r="E264" s="36">
        <v>7</v>
      </c>
      <c r="F264" s="16">
        <v>8</v>
      </c>
      <c r="G264" s="16">
        <v>8</v>
      </c>
      <c r="H264" s="16">
        <v>7</v>
      </c>
      <c r="I264" s="37">
        <v>8</v>
      </c>
      <c r="J264" s="38">
        <f>SUM(SMALL(E264:I264,{1,2,3,4}))</f>
        <v>30</v>
      </c>
      <c r="K264" s="2">
        <f>SUM(SMALL(E264:H264,{1,2,3}))</f>
        <v>22</v>
      </c>
      <c r="L264" s="39">
        <f>SUM(SMALL(E264:H264,{1,2}))</f>
        <v>14</v>
      </c>
    </row>
    <row r="265" spans="1:12" x14ac:dyDescent="0.4">
      <c r="A265" s="34">
        <v>3</v>
      </c>
      <c r="B265" s="35">
        <v>21</v>
      </c>
      <c r="C265" s="35" t="s">
        <v>198</v>
      </c>
      <c r="D265" s="22" t="s">
        <v>9</v>
      </c>
      <c r="E265" s="36">
        <v>7</v>
      </c>
      <c r="F265" s="16">
        <v>7</v>
      </c>
      <c r="G265" s="16">
        <v>8</v>
      </c>
      <c r="H265" s="16">
        <v>8</v>
      </c>
      <c r="I265" s="37">
        <v>7</v>
      </c>
      <c r="J265" s="38">
        <f>SUM(SMALL(E265:I265,{1,2,3,4}))</f>
        <v>29</v>
      </c>
      <c r="K265" s="2">
        <f>SUM(SMALL(E265:H265,{1,2,3}))</f>
        <v>22</v>
      </c>
      <c r="L265" s="39">
        <f>SUM(SMALL(E265:H265,{1,2}))</f>
        <v>14</v>
      </c>
    </row>
    <row r="266" spans="1:12" x14ac:dyDescent="0.4">
      <c r="A266" s="34">
        <v>1</v>
      </c>
      <c r="B266" s="35">
        <v>19</v>
      </c>
      <c r="C266" s="35" t="s">
        <v>41</v>
      </c>
      <c r="D266" s="22" t="s">
        <v>6</v>
      </c>
      <c r="E266" s="36">
        <v>8</v>
      </c>
      <c r="F266" s="16">
        <v>6</v>
      </c>
      <c r="G266" s="16">
        <v>8</v>
      </c>
      <c r="H266" s="16">
        <v>8</v>
      </c>
      <c r="I266" s="37">
        <v>7</v>
      </c>
      <c r="J266" s="38">
        <f>SUM(SMALL(E266:I266,{1,2,3,4}))</f>
        <v>29</v>
      </c>
      <c r="K266" s="2">
        <f>SUM(SMALL(E266:H266,{1,2,3}))</f>
        <v>22</v>
      </c>
      <c r="L266" s="39">
        <f>SUM(SMALL(E266:H266,{1,2}))</f>
        <v>14</v>
      </c>
    </row>
    <row r="267" spans="1:12" x14ac:dyDescent="0.4">
      <c r="A267" s="34">
        <v>1</v>
      </c>
      <c r="B267" s="35">
        <v>23</v>
      </c>
      <c r="C267" s="35" t="s">
        <v>44</v>
      </c>
      <c r="D267" s="22" t="s">
        <v>6</v>
      </c>
      <c r="E267" s="36">
        <v>9</v>
      </c>
      <c r="F267" s="16">
        <v>6</v>
      </c>
      <c r="G267" s="16">
        <v>7</v>
      </c>
      <c r="H267" s="16">
        <v>9</v>
      </c>
      <c r="I267" s="37">
        <v>5</v>
      </c>
      <c r="J267" s="38">
        <f>SUM(SMALL(E267:I267,{1,2,3,4}))</f>
        <v>27</v>
      </c>
      <c r="K267" s="2">
        <f>SUM(SMALL(E267:H267,{1,2,3}))</f>
        <v>22</v>
      </c>
      <c r="L267" s="39">
        <f>SUM(SMALL(E267:H267,{1,2}))</f>
        <v>13</v>
      </c>
    </row>
    <row r="268" spans="1:12" x14ac:dyDescent="0.4">
      <c r="A268" s="34">
        <v>1</v>
      </c>
      <c r="B268" s="35">
        <v>7</v>
      </c>
      <c r="C268" s="35" t="s">
        <v>30</v>
      </c>
      <c r="D268" s="22" t="s">
        <v>6</v>
      </c>
      <c r="E268" s="36">
        <v>8</v>
      </c>
      <c r="F268" s="16">
        <v>9</v>
      </c>
      <c r="G268" s="16">
        <v>7</v>
      </c>
      <c r="H268" s="16">
        <v>6</v>
      </c>
      <c r="I268" s="37">
        <v>7</v>
      </c>
      <c r="J268" s="38">
        <f>SUM(SMALL(E268:I268,{1,2,3,4}))</f>
        <v>28</v>
      </c>
      <c r="K268" s="2">
        <f>SUM(SMALL(E268:H268,{1,2,3}))</f>
        <v>21</v>
      </c>
      <c r="L268" s="39">
        <f>SUM(SMALL(E268:H268,{1,2}))</f>
        <v>13</v>
      </c>
    </row>
    <row r="269" spans="1:12" x14ac:dyDescent="0.4">
      <c r="A269" s="34">
        <v>9</v>
      </c>
      <c r="B269" s="35">
        <v>30</v>
      </c>
      <c r="C269" s="35" t="s">
        <v>144</v>
      </c>
      <c r="D269" s="22" t="s">
        <v>6</v>
      </c>
      <c r="E269" s="36">
        <v>8</v>
      </c>
      <c r="F269" s="16">
        <v>7</v>
      </c>
      <c r="G269" s="16">
        <v>8</v>
      </c>
      <c r="H269" s="16">
        <v>7</v>
      </c>
      <c r="I269" s="37">
        <v>7</v>
      </c>
      <c r="J269" s="38">
        <f>SUM(SMALL(E269:I269,{1,2,3,4}))</f>
        <v>29</v>
      </c>
      <c r="K269" s="2">
        <f>SUM(SMALL(E269:H269,{1,2,3}))</f>
        <v>22</v>
      </c>
      <c r="L269" s="39">
        <f>SUM(SMALL(E269:H269,{1,2}))</f>
        <v>14</v>
      </c>
    </row>
    <row r="270" spans="1:12" x14ac:dyDescent="0.4">
      <c r="A270" s="34">
        <v>7</v>
      </c>
      <c r="B270" s="35">
        <v>22</v>
      </c>
      <c r="C270" s="35" t="s">
        <v>314</v>
      </c>
      <c r="D270" s="22" t="s">
        <v>9</v>
      </c>
      <c r="E270" s="36">
        <v>9</v>
      </c>
      <c r="F270" s="16">
        <v>9</v>
      </c>
      <c r="G270" s="16">
        <v>6</v>
      </c>
      <c r="H270" s="16">
        <v>7</v>
      </c>
      <c r="I270" s="37">
        <v>9</v>
      </c>
      <c r="J270" s="38">
        <f>SUM(SMALL(E270:I270,{1,2,3,4}))</f>
        <v>31</v>
      </c>
      <c r="K270" s="2">
        <f>SUM(SMALL(E270:H270,{1,2,3}))</f>
        <v>22</v>
      </c>
      <c r="L270" s="39">
        <f>SUM(SMALL(E270:H270,{1,2}))</f>
        <v>13</v>
      </c>
    </row>
    <row r="271" spans="1:12" x14ac:dyDescent="0.4">
      <c r="A271" s="34">
        <v>4</v>
      </c>
      <c r="B271" s="35">
        <v>5</v>
      </c>
      <c r="C271" s="35" t="s">
        <v>58</v>
      </c>
      <c r="D271" s="22" t="s">
        <v>6</v>
      </c>
      <c r="E271" s="36">
        <v>9</v>
      </c>
      <c r="F271" s="16">
        <v>9</v>
      </c>
      <c r="G271" s="16">
        <v>7</v>
      </c>
      <c r="H271" s="16">
        <v>5</v>
      </c>
      <c r="I271" s="37">
        <v>9</v>
      </c>
      <c r="J271" s="38">
        <f>SUM(SMALL(E271:I271,{1,2,3,4}))</f>
        <v>30</v>
      </c>
      <c r="K271" s="2">
        <f>SUM(SMALL(E271:H271,{1,2,3}))</f>
        <v>21</v>
      </c>
      <c r="L271" s="39">
        <f>SUM(SMALL(E271:H271,{1,2}))</f>
        <v>12</v>
      </c>
    </row>
    <row r="272" spans="1:12" x14ac:dyDescent="0.4">
      <c r="A272" s="34">
        <v>1</v>
      </c>
      <c r="B272" s="35">
        <v>31</v>
      </c>
      <c r="C272" s="35" t="s">
        <v>52</v>
      </c>
      <c r="D272" s="20" t="s">
        <v>6</v>
      </c>
      <c r="E272" s="21">
        <v>9</v>
      </c>
      <c r="F272" s="17">
        <v>5</v>
      </c>
      <c r="G272" s="17">
        <v>9</v>
      </c>
      <c r="H272" s="18">
        <v>8</v>
      </c>
      <c r="I272" s="19">
        <v>8</v>
      </c>
      <c r="J272" s="38">
        <f>SUM(SMALL(E272:I272,{1,2,3,4}))</f>
        <v>30</v>
      </c>
      <c r="K272" s="2">
        <f>SUM(SMALL(E272:H272,{1,2,3}))</f>
        <v>22</v>
      </c>
      <c r="L272" s="39">
        <f>SUM(SMALL(E272:H272,{1,2}))</f>
        <v>13</v>
      </c>
    </row>
    <row r="273" spans="1:12" x14ac:dyDescent="0.4">
      <c r="A273" s="34">
        <v>1</v>
      </c>
      <c r="B273" s="35">
        <v>8</v>
      </c>
      <c r="C273" s="35" t="s">
        <v>31</v>
      </c>
      <c r="D273" s="20" t="s">
        <v>6</v>
      </c>
      <c r="E273" s="21">
        <v>7</v>
      </c>
      <c r="F273" s="17">
        <v>7</v>
      </c>
      <c r="G273" s="17">
        <v>9</v>
      </c>
      <c r="H273" s="18">
        <v>8</v>
      </c>
      <c r="I273" s="19">
        <v>6</v>
      </c>
      <c r="J273" s="38">
        <f>SUM(SMALL(E273:I273,{1,2,3,4}))</f>
        <v>28</v>
      </c>
      <c r="K273" s="2">
        <f>SUM(SMALL(E273:H273,{1,2,3}))</f>
        <v>22</v>
      </c>
      <c r="L273" s="39">
        <f>SUM(SMALL(E273:H273,{1,2}))</f>
        <v>14</v>
      </c>
    </row>
    <row r="274" spans="1:12" x14ac:dyDescent="0.4">
      <c r="A274" s="34">
        <v>1</v>
      </c>
      <c r="B274" s="35">
        <v>22</v>
      </c>
      <c r="C274" s="35" t="s">
        <v>43</v>
      </c>
      <c r="D274" s="23" t="s">
        <v>6</v>
      </c>
      <c r="E274" s="40">
        <v>9</v>
      </c>
      <c r="F274" s="15">
        <v>9</v>
      </c>
      <c r="G274" s="15">
        <v>6</v>
      </c>
      <c r="H274" s="41">
        <v>7</v>
      </c>
      <c r="I274" s="42">
        <v>6</v>
      </c>
      <c r="J274" s="38">
        <f>SUM(SMALL(E274:I274,{1,2,3,4}))</f>
        <v>28</v>
      </c>
      <c r="K274" s="2">
        <f>SUM(SMALL(E274:H274,{1,2,3}))</f>
        <v>22</v>
      </c>
      <c r="L274" s="39">
        <f>SUM(SMALL(E274:H274,{1,2}))</f>
        <v>13</v>
      </c>
    </row>
    <row r="275" spans="1:12" x14ac:dyDescent="0.4">
      <c r="A275" s="34">
        <v>7</v>
      </c>
      <c r="B275" s="35">
        <v>32</v>
      </c>
      <c r="C275" s="35" t="s">
        <v>233</v>
      </c>
      <c r="D275" s="22" t="s">
        <v>9</v>
      </c>
      <c r="E275" s="36">
        <v>8</v>
      </c>
      <c r="F275" s="16">
        <v>8</v>
      </c>
      <c r="G275" s="16">
        <v>9</v>
      </c>
      <c r="H275" s="16">
        <v>9</v>
      </c>
      <c r="I275" s="37">
        <v>8</v>
      </c>
      <c r="J275" s="38">
        <f>SUM(SMALL(E275:I275,{1,2,3,4}))</f>
        <v>33</v>
      </c>
      <c r="K275" s="2">
        <f>SUM(SMALL(E275:H275,{1,2,3}))</f>
        <v>25</v>
      </c>
      <c r="L275" s="39">
        <f>SUM(SMALL(E275:H275,{1,2}))</f>
        <v>16</v>
      </c>
    </row>
    <row r="276" spans="1:12" x14ac:dyDescent="0.4">
      <c r="A276" s="34">
        <v>8</v>
      </c>
      <c r="B276" s="35">
        <v>28</v>
      </c>
      <c r="C276" s="35" t="s">
        <v>113</v>
      </c>
      <c r="D276" s="22" t="s">
        <v>6</v>
      </c>
      <c r="E276" s="36">
        <v>7</v>
      </c>
      <c r="F276" s="16">
        <v>5</v>
      </c>
      <c r="G276" s="16">
        <v>9</v>
      </c>
      <c r="H276" s="16">
        <v>9</v>
      </c>
      <c r="I276" s="37">
        <v>9</v>
      </c>
      <c r="J276" s="38">
        <f>SUM(SMALL(E276:I276,{1,2,3,4}))</f>
        <v>30</v>
      </c>
      <c r="K276" s="2">
        <f>SUM(SMALL(E276:H276,{1,2,3}))</f>
        <v>21</v>
      </c>
      <c r="L276" s="39">
        <f>SUM(SMALL(E276:H276,{1,2}))</f>
        <v>12</v>
      </c>
    </row>
    <row r="277" spans="1:12" x14ac:dyDescent="0.4">
      <c r="A277" s="34">
        <v>1</v>
      </c>
      <c r="B277" s="35">
        <v>14</v>
      </c>
      <c r="C277" s="35" t="s">
        <v>36</v>
      </c>
      <c r="D277" s="20" t="s">
        <v>6</v>
      </c>
      <c r="E277" s="21">
        <v>9</v>
      </c>
      <c r="F277" s="17">
        <v>7</v>
      </c>
      <c r="G277" s="17">
        <v>9</v>
      </c>
      <c r="H277" s="18">
        <v>8</v>
      </c>
      <c r="I277" s="19">
        <v>7</v>
      </c>
      <c r="J277" s="38">
        <f>SUM(SMALL(E277:I277,{1,2,3,4}))</f>
        <v>31</v>
      </c>
      <c r="K277" s="2">
        <f>SUM(SMALL(E277:H277,{1,2,3}))</f>
        <v>24</v>
      </c>
      <c r="L277" s="39">
        <f>SUM(SMALL(E277:H277,{1,2}))</f>
        <v>15</v>
      </c>
    </row>
    <row r="278" spans="1:12" x14ac:dyDescent="0.4">
      <c r="A278" s="34">
        <v>7</v>
      </c>
      <c r="B278" s="35">
        <v>27</v>
      </c>
      <c r="C278" s="35" t="s">
        <v>228</v>
      </c>
      <c r="D278" s="20" t="s">
        <v>9</v>
      </c>
      <c r="E278" s="21">
        <v>7</v>
      </c>
      <c r="F278" s="17">
        <v>8</v>
      </c>
      <c r="G278" s="17">
        <v>9</v>
      </c>
      <c r="H278" s="18">
        <v>9</v>
      </c>
      <c r="I278" s="19">
        <v>9</v>
      </c>
      <c r="J278" s="38">
        <f>SUM(SMALL(E278:I278,{1,2,3,4}))</f>
        <v>33</v>
      </c>
      <c r="K278" s="2">
        <f>SUM(SMALL(E278:H278,{1,2,3}))</f>
        <v>24</v>
      </c>
      <c r="L278" s="39">
        <f>SUM(SMALL(E278:H278,{1,2}))</f>
        <v>15</v>
      </c>
    </row>
    <row r="279" spans="1:12" x14ac:dyDescent="0.4">
      <c r="A279" s="34">
        <v>1</v>
      </c>
      <c r="B279" s="35">
        <v>3</v>
      </c>
      <c r="C279" s="35" t="s">
        <v>26</v>
      </c>
      <c r="D279" s="22" t="s">
        <v>6</v>
      </c>
      <c r="E279" s="36">
        <v>9</v>
      </c>
      <c r="F279" s="16">
        <v>9</v>
      </c>
      <c r="G279" s="16">
        <v>9</v>
      </c>
      <c r="H279" s="16">
        <v>9</v>
      </c>
      <c r="I279" s="37">
        <v>9</v>
      </c>
      <c r="J279" s="38">
        <f>SUM(SMALL(E279:I279,{1,2,3,4}))</f>
        <v>36</v>
      </c>
      <c r="K279" s="2">
        <f>SUM(SMALL(E279:H279,{1,2,3}))</f>
        <v>27</v>
      </c>
      <c r="L279" s="39">
        <f>SUM(SMALL(E279:H279,{1,2}))</f>
        <v>18</v>
      </c>
    </row>
    <row r="280" spans="1:12" x14ac:dyDescent="0.4">
      <c r="A280" s="34">
        <v>8</v>
      </c>
      <c r="B280" s="35">
        <v>12</v>
      </c>
      <c r="C280" s="35" t="s">
        <v>97</v>
      </c>
      <c r="D280" s="22" t="s">
        <v>6</v>
      </c>
      <c r="E280" s="36">
        <v>9</v>
      </c>
      <c r="F280" s="16">
        <v>9</v>
      </c>
      <c r="G280" s="16">
        <v>9</v>
      </c>
      <c r="H280" s="16">
        <v>9</v>
      </c>
      <c r="I280" s="37">
        <v>9</v>
      </c>
      <c r="J280" s="38">
        <f>SUM(SMALL(E280:I280,{1,2,3,4}))</f>
        <v>36</v>
      </c>
      <c r="K280" s="2">
        <f>SUM(SMALL(E280:H280,{1,2,3}))</f>
        <v>27</v>
      </c>
      <c r="L280" s="39">
        <f>SUM(SMALL(E280:H280,{1,2}))</f>
        <v>18</v>
      </c>
    </row>
    <row r="281" spans="1:12" x14ac:dyDescent="0.4">
      <c r="A281" s="34">
        <v>8</v>
      </c>
      <c r="B281" s="35">
        <v>22</v>
      </c>
      <c r="C281" s="35" t="s">
        <v>107</v>
      </c>
      <c r="D281" s="20" t="s">
        <v>6</v>
      </c>
      <c r="E281" s="21">
        <v>9</v>
      </c>
      <c r="F281" s="17">
        <v>9</v>
      </c>
      <c r="G281" s="17">
        <v>9</v>
      </c>
      <c r="H281" s="18">
        <v>9</v>
      </c>
      <c r="I281" s="19">
        <v>9</v>
      </c>
      <c r="J281" s="38">
        <f>SUM(SMALL(E281:I281,{1,2,3,4}))</f>
        <v>36</v>
      </c>
      <c r="K281" s="2">
        <f>SUM(SMALL(E281:H281,{1,2,3}))</f>
        <v>27</v>
      </c>
      <c r="L281" s="39">
        <f>SUM(SMALL(E281:H281,{1,2}))</f>
        <v>18</v>
      </c>
    </row>
    <row r="282" spans="1:12" x14ac:dyDescent="0.4">
      <c r="A282" s="34">
        <v>8</v>
      </c>
      <c r="B282" s="35">
        <v>32</v>
      </c>
      <c r="C282" s="35" t="s">
        <v>116</v>
      </c>
      <c r="D282" s="22" t="s">
        <v>6</v>
      </c>
      <c r="E282" s="36">
        <v>9</v>
      </c>
      <c r="F282" s="16">
        <v>9</v>
      </c>
      <c r="G282" s="16">
        <v>9</v>
      </c>
      <c r="H282" s="16">
        <v>9</v>
      </c>
      <c r="I282" s="37">
        <v>9</v>
      </c>
      <c r="J282" s="38">
        <f>SUM(SMALL(E282:I282,{1,2,3,4}))</f>
        <v>36</v>
      </c>
      <c r="K282" s="2">
        <f>SUM(SMALL(E282:H282,{1,2,3}))</f>
        <v>27</v>
      </c>
      <c r="L282" s="39">
        <f>SUM(SMALL(E282:H282,{1,2}))</f>
        <v>18</v>
      </c>
    </row>
    <row r="283" spans="1:12" x14ac:dyDescent="0.4">
      <c r="A283" s="34">
        <v>9</v>
      </c>
      <c r="B283" s="35">
        <v>2</v>
      </c>
      <c r="C283" s="35" t="s">
        <v>118</v>
      </c>
      <c r="D283" s="20" t="s">
        <v>6</v>
      </c>
      <c r="E283" s="21">
        <v>9</v>
      </c>
      <c r="F283" s="17">
        <v>9</v>
      </c>
      <c r="G283" s="17">
        <v>9</v>
      </c>
      <c r="H283" s="18">
        <v>9</v>
      </c>
      <c r="I283" s="19">
        <v>9</v>
      </c>
      <c r="J283" s="38">
        <f>SUM(SMALL(E283:I283,{1,2,3,4}))</f>
        <v>36</v>
      </c>
      <c r="K283" s="2">
        <f>SUM(SMALL(E283:H283,{1,2,3}))</f>
        <v>27</v>
      </c>
      <c r="L283" s="39">
        <f>SUM(SMALL(E283:H283,{1,2}))</f>
        <v>18</v>
      </c>
    </row>
    <row r="284" spans="1:12" x14ac:dyDescent="0.4">
      <c r="A284" s="34">
        <v>9</v>
      </c>
      <c r="B284" s="35">
        <v>6</v>
      </c>
      <c r="C284" s="35" t="s">
        <v>122</v>
      </c>
      <c r="D284" s="20" t="s">
        <v>6</v>
      </c>
      <c r="E284" s="21">
        <v>9</v>
      </c>
      <c r="F284" s="17">
        <v>9</v>
      </c>
      <c r="G284" s="17">
        <v>9</v>
      </c>
      <c r="H284" s="18">
        <v>9</v>
      </c>
      <c r="I284" s="19">
        <v>9</v>
      </c>
      <c r="J284" s="38">
        <f>SUM(SMALL(E284:I284,{1,2,3,4}))</f>
        <v>36</v>
      </c>
      <c r="K284" s="2">
        <f>SUM(SMALL(E284:H284,{1,2,3}))</f>
        <v>27</v>
      </c>
      <c r="L284" s="39">
        <f>SUM(SMALL(E284:H284,{1,2}))</f>
        <v>18</v>
      </c>
    </row>
    <row r="285" spans="1:12" x14ac:dyDescent="0.4">
      <c r="A285" s="34">
        <v>9</v>
      </c>
      <c r="B285" s="35">
        <v>10</v>
      </c>
      <c r="C285" s="35" t="s">
        <v>124</v>
      </c>
      <c r="D285" s="23" t="s">
        <v>6</v>
      </c>
      <c r="E285" s="40">
        <v>9</v>
      </c>
      <c r="F285" s="15">
        <v>9</v>
      </c>
      <c r="G285" s="15">
        <v>9</v>
      </c>
      <c r="H285" s="41">
        <v>9</v>
      </c>
      <c r="I285" s="42">
        <v>9</v>
      </c>
      <c r="J285" s="38">
        <f>SUM(SMALL(E285:I285,{1,2,3,4}))</f>
        <v>36</v>
      </c>
      <c r="K285" s="2">
        <f>SUM(SMALL(E285:H285,{1,2,3}))</f>
        <v>27</v>
      </c>
      <c r="L285" s="39">
        <f>SUM(SMALL(E285:H285,{1,2}))</f>
        <v>18</v>
      </c>
    </row>
    <row r="286" spans="1:12" ht="18" thickBot="1" x14ac:dyDescent="0.45">
      <c r="A286" s="46">
        <v>7</v>
      </c>
      <c r="B286" s="47">
        <v>30</v>
      </c>
      <c r="C286" s="47" t="s">
        <v>231</v>
      </c>
      <c r="D286" s="48" t="s">
        <v>9</v>
      </c>
      <c r="E286" s="49">
        <v>9</v>
      </c>
      <c r="F286" s="25">
        <v>9</v>
      </c>
      <c r="G286" s="25">
        <v>9</v>
      </c>
      <c r="H286" s="25">
        <v>9</v>
      </c>
      <c r="I286" s="50">
        <v>9</v>
      </c>
      <c r="J286" s="51">
        <f>SUM(SMALL(E286:I286,{1,2,3,4}))</f>
        <v>36</v>
      </c>
      <c r="K286" s="52">
        <f>SUM(SMALL(E286:H286,{1,2,3}))</f>
        <v>27</v>
      </c>
      <c r="L286" s="53">
        <f>SUM(SMALL(E286:H286,{1,2}))</f>
        <v>18</v>
      </c>
    </row>
    <row r="287" spans="1:12" x14ac:dyDescent="0.4">
      <c r="A287" s="27">
        <v>10</v>
      </c>
      <c r="B287" s="27">
        <v>11</v>
      </c>
      <c r="C287" s="54" t="s">
        <v>244</v>
      </c>
      <c r="D287" s="26" t="s">
        <v>9</v>
      </c>
      <c r="E287" s="26">
        <v>9</v>
      </c>
      <c r="F287" s="1">
        <v>9</v>
      </c>
      <c r="G287" s="27">
        <v>9</v>
      </c>
      <c r="H287" s="1">
        <v>9</v>
      </c>
      <c r="I287" s="1">
        <v>9</v>
      </c>
      <c r="J287" s="1"/>
      <c r="K287" s="1"/>
    </row>
    <row r="288" spans="1:12" x14ac:dyDescent="0.4">
      <c r="A288" s="27">
        <v>5</v>
      </c>
      <c r="B288" s="27">
        <v>12</v>
      </c>
      <c r="C288" s="27" t="s">
        <v>271</v>
      </c>
      <c r="D288" s="27" t="s">
        <v>19</v>
      </c>
      <c r="E288" s="27">
        <v>9</v>
      </c>
      <c r="F288" s="27">
        <v>9</v>
      </c>
      <c r="G288" s="27">
        <v>9</v>
      </c>
      <c r="H288" s="27">
        <v>9</v>
      </c>
      <c r="I288" s="27">
        <v>9</v>
      </c>
    </row>
    <row r="289" spans="4:6" x14ac:dyDescent="0.4">
      <c r="D289" s="26"/>
      <c r="E289" s="1"/>
      <c r="F289" s="1"/>
    </row>
    <row r="290" spans="4:6" x14ac:dyDescent="0.4">
      <c r="D290" s="26"/>
      <c r="E290" s="1"/>
      <c r="F290" s="1"/>
    </row>
  </sheetData>
  <phoneticPr fontId="2" type="noConversion"/>
  <conditionalFormatting sqref="C2:C286">
    <cfRule type="duplicateValues" dxfId="0" priority="1"/>
  </conditionalFormatting>
  <dataValidations count="2">
    <dataValidation type="list" allowBlank="1" showInputMessage="1" showErrorMessage="1" sqref="D2 D244:D286" xr:uid="{00000000-0002-0000-0400-000000000000}">
      <formula1>"인문,자연,과중"</formula1>
    </dataValidation>
    <dataValidation type="list" allowBlank="1" showInputMessage="1" showErrorMessage="1" sqref="D3:D243" xr:uid="{00000000-0002-0000-0400-000001000000}">
      <formula1>"인문,자연"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EDB99-3B10-450C-ABA0-A509AAC045D2}">
  <dimension ref="A1:T271"/>
  <sheetViews>
    <sheetView workbookViewId="0">
      <selection activeCell="A4" sqref="A4"/>
    </sheetView>
  </sheetViews>
  <sheetFormatPr defaultRowHeight="17.399999999999999" x14ac:dyDescent="0.4"/>
  <cols>
    <col min="3" max="20" width="8.796875" style="94"/>
  </cols>
  <sheetData>
    <row r="1" spans="1:20" x14ac:dyDescent="0.4">
      <c r="A1" s="94"/>
      <c r="B1" s="94"/>
      <c r="C1" s="94" t="s">
        <v>320</v>
      </c>
      <c r="G1" s="94" t="s">
        <v>704</v>
      </c>
      <c r="K1" s="94" t="s">
        <v>384</v>
      </c>
      <c r="L1" s="94" t="s">
        <v>385</v>
      </c>
      <c r="M1" s="94" t="s">
        <v>705</v>
      </c>
    </row>
    <row r="2" spans="1:20" x14ac:dyDescent="0.4">
      <c r="A2" s="94" t="s">
        <v>706</v>
      </c>
      <c r="B2" s="94" t="s">
        <v>715</v>
      </c>
      <c r="C2" s="94" t="s">
        <v>670</v>
      </c>
      <c r="D2" s="94" t="s">
        <v>671</v>
      </c>
      <c r="E2" s="94" t="s">
        <v>672</v>
      </c>
      <c r="F2" s="94" t="s">
        <v>673</v>
      </c>
      <c r="G2" s="94" t="s">
        <v>670</v>
      </c>
      <c r="H2" s="94" t="s">
        <v>671</v>
      </c>
      <c r="I2" s="94" t="s">
        <v>672</v>
      </c>
      <c r="J2" s="94" t="s">
        <v>673</v>
      </c>
      <c r="K2" s="94" t="s">
        <v>673</v>
      </c>
      <c r="L2" s="94" t="s">
        <v>673</v>
      </c>
      <c r="M2" s="94" t="s">
        <v>674</v>
      </c>
      <c r="N2" s="94" t="s">
        <v>671</v>
      </c>
      <c r="O2" s="94" t="s">
        <v>672</v>
      </c>
      <c r="P2" s="94" t="s">
        <v>673</v>
      </c>
      <c r="Q2" s="94" t="s">
        <v>674</v>
      </c>
      <c r="R2" s="94" t="s">
        <v>671</v>
      </c>
      <c r="S2" s="94" t="s">
        <v>672</v>
      </c>
      <c r="T2" s="94" t="s">
        <v>673</v>
      </c>
    </row>
    <row r="3" spans="1:20" x14ac:dyDescent="0.4">
      <c r="A3" s="94">
        <v>92</v>
      </c>
      <c r="B3" s="94" t="s">
        <v>716</v>
      </c>
      <c r="C3" s="94" t="s">
        <v>400</v>
      </c>
      <c r="D3" s="94">
        <v>99</v>
      </c>
      <c r="E3" s="94">
        <v>44.81</v>
      </c>
      <c r="F3" s="94">
        <v>5</v>
      </c>
      <c r="G3" s="94" t="s">
        <v>399</v>
      </c>
      <c r="H3" s="94">
        <v>91</v>
      </c>
      <c r="I3" s="94">
        <v>43.5</v>
      </c>
      <c r="J3" s="94">
        <v>5</v>
      </c>
      <c r="K3" s="94">
        <v>6</v>
      </c>
      <c r="L3" s="94">
        <v>2</v>
      </c>
      <c r="M3" s="94" t="s">
        <v>315</v>
      </c>
      <c r="N3" s="94">
        <v>50</v>
      </c>
      <c r="O3" s="94">
        <v>60.84</v>
      </c>
      <c r="P3" s="94">
        <v>4</v>
      </c>
      <c r="Q3" s="94" t="s">
        <v>8</v>
      </c>
      <c r="R3" s="94">
        <v>40</v>
      </c>
      <c r="S3" s="94">
        <v>18.899999999999999</v>
      </c>
      <c r="T3" s="94">
        <v>7</v>
      </c>
    </row>
    <row r="4" spans="1:20" x14ac:dyDescent="0.4">
      <c r="A4" s="94">
        <v>209</v>
      </c>
      <c r="B4" s="94" t="s">
        <v>716</v>
      </c>
      <c r="C4" s="94" t="s">
        <v>400</v>
      </c>
      <c r="D4" s="94">
        <v>102</v>
      </c>
      <c r="E4" s="94">
        <v>50.19</v>
      </c>
      <c r="F4" s="94">
        <v>5</v>
      </c>
      <c r="G4" s="94" t="s">
        <v>399</v>
      </c>
      <c r="H4" s="94">
        <v>90</v>
      </c>
      <c r="I4" s="94">
        <v>41.64</v>
      </c>
      <c r="J4" s="94">
        <v>5</v>
      </c>
      <c r="K4" s="94">
        <v>4</v>
      </c>
      <c r="L4" s="94">
        <v>2</v>
      </c>
      <c r="M4" s="94" t="s">
        <v>7</v>
      </c>
      <c r="N4" s="94">
        <v>63</v>
      </c>
      <c r="O4" s="94">
        <v>89.29</v>
      </c>
      <c r="P4" s="94">
        <v>2</v>
      </c>
      <c r="Q4" s="94" t="s">
        <v>317</v>
      </c>
      <c r="R4" s="94">
        <v>55</v>
      </c>
      <c r="S4" s="94">
        <v>72.790000000000006</v>
      </c>
      <c r="T4" s="94">
        <v>4</v>
      </c>
    </row>
    <row r="5" spans="1:20" x14ac:dyDescent="0.4">
      <c r="A5" s="94">
        <v>294</v>
      </c>
      <c r="B5" s="94" t="s">
        <v>716</v>
      </c>
      <c r="C5" s="94" t="s">
        <v>400</v>
      </c>
      <c r="D5" s="94">
        <v>87</v>
      </c>
      <c r="E5" s="94">
        <v>26.28</v>
      </c>
      <c r="F5" s="94">
        <v>6</v>
      </c>
      <c r="G5" s="94" t="s">
        <v>399</v>
      </c>
      <c r="H5" s="94">
        <v>82</v>
      </c>
      <c r="I5" s="94">
        <v>22.05</v>
      </c>
      <c r="J5" s="94">
        <v>6</v>
      </c>
      <c r="K5" s="94">
        <v>5</v>
      </c>
      <c r="L5" s="94">
        <v>4</v>
      </c>
      <c r="M5" s="94" t="s">
        <v>318</v>
      </c>
      <c r="N5" s="94">
        <v>45</v>
      </c>
      <c r="O5" s="94">
        <v>37.82</v>
      </c>
      <c r="P5" s="94">
        <v>6</v>
      </c>
      <c r="Q5" s="94" t="s">
        <v>316</v>
      </c>
      <c r="R5" s="94">
        <v>52</v>
      </c>
      <c r="S5" s="94">
        <v>66.33</v>
      </c>
      <c r="T5" s="94">
        <v>4</v>
      </c>
    </row>
    <row r="6" spans="1:20" x14ac:dyDescent="0.4">
      <c r="A6" s="94">
        <v>248</v>
      </c>
      <c r="B6" s="94" t="s">
        <v>716</v>
      </c>
      <c r="C6" s="94" t="s">
        <v>400</v>
      </c>
      <c r="D6" s="94">
        <v>89</v>
      </c>
      <c r="E6" s="94">
        <v>28.91</v>
      </c>
      <c r="F6" s="94">
        <v>6</v>
      </c>
      <c r="G6" s="94" t="s">
        <v>399</v>
      </c>
      <c r="H6" s="94">
        <v>72</v>
      </c>
      <c r="I6" s="94">
        <v>1.32</v>
      </c>
      <c r="J6" s="94">
        <v>9</v>
      </c>
      <c r="K6" s="94">
        <v>6</v>
      </c>
      <c r="L6" s="94">
        <v>7</v>
      </c>
      <c r="M6" s="94" t="s">
        <v>317</v>
      </c>
      <c r="N6" s="94">
        <v>47</v>
      </c>
      <c r="O6" s="94">
        <v>46.36</v>
      </c>
      <c r="P6" s="94">
        <v>5</v>
      </c>
      <c r="Q6" s="94" t="s">
        <v>318</v>
      </c>
      <c r="R6" s="94">
        <v>45</v>
      </c>
      <c r="S6" s="94">
        <v>37.82</v>
      </c>
      <c r="T6" s="94">
        <v>6</v>
      </c>
    </row>
    <row r="7" spans="1:20" x14ac:dyDescent="0.4">
      <c r="A7" s="94">
        <v>14</v>
      </c>
      <c r="B7" s="94" t="s">
        <v>716</v>
      </c>
      <c r="C7" s="94" t="s">
        <v>400</v>
      </c>
      <c r="D7" s="94">
        <v>95</v>
      </c>
      <c r="E7" s="94">
        <v>38.020000000000003</v>
      </c>
      <c r="F7" s="94">
        <v>6</v>
      </c>
      <c r="G7" s="94" t="s">
        <v>399</v>
      </c>
      <c r="H7" s="94">
        <v>73</v>
      </c>
      <c r="I7" s="94">
        <v>1.99</v>
      </c>
      <c r="J7" s="94">
        <v>9</v>
      </c>
      <c r="K7" s="94">
        <v>6</v>
      </c>
      <c r="L7" s="94">
        <v>4</v>
      </c>
      <c r="M7" s="94" t="s">
        <v>315</v>
      </c>
      <c r="N7" s="94">
        <v>39</v>
      </c>
      <c r="O7" s="94">
        <v>7.07</v>
      </c>
      <c r="P7" s="94">
        <v>8</v>
      </c>
      <c r="Q7" s="94" t="s">
        <v>8</v>
      </c>
      <c r="R7" s="94">
        <v>42</v>
      </c>
      <c r="S7" s="94">
        <v>26.08</v>
      </c>
      <c r="T7" s="94">
        <v>6</v>
      </c>
    </row>
    <row r="8" spans="1:20" x14ac:dyDescent="0.4">
      <c r="A8" s="94">
        <v>48</v>
      </c>
      <c r="B8" s="94" t="s">
        <v>716</v>
      </c>
      <c r="C8" s="94" t="s">
        <v>400</v>
      </c>
      <c r="D8" s="94">
        <v>83</v>
      </c>
      <c r="E8" s="94">
        <v>21.45</v>
      </c>
      <c r="F8" s="94">
        <v>7</v>
      </c>
      <c r="G8" s="94" t="s">
        <v>399</v>
      </c>
      <c r="H8" s="94">
        <v>83</v>
      </c>
      <c r="I8" s="94">
        <v>25.62</v>
      </c>
      <c r="J8" s="94">
        <v>6</v>
      </c>
      <c r="K8" s="94">
        <v>6</v>
      </c>
      <c r="L8" s="94">
        <v>2</v>
      </c>
      <c r="M8" s="94" t="s">
        <v>318</v>
      </c>
      <c r="N8" s="94">
        <v>39</v>
      </c>
      <c r="O8" s="94">
        <v>13.07</v>
      </c>
      <c r="P8" s="94">
        <v>7</v>
      </c>
      <c r="Q8" s="94" t="s">
        <v>315</v>
      </c>
      <c r="R8" s="94">
        <v>41</v>
      </c>
      <c r="S8" s="94">
        <v>13.59</v>
      </c>
      <c r="T8" s="94">
        <v>7</v>
      </c>
    </row>
    <row r="9" spans="1:20" x14ac:dyDescent="0.4">
      <c r="A9" s="94">
        <v>263</v>
      </c>
      <c r="B9" s="94" t="s">
        <v>716</v>
      </c>
      <c r="C9" s="94" t="s">
        <v>400</v>
      </c>
      <c r="D9" s="94">
        <v>77</v>
      </c>
      <c r="E9" s="94">
        <v>15.6</v>
      </c>
      <c r="F9" s="94">
        <v>7</v>
      </c>
      <c r="G9" s="94" t="s">
        <v>399</v>
      </c>
      <c r="H9" s="94">
        <v>74</v>
      </c>
      <c r="I9" s="94">
        <v>2.72</v>
      </c>
      <c r="J9" s="94">
        <v>9</v>
      </c>
      <c r="K9" s="94">
        <v>8</v>
      </c>
      <c r="L9" s="94">
        <v>7</v>
      </c>
      <c r="M9" s="94" t="s">
        <v>7</v>
      </c>
      <c r="N9" s="94">
        <v>31</v>
      </c>
      <c r="O9" s="94">
        <v>0.35</v>
      </c>
      <c r="P9" s="94">
        <v>9</v>
      </c>
      <c r="Q9" s="94" t="s">
        <v>316</v>
      </c>
      <c r="R9" s="94">
        <v>39</v>
      </c>
      <c r="S9" s="94">
        <v>8.91</v>
      </c>
      <c r="T9" s="94">
        <v>8</v>
      </c>
    </row>
    <row r="10" spans="1:20" x14ac:dyDescent="0.4">
      <c r="A10" s="94">
        <v>168</v>
      </c>
      <c r="B10" s="94" t="s">
        <v>716</v>
      </c>
      <c r="C10" s="94" t="s">
        <v>400</v>
      </c>
      <c r="D10" s="94">
        <v>118</v>
      </c>
      <c r="E10" s="94">
        <v>79.72</v>
      </c>
      <c r="F10" s="94">
        <v>3</v>
      </c>
      <c r="G10" s="94" t="s">
        <v>399</v>
      </c>
      <c r="H10" s="94">
        <v>117</v>
      </c>
      <c r="I10" s="94">
        <v>76.599999999999994</v>
      </c>
      <c r="J10" s="94">
        <v>3</v>
      </c>
      <c r="K10" s="94">
        <v>5</v>
      </c>
      <c r="L10" s="94">
        <v>1</v>
      </c>
      <c r="M10" s="94" t="s">
        <v>315</v>
      </c>
      <c r="N10" s="94">
        <v>55</v>
      </c>
      <c r="O10" s="94">
        <v>73.97</v>
      </c>
      <c r="P10" s="94">
        <v>4</v>
      </c>
      <c r="Q10" s="94" t="s">
        <v>8</v>
      </c>
      <c r="R10" s="94">
        <v>67</v>
      </c>
      <c r="S10" s="94">
        <v>93.57</v>
      </c>
      <c r="T10" s="94">
        <v>2</v>
      </c>
    </row>
    <row r="11" spans="1:20" x14ac:dyDescent="0.4">
      <c r="A11" s="94">
        <v>204</v>
      </c>
      <c r="B11" s="94" t="s">
        <v>716</v>
      </c>
      <c r="C11" s="94" t="s">
        <v>400</v>
      </c>
      <c r="D11" s="94">
        <v>102</v>
      </c>
      <c r="E11" s="94">
        <v>50.19</v>
      </c>
      <c r="F11" s="94">
        <v>5</v>
      </c>
      <c r="G11" s="94" t="s">
        <v>399</v>
      </c>
      <c r="H11" s="94">
        <v>85</v>
      </c>
      <c r="I11" s="94">
        <v>31.1</v>
      </c>
      <c r="J11" s="94">
        <v>6</v>
      </c>
      <c r="K11" s="94">
        <v>5</v>
      </c>
      <c r="L11" s="94">
        <v>1</v>
      </c>
      <c r="M11" s="94" t="s">
        <v>665</v>
      </c>
      <c r="N11" s="94">
        <v>46</v>
      </c>
      <c r="O11" s="94">
        <v>44.84</v>
      </c>
      <c r="P11" s="94">
        <v>5</v>
      </c>
      <c r="Q11" s="94" t="s">
        <v>8</v>
      </c>
      <c r="R11" s="94">
        <v>61</v>
      </c>
      <c r="S11" s="94">
        <v>82.89</v>
      </c>
      <c r="T11" s="94">
        <v>3</v>
      </c>
    </row>
    <row r="12" spans="1:20" x14ac:dyDescent="0.4">
      <c r="A12" s="94">
        <v>269</v>
      </c>
      <c r="B12" s="94" t="s">
        <v>716</v>
      </c>
      <c r="C12" s="94" t="s">
        <v>400</v>
      </c>
      <c r="D12" s="94">
        <v>70</v>
      </c>
      <c r="E12" s="94">
        <v>10</v>
      </c>
      <c r="F12" s="94">
        <v>8</v>
      </c>
      <c r="G12" s="94" t="s">
        <v>399</v>
      </c>
      <c r="H12" s="94">
        <v>100</v>
      </c>
      <c r="I12" s="94">
        <v>57.29</v>
      </c>
      <c r="J12" s="94">
        <v>5</v>
      </c>
      <c r="K12" s="94">
        <v>6</v>
      </c>
      <c r="L12" s="94">
        <v>6</v>
      </c>
      <c r="M12" s="94" t="s">
        <v>318</v>
      </c>
      <c r="N12" s="94">
        <v>39</v>
      </c>
      <c r="O12" s="94">
        <v>13.07</v>
      </c>
      <c r="P12" s="94">
        <v>7</v>
      </c>
      <c r="Q12" s="94" t="s">
        <v>315</v>
      </c>
      <c r="R12" s="94">
        <v>38</v>
      </c>
      <c r="S12" s="94">
        <v>4.66</v>
      </c>
      <c r="T12" s="94">
        <v>8</v>
      </c>
    </row>
    <row r="13" spans="1:20" x14ac:dyDescent="0.4">
      <c r="A13" s="94">
        <v>26</v>
      </c>
      <c r="B13" s="94" t="s">
        <v>716</v>
      </c>
      <c r="C13" s="94" t="s">
        <v>400</v>
      </c>
      <c r="D13" s="94">
        <v>71</v>
      </c>
      <c r="E13" s="94">
        <v>10.74</v>
      </c>
      <c r="F13" s="94">
        <v>7</v>
      </c>
      <c r="G13" s="94" t="s">
        <v>399</v>
      </c>
      <c r="H13" s="94">
        <v>79</v>
      </c>
      <c r="I13" s="94">
        <v>12.96</v>
      </c>
      <c r="J13" s="94">
        <v>7</v>
      </c>
      <c r="K13" s="94">
        <v>7</v>
      </c>
      <c r="L13" s="94">
        <v>7</v>
      </c>
      <c r="M13" s="94" t="s">
        <v>665</v>
      </c>
      <c r="N13" s="94">
        <v>59</v>
      </c>
      <c r="O13" s="94">
        <v>82.73</v>
      </c>
      <c r="P13" s="94">
        <v>3</v>
      </c>
      <c r="Q13" s="94" t="s">
        <v>315</v>
      </c>
      <c r="R13" s="94">
        <v>45</v>
      </c>
      <c r="S13" s="94">
        <v>38.090000000000003</v>
      </c>
      <c r="T13" s="94">
        <v>5</v>
      </c>
    </row>
    <row r="14" spans="1:20" x14ac:dyDescent="0.4">
      <c r="A14" s="94">
        <v>57</v>
      </c>
      <c r="B14" s="94" t="s">
        <v>716</v>
      </c>
      <c r="C14" s="94" t="s">
        <v>400</v>
      </c>
      <c r="D14" s="94">
        <v>98</v>
      </c>
      <c r="E14" s="94">
        <v>43.07</v>
      </c>
      <c r="F14" s="94">
        <v>5</v>
      </c>
    </row>
    <row r="15" spans="1:20" x14ac:dyDescent="0.4">
      <c r="A15" s="94">
        <v>31</v>
      </c>
      <c r="B15" s="94" t="s">
        <v>716</v>
      </c>
      <c r="C15" s="94" t="s">
        <v>655</v>
      </c>
      <c r="D15" s="94">
        <v>65</v>
      </c>
      <c r="E15" s="94">
        <v>5.98</v>
      </c>
      <c r="F15" s="94">
        <v>8</v>
      </c>
      <c r="G15" s="94" t="s">
        <v>399</v>
      </c>
      <c r="H15" s="94">
        <v>82</v>
      </c>
      <c r="I15" s="94">
        <v>22.05</v>
      </c>
      <c r="J15" s="94">
        <v>6</v>
      </c>
      <c r="K15" s="94">
        <v>8</v>
      </c>
      <c r="L15" s="94">
        <v>7</v>
      </c>
      <c r="M15" s="94" t="s">
        <v>317</v>
      </c>
      <c r="N15" s="94">
        <v>41</v>
      </c>
      <c r="O15" s="94">
        <v>17.3</v>
      </c>
      <c r="P15" s="94">
        <v>7</v>
      </c>
      <c r="Q15" s="94" t="s">
        <v>318</v>
      </c>
      <c r="R15" s="94">
        <v>38</v>
      </c>
      <c r="S15" s="94">
        <v>9.17</v>
      </c>
      <c r="T15" s="94">
        <v>7</v>
      </c>
    </row>
    <row r="16" spans="1:20" x14ac:dyDescent="0.4">
      <c r="A16" s="94">
        <v>50</v>
      </c>
      <c r="B16" s="94" t="s">
        <v>716</v>
      </c>
      <c r="C16" s="94" t="s">
        <v>400</v>
      </c>
      <c r="D16" s="94">
        <v>91</v>
      </c>
      <c r="E16" s="94">
        <v>31.78</v>
      </c>
      <c r="F16" s="94">
        <v>6</v>
      </c>
      <c r="G16" s="94" t="s">
        <v>399</v>
      </c>
      <c r="H16" s="94">
        <v>78</v>
      </c>
      <c r="I16" s="94">
        <v>9.8699999999999992</v>
      </c>
      <c r="J16" s="94">
        <v>7</v>
      </c>
      <c r="K16" s="94">
        <v>7</v>
      </c>
      <c r="L16" s="94">
        <v>3</v>
      </c>
      <c r="M16" s="94" t="s">
        <v>315</v>
      </c>
      <c r="N16" s="94">
        <v>42</v>
      </c>
      <c r="O16" s="94">
        <v>20.56</v>
      </c>
      <c r="P16" s="94">
        <v>6</v>
      </c>
      <c r="Q16" s="94" t="s">
        <v>8</v>
      </c>
      <c r="R16" s="94">
        <v>34</v>
      </c>
      <c r="S16" s="94">
        <v>1.82</v>
      </c>
      <c r="T16" s="94">
        <v>9</v>
      </c>
    </row>
    <row r="17" spans="1:20" x14ac:dyDescent="0.4">
      <c r="A17" s="94">
        <v>208</v>
      </c>
      <c r="B17" s="94" t="s">
        <v>716</v>
      </c>
      <c r="C17" s="94" t="s">
        <v>400</v>
      </c>
      <c r="D17" s="94">
        <v>64</v>
      </c>
      <c r="E17" s="94">
        <v>4.95</v>
      </c>
      <c r="F17" s="94">
        <v>8</v>
      </c>
      <c r="G17" s="94" t="s">
        <v>399</v>
      </c>
      <c r="H17" s="94">
        <v>71</v>
      </c>
      <c r="I17" s="94">
        <v>0.86</v>
      </c>
      <c r="J17" s="94">
        <v>9</v>
      </c>
      <c r="K17" s="94">
        <v>8</v>
      </c>
      <c r="L17" s="94">
        <v>6</v>
      </c>
      <c r="M17" s="94" t="s">
        <v>416</v>
      </c>
      <c r="N17" s="94">
        <v>44</v>
      </c>
      <c r="O17" s="94">
        <v>33.200000000000003</v>
      </c>
      <c r="P17" s="94">
        <v>6</v>
      </c>
      <c r="Q17" s="94" t="s">
        <v>315</v>
      </c>
      <c r="R17" s="94">
        <v>39</v>
      </c>
      <c r="S17" s="94">
        <v>7.07</v>
      </c>
      <c r="T17" s="94">
        <v>8</v>
      </c>
    </row>
    <row r="18" spans="1:20" x14ac:dyDescent="0.4">
      <c r="A18" s="94">
        <v>250</v>
      </c>
      <c r="B18" s="94" t="s">
        <v>716</v>
      </c>
      <c r="C18" s="94" t="s">
        <v>655</v>
      </c>
      <c r="D18" s="94">
        <v>59</v>
      </c>
      <c r="E18" s="94">
        <v>1.36</v>
      </c>
      <c r="F18" s="94">
        <v>9</v>
      </c>
      <c r="G18" s="94" t="s">
        <v>399</v>
      </c>
      <c r="H18" s="94">
        <v>74</v>
      </c>
      <c r="I18" s="94">
        <v>2.72</v>
      </c>
      <c r="J18" s="94">
        <v>9</v>
      </c>
      <c r="K18" s="94">
        <v>9</v>
      </c>
      <c r="L18" s="94">
        <v>8</v>
      </c>
      <c r="M18" s="94" t="s">
        <v>7</v>
      </c>
      <c r="N18" s="94">
        <v>38</v>
      </c>
      <c r="O18" s="94">
        <v>8.27</v>
      </c>
      <c r="P18" s="94">
        <v>8</v>
      </c>
      <c r="Q18" s="94" t="s">
        <v>317</v>
      </c>
      <c r="R18" s="94">
        <v>42</v>
      </c>
      <c r="S18" s="94">
        <v>23.48</v>
      </c>
      <c r="T18" s="94">
        <v>6</v>
      </c>
    </row>
    <row r="19" spans="1:20" x14ac:dyDescent="0.4">
      <c r="A19" s="94">
        <v>56</v>
      </c>
      <c r="B19" s="94" t="s">
        <v>716</v>
      </c>
      <c r="C19" s="94" t="s">
        <v>400</v>
      </c>
      <c r="D19" s="94">
        <v>81</v>
      </c>
      <c r="E19" s="94">
        <v>19.3</v>
      </c>
      <c r="F19" s="94">
        <v>7</v>
      </c>
      <c r="G19" s="94" t="s">
        <v>399</v>
      </c>
      <c r="H19" s="94">
        <v>79</v>
      </c>
      <c r="I19" s="94">
        <v>12.96</v>
      </c>
      <c r="J19" s="94">
        <v>7</v>
      </c>
      <c r="K19" s="94">
        <v>8</v>
      </c>
      <c r="L19" s="94">
        <v>7</v>
      </c>
      <c r="M19" s="94" t="s">
        <v>318</v>
      </c>
      <c r="N19" s="94">
        <v>41</v>
      </c>
      <c r="O19" s="94">
        <v>18.82</v>
      </c>
      <c r="P19" s="94">
        <v>7</v>
      </c>
      <c r="Q19" s="94" t="s">
        <v>316</v>
      </c>
      <c r="R19" s="94">
        <v>42</v>
      </c>
      <c r="S19" s="94">
        <v>22.15</v>
      </c>
      <c r="T19" s="94">
        <v>6</v>
      </c>
    </row>
    <row r="20" spans="1:20" x14ac:dyDescent="0.4">
      <c r="A20" s="94">
        <v>219</v>
      </c>
      <c r="B20" s="94" t="s">
        <v>716</v>
      </c>
      <c r="C20" s="94" t="s">
        <v>400</v>
      </c>
      <c r="D20" s="94">
        <v>103</v>
      </c>
      <c r="E20" s="94">
        <v>52.02</v>
      </c>
      <c r="F20" s="94">
        <v>5</v>
      </c>
      <c r="G20" s="94" t="s">
        <v>399</v>
      </c>
      <c r="H20" s="94">
        <v>80</v>
      </c>
      <c r="I20" s="94">
        <v>15.62</v>
      </c>
      <c r="J20" s="94">
        <v>7</v>
      </c>
      <c r="K20" s="94">
        <v>5</v>
      </c>
      <c r="L20" s="94">
        <v>5</v>
      </c>
      <c r="M20" s="94" t="s">
        <v>416</v>
      </c>
      <c r="N20" s="94">
        <v>50</v>
      </c>
      <c r="O20" s="94">
        <v>59.64</v>
      </c>
      <c r="P20" s="94">
        <v>4</v>
      </c>
      <c r="Q20" s="94" t="s">
        <v>315</v>
      </c>
      <c r="R20" s="94">
        <v>41</v>
      </c>
      <c r="S20" s="94">
        <v>13.59</v>
      </c>
      <c r="T20" s="94">
        <v>7</v>
      </c>
    </row>
    <row r="21" spans="1:20" x14ac:dyDescent="0.4">
      <c r="A21" s="94">
        <v>129</v>
      </c>
      <c r="B21" s="94" t="s">
        <v>716</v>
      </c>
      <c r="C21" s="94" t="s">
        <v>400</v>
      </c>
      <c r="D21" s="94">
        <v>62</v>
      </c>
      <c r="E21" s="94">
        <v>2.79</v>
      </c>
      <c r="F21" s="94">
        <v>9</v>
      </c>
      <c r="G21" s="94" t="s">
        <v>399</v>
      </c>
      <c r="H21" s="94">
        <v>91</v>
      </c>
      <c r="I21" s="94">
        <v>43.5</v>
      </c>
      <c r="J21" s="94">
        <v>5</v>
      </c>
      <c r="K21" s="94">
        <v>7</v>
      </c>
      <c r="L21" s="94">
        <v>5</v>
      </c>
      <c r="M21" s="94" t="s">
        <v>317</v>
      </c>
      <c r="N21" s="94">
        <v>45</v>
      </c>
      <c r="O21" s="94">
        <v>37.119999999999997</v>
      </c>
      <c r="P21" s="94">
        <v>6</v>
      </c>
      <c r="Q21" s="94" t="s">
        <v>318</v>
      </c>
      <c r="R21" s="94">
        <v>47</v>
      </c>
      <c r="S21" s="94">
        <v>44.79</v>
      </c>
      <c r="T21" s="94">
        <v>5</v>
      </c>
    </row>
    <row r="22" spans="1:20" x14ac:dyDescent="0.4">
      <c r="A22" s="94">
        <v>85</v>
      </c>
      <c r="B22" s="94" t="s">
        <v>716</v>
      </c>
      <c r="C22" s="94" t="s">
        <v>400</v>
      </c>
      <c r="D22" s="94">
        <v>80</v>
      </c>
      <c r="E22" s="94">
        <v>18.32</v>
      </c>
      <c r="F22" s="94">
        <v>7</v>
      </c>
      <c r="G22" s="94" t="s">
        <v>399</v>
      </c>
      <c r="H22" s="94">
        <v>78</v>
      </c>
      <c r="I22" s="94">
        <v>9.8699999999999992</v>
      </c>
      <c r="J22" s="94">
        <v>7</v>
      </c>
      <c r="K22" s="94">
        <v>6</v>
      </c>
      <c r="L22" s="94">
        <v>6</v>
      </c>
      <c r="M22" s="94" t="s">
        <v>7</v>
      </c>
      <c r="N22" s="94">
        <v>44</v>
      </c>
      <c r="O22" s="94">
        <v>31.71</v>
      </c>
      <c r="P22" s="94">
        <v>6</v>
      </c>
      <c r="Q22" s="94" t="s">
        <v>8</v>
      </c>
      <c r="R22" s="94">
        <v>42</v>
      </c>
      <c r="S22" s="94">
        <v>26.08</v>
      </c>
      <c r="T22" s="94">
        <v>6</v>
      </c>
    </row>
    <row r="23" spans="1:20" x14ac:dyDescent="0.4">
      <c r="A23" s="94">
        <v>73</v>
      </c>
      <c r="B23" s="94" t="s">
        <v>716</v>
      </c>
      <c r="C23" s="94" t="s">
        <v>400</v>
      </c>
      <c r="D23" s="94">
        <v>54</v>
      </c>
      <c r="E23" s="94">
        <v>0.42</v>
      </c>
      <c r="F23" s="94">
        <v>9</v>
      </c>
      <c r="G23" s="94" t="s">
        <v>428</v>
      </c>
      <c r="K23" s="94">
        <v>9</v>
      </c>
      <c r="L23" s="94">
        <v>6</v>
      </c>
      <c r="M23" s="94" t="s">
        <v>7</v>
      </c>
      <c r="N23" s="94">
        <v>38</v>
      </c>
      <c r="O23" s="94">
        <v>8.27</v>
      </c>
      <c r="P23" s="94">
        <v>8</v>
      </c>
      <c r="Q23" s="94" t="s">
        <v>317</v>
      </c>
      <c r="R23" s="94">
        <v>40</v>
      </c>
      <c r="S23" s="94">
        <v>10.76</v>
      </c>
      <c r="T23" s="94">
        <v>7</v>
      </c>
    </row>
    <row r="24" spans="1:20" x14ac:dyDescent="0.4">
      <c r="A24" s="94">
        <v>201</v>
      </c>
      <c r="B24" s="94" t="s">
        <v>716</v>
      </c>
      <c r="C24" s="94" t="s">
        <v>400</v>
      </c>
      <c r="D24" s="94">
        <v>95</v>
      </c>
      <c r="E24" s="94">
        <v>38.020000000000003</v>
      </c>
      <c r="F24" s="94">
        <v>6</v>
      </c>
      <c r="G24" s="94" t="s">
        <v>399</v>
      </c>
      <c r="H24" s="94">
        <v>95</v>
      </c>
      <c r="I24" s="94">
        <v>50.2</v>
      </c>
      <c r="J24" s="94">
        <v>5</v>
      </c>
      <c r="K24" s="94">
        <v>5</v>
      </c>
      <c r="L24" s="94">
        <v>2</v>
      </c>
      <c r="M24" s="94" t="s">
        <v>665</v>
      </c>
      <c r="N24" s="94">
        <v>50</v>
      </c>
      <c r="O24" s="94">
        <v>61.16</v>
      </c>
      <c r="P24" s="94">
        <v>4</v>
      </c>
      <c r="Q24" s="94" t="s">
        <v>316</v>
      </c>
      <c r="R24" s="94">
        <v>46</v>
      </c>
      <c r="S24" s="94">
        <v>42.75</v>
      </c>
      <c r="T24" s="94">
        <v>5</v>
      </c>
    </row>
    <row r="25" spans="1:20" x14ac:dyDescent="0.4">
      <c r="A25" s="94">
        <v>183</v>
      </c>
      <c r="B25" s="94" t="s">
        <v>716</v>
      </c>
      <c r="C25" s="94" t="s">
        <v>655</v>
      </c>
      <c r="D25" s="94">
        <v>72</v>
      </c>
      <c r="E25" s="94">
        <v>11.51</v>
      </c>
      <c r="F25" s="94">
        <v>7</v>
      </c>
      <c r="G25" s="94" t="s">
        <v>399</v>
      </c>
      <c r="H25" s="94">
        <v>71</v>
      </c>
      <c r="I25" s="94">
        <v>0.86</v>
      </c>
      <c r="J25" s="94">
        <v>9</v>
      </c>
      <c r="K25" s="94">
        <v>6</v>
      </c>
      <c r="L25" s="94">
        <v>3</v>
      </c>
      <c r="M25" s="94" t="s">
        <v>318</v>
      </c>
      <c r="N25" s="94">
        <v>48</v>
      </c>
      <c r="O25" s="94">
        <v>48.25</v>
      </c>
      <c r="P25" s="94">
        <v>5</v>
      </c>
      <c r="Q25" s="94" t="s">
        <v>316</v>
      </c>
      <c r="R25" s="94">
        <v>44</v>
      </c>
      <c r="S25" s="94">
        <v>33.450000000000003</v>
      </c>
      <c r="T25" s="94">
        <v>6</v>
      </c>
    </row>
    <row r="26" spans="1:20" x14ac:dyDescent="0.4">
      <c r="A26" s="94">
        <v>36</v>
      </c>
      <c r="B26" s="94" t="s">
        <v>716</v>
      </c>
      <c r="C26" s="94" t="s">
        <v>400</v>
      </c>
      <c r="D26" s="94">
        <v>81</v>
      </c>
      <c r="E26" s="94">
        <v>19.3</v>
      </c>
      <c r="F26" s="94">
        <v>7</v>
      </c>
      <c r="G26" s="94" t="s">
        <v>399</v>
      </c>
      <c r="H26" s="94">
        <v>82</v>
      </c>
      <c r="I26" s="94">
        <v>22.05</v>
      </c>
      <c r="J26" s="94">
        <v>6</v>
      </c>
      <c r="K26" s="94">
        <v>7</v>
      </c>
      <c r="L26" s="94">
        <v>7</v>
      </c>
      <c r="M26" s="94" t="s">
        <v>7</v>
      </c>
      <c r="N26" s="94">
        <v>34</v>
      </c>
      <c r="O26" s="94">
        <v>1.92</v>
      </c>
      <c r="P26" s="94">
        <v>9</v>
      </c>
      <c r="Q26" s="94" t="s">
        <v>8</v>
      </c>
      <c r="R26" s="94">
        <v>42</v>
      </c>
      <c r="S26" s="94">
        <v>26.08</v>
      </c>
      <c r="T26" s="94">
        <v>6</v>
      </c>
    </row>
    <row r="27" spans="1:20" x14ac:dyDescent="0.4">
      <c r="A27" s="94">
        <v>203</v>
      </c>
      <c r="B27" s="94" t="s">
        <v>716</v>
      </c>
      <c r="C27" s="94" t="s">
        <v>400</v>
      </c>
      <c r="D27" s="94">
        <v>88</v>
      </c>
      <c r="E27" s="94">
        <v>27.58</v>
      </c>
      <c r="F27" s="94">
        <v>6</v>
      </c>
      <c r="G27" s="94" t="s">
        <v>399</v>
      </c>
      <c r="H27" s="94">
        <v>95</v>
      </c>
      <c r="I27" s="94">
        <v>50.2</v>
      </c>
      <c r="J27" s="94">
        <v>5</v>
      </c>
      <c r="K27" s="94">
        <v>6</v>
      </c>
      <c r="L27" s="94">
        <v>2</v>
      </c>
      <c r="M27" s="94" t="s">
        <v>318</v>
      </c>
      <c r="N27" s="94">
        <v>53</v>
      </c>
      <c r="O27" s="94">
        <v>66.739999999999995</v>
      </c>
      <c r="P27" s="94">
        <v>4</v>
      </c>
      <c r="Q27" s="94" t="s">
        <v>315</v>
      </c>
      <c r="R27" s="94">
        <v>60</v>
      </c>
      <c r="S27" s="94">
        <v>82.68</v>
      </c>
      <c r="T27" s="94">
        <v>3</v>
      </c>
    </row>
    <row r="28" spans="1:20" x14ac:dyDescent="0.4">
      <c r="A28" s="94">
        <v>12</v>
      </c>
      <c r="B28" s="94" t="s">
        <v>716</v>
      </c>
      <c r="C28" s="94" t="s">
        <v>400</v>
      </c>
      <c r="D28" s="94">
        <v>86</v>
      </c>
      <c r="E28" s="94">
        <v>25.02</v>
      </c>
      <c r="F28" s="94">
        <v>6</v>
      </c>
      <c r="G28" s="94" t="s">
        <v>399</v>
      </c>
      <c r="H28" s="94">
        <v>84</v>
      </c>
      <c r="I28" s="94">
        <v>28.24</v>
      </c>
      <c r="J28" s="94">
        <v>6</v>
      </c>
      <c r="K28" s="94">
        <v>8</v>
      </c>
      <c r="L28" s="94">
        <v>6</v>
      </c>
      <c r="M28" s="94" t="s">
        <v>316</v>
      </c>
      <c r="N28" s="94">
        <v>42</v>
      </c>
      <c r="O28" s="94">
        <v>22.15</v>
      </c>
      <c r="P28" s="94">
        <v>6</v>
      </c>
      <c r="Q28" s="94" t="s">
        <v>315</v>
      </c>
      <c r="R28" s="94">
        <v>42</v>
      </c>
      <c r="S28" s="94">
        <v>20.56</v>
      </c>
      <c r="T28" s="94">
        <v>6</v>
      </c>
    </row>
    <row r="29" spans="1:20" x14ac:dyDescent="0.4">
      <c r="A29" s="94">
        <v>23</v>
      </c>
      <c r="B29" s="94" t="s">
        <v>716</v>
      </c>
      <c r="C29" s="94" t="s">
        <v>400</v>
      </c>
      <c r="D29" s="94">
        <v>64</v>
      </c>
      <c r="E29" s="94">
        <v>4.95</v>
      </c>
      <c r="F29" s="94">
        <v>8</v>
      </c>
      <c r="G29" s="94" t="s">
        <v>399</v>
      </c>
      <c r="H29" s="94">
        <v>84</v>
      </c>
      <c r="I29" s="94">
        <v>28.24</v>
      </c>
      <c r="J29" s="94">
        <v>6</v>
      </c>
      <c r="K29" s="94">
        <v>8</v>
      </c>
      <c r="L29" s="94">
        <v>7</v>
      </c>
      <c r="M29" s="94" t="s">
        <v>7</v>
      </c>
      <c r="N29" s="94">
        <v>36</v>
      </c>
      <c r="O29" s="94">
        <v>4.3899999999999997</v>
      </c>
      <c r="P29" s="94">
        <v>8</v>
      </c>
      <c r="Q29" s="94">
        <v>0</v>
      </c>
    </row>
    <row r="30" spans="1:20" x14ac:dyDescent="0.4">
      <c r="A30" s="94">
        <v>229</v>
      </c>
      <c r="B30" s="94" t="s">
        <v>716</v>
      </c>
      <c r="C30" s="94" t="s">
        <v>400</v>
      </c>
      <c r="D30" s="94">
        <v>89</v>
      </c>
      <c r="E30" s="94">
        <v>28.91</v>
      </c>
      <c r="F30" s="94">
        <v>6</v>
      </c>
      <c r="G30" s="94" t="s">
        <v>399</v>
      </c>
      <c r="H30" s="94">
        <v>78</v>
      </c>
      <c r="I30" s="94">
        <v>9.8699999999999992</v>
      </c>
      <c r="J30" s="94">
        <v>7</v>
      </c>
      <c r="K30" s="94">
        <v>7</v>
      </c>
      <c r="L30" s="94">
        <v>4</v>
      </c>
      <c r="M30" s="94" t="s">
        <v>7</v>
      </c>
      <c r="N30" s="94">
        <v>39</v>
      </c>
      <c r="O30" s="94">
        <v>12.57</v>
      </c>
      <c r="P30" s="94">
        <v>7</v>
      </c>
      <c r="Q30" s="94" t="s">
        <v>315</v>
      </c>
      <c r="R30" s="94">
        <v>46</v>
      </c>
      <c r="S30" s="94">
        <v>42.17</v>
      </c>
      <c r="T30" s="94">
        <v>5</v>
      </c>
    </row>
    <row r="31" spans="1:20" x14ac:dyDescent="0.4">
      <c r="A31" s="94">
        <v>19</v>
      </c>
      <c r="B31" s="94" t="s">
        <v>716</v>
      </c>
      <c r="C31" s="94" t="s">
        <v>400</v>
      </c>
      <c r="D31" s="94">
        <v>101</v>
      </c>
      <c r="E31" s="94">
        <v>48.38</v>
      </c>
      <c r="F31" s="94">
        <v>5</v>
      </c>
      <c r="G31" s="94" t="s">
        <v>399</v>
      </c>
      <c r="H31" s="94">
        <v>112</v>
      </c>
      <c r="I31" s="94">
        <v>71.239999999999995</v>
      </c>
      <c r="J31" s="94">
        <v>4</v>
      </c>
      <c r="K31" s="94">
        <v>7</v>
      </c>
      <c r="L31" s="94">
        <v>6</v>
      </c>
      <c r="M31" s="94" t="s">
        <v>416</v>
      </c>
      <c r="N31" s="94">
        <v>60</v>
      </c>
      <c r="O31" s="94">
        <v>82.84</v>
      </c>
      <c r="P31" s="94">
        <v>3</v>
      </c>
      <c r="Q31" s="94" t="s">
        <v>315</v>
      </c>
      <c r="R31" s="94">
        <v>44</v>
      </c>
      <c r="S31" s="94">
        <v>33.01</v>
      </c>
      <c r="T31" s="94">
        <v>6</v>
      </c>
    </row>
    <row r="32" spans="1:20" x14ac:dyDescent="0.4">
      <c r="A32" s="94">
        <v>197</v>
      </c>
      <c r="B32" s="94" t="s">
        <v>716</v>
      </c>
      <c r="C32" s="94" t="s">
        <v>400</v>
      </c>
      <c r="D32" s="94">
        <v>69</v>
      </c>
      <c r="E32" s="94">
        <v>9.27</v>
      </c>
      <c r="F32" s="94">
        <v>8</v>
      </c>
      <c r="G32" s="94" t="s">
        <v>399</v>
      </c>
      <c r="H32" s="94">
        <v>86</v>
      </c>
      <c r="I32" s="94">
        <v>33.520000000000003</v>
      </c>
      <c r="J32" s="94">
        <v>6</v>
      </c>
      <c r="K32" s="94">
        <v>7</v>
      </c>
      <c r="L32" s="94">
        <v>7</v>
      </c>
      <c r="M32" s="94" t="s">
        <v>416</v>
      </c>
      <c r="N32" s="94">
        <v>41</v>
      </c>
      <c r="O32" s="94">
        <v>18.059999999999999</v>
      </c>
      <c r="P32" s="94">
        <v>7</v>
      </c>
      <c r="Q32" s="94" t="s">
        <v>315</v>
      </c>
      <c r="R32" s="94">
        <v>44</v>
      </c>
      <c r="S32" s="94">
        <v>33.01</v>
      </c>
      <c r="T32" s="94">
        <v>6</v>
      </c>
    </row>
    <row r="33" spans="1:20" x14ac:dyDescent="0.4">
      <c r="A33" s="94">
        <v>75</v>
      </c>
      <c r="B33" s="94" t="s">
        <v>716</v>
      </c>
      <c r="C33" s="94" t="s">
        <v>655</v>
      </c>
      <c r="D33" s="94">
        <v>68</v>
      </c>
      <c r="E33" s="94">
        <v>8.52</v>
      </c>
      <c r="F33" s="94">
        <v>8</v>
      </c>
      <c r="G33" s="94" t="s">
        <v>656</v>
      </c>
      <c r="H33" s="94">
        <v>79</v>
      </c>
      <c r="I33" s="94">
        <v>12.96</v>
      </c>
      <c r="J33" s="94">
        <v>7</v>
      </c>
      <c r="K33" s="94">
        <v>9</v>
      </c>
      <c r="L33" s="94">
        <v>5</v>
      </c>
      <c r="M33" s="94" t="s">
        <v>11</v>
      </c>
      <c r="N33" s="94">
        <v>40</v>
      </c>
      <c r="O33" s="94">
        <v>16.39</v>
      </c>
      <c r="P33" s="94">
        <v>7</v>
      </c>
      <c r="Q33" s="94" t="s">
        <v>21</v>
      </c>
      <c r="R33" s="94">
        <v>41</v>
      </c>
      <c r="S33" s="94">
        <v>22.34</v>
      </c>
      <c r="T33" s="94">
        <v>6</v>
      </c>
    </row>
    <row r="34" spans="1:20" x14ac:dyDescent="0.4">
      <c r="A34" s="94">
        <v>233</v>
      </c>
      <c r="B34" s="94" t="s">
        <v>716</v>
      </c>
      <c r="C34" s="94" t="s">
        <v>400</v>
      </c>
      <c r="D34" s="94">
        <v>108</v>
      </c>
      <c r="E34" s="94">
        <v>61.38</v>
      </c>
      <c r="F34" s="94">
        <v>4</v>
      </c>
      <c r="G34" s="94" t="s">
        <v>399</v>
      </c>
      <c r="H34" s="94">
        <v>86</v>
      </c>
      <c r="I34" s="94">
        <v>33.520000000000003</v>
      </c>
      <c r="J34" s="94">
        <v>6</v>
      </c>
      <c r="K34" s="94">
        <v>4</v>
      </c>
      <c r="L34" s="94">
        <v>1</v>
      </c>
      <c r="M34" s="94" t="s">
        <v>416</v>
      </c>
      <c r="N34" s="94">
        <v>51</v>
      </c>
      <c r="O34" s="94">
        <v>59.64</v>
      </c>
      <c r="P34" s="94">
        <v>4</v>
      </c>
      <c r="Q34" s="94" t="s">
        <v>8</v>
      </c>
      <c r="R34" s="94">
        <v>53</v>
      </c>
      <c r="S34" s="94">
        <v>62.16</v>
      </c>
      <c r="T34" s="94">
        <v>4</v>
      </c>
    </row>
    <row r="35" spans="1:20" x14ac:dyDescent="0.4">
      <c r="A35" s="94">
        <v>115</v>
      </c>
      <c r="B35" s="94" t="s">
        <v>716</v>
      </c>
      <c r="C35" s="94" t="s">
        <v>400</v>
      </c>
      <c r="D35" s="94">
        <v>95</v>
      </c>
      <c r="E35" s="94">
        <v>38.020000000000003</v>
      </c>
      <c r="F35" s="94">
        <v>6</v>
      </c>
      <c r="G35" s="94" t="s">
        <v>399</v>
      </c>
      <c r="H35" s="94">
        <v>113</v>
      </c>
      <c r="I35" s="94">
        <v>72.3</v>
      </c>
      <c r="J35" s="94">
        <v>4</v>
      </c>
      <c r="K35" s="94">
        <v>4</v>
      </c>
      <c r="L35" s="94">
        <v>4</v>
      </c>
      <c r="M35" s="94" t="s">
        <v>20</v>
      </c>
      <c r="N35" s="94">
        <v>57</v>
      </c>
      <c r="O35" s="94">
        <v>76.13</v>
      </c>
      <c r="P35" s="94">
        <v>3</v>
      </c>
      <c r="Q35" s="94" t="s">
        <v>8</v>
      </c>
      <c r="R35" s="94">
        <v>59</v>
      </c>
      <c r="S35" s="94">
        <v>78.22</v>
      </c>
      <c r="T35" s="94">
        <v>3</v>
      </c>
    </row>
    <row r="36" spans="1:20" x14ac:dyDescent="0.4">
      <c r="A36" s="94">
        <v>220</v>
      </c>
      <c r="B36" s="94" t="s">
        <v>716</v>
      </c>
      <c r="C36" s="94" t="s">
        <v>400</v>
      </c>
      <c r="D36" s="94">
        <v>63</v>
      </c>
      <c r="E36" s="94">
        <v>3091</v>
      </c>
      <c r="F36" s="94">
        <v>8</v>
      </c>
      <c r="G36" s="94" t="s">
        <v>399</v>
      </c>
      <c r="H36" s="94">
        <v>85</v>
      </c>
      <c r="I36" s="94">
        <v>31.1</v>
      </c>
      <c r="J36" s="94">
        <v>6</v>
      </c>
      <c r="K36" s="94">
        <v>8</v>
      </c>
      <c r="L36" s="94">
        <v>8</v>
      </c>
      <c r="M36" s="94" t="s">
        <v>317</v>
      </c>
      <c r="N36" s="94">
        <v>41</v>
      </c>
      <c r="O36" s="94">
        <v>17.3</v>
      </c>
      <c r="P36" s="94">
        <v>7</v>
      </c>
      <c r="Q36" s="94" t="s">
        <v>316</v>
      </c>
      <c r="R36" s="94">
        <v>43</v>
      </c>
      <c r="S36" s="94">
        <v>28.21</v>
      </c>
      <c r="T36" s="94">
        <v>6</v>
      </c>
    </row>
    <row r="37" spans="1:20" x14ac:dyDescent="0.4">
      <c r="A37" s="94">
        <v>114</v>
      </c>
      <c r="B37" s="94" t="s">
        <v>716</v>
      </c>
      <c r="C37" s="94" t="s">
        <v>655</v>
      </c>
      <c r="D37" s="94">
        <v>110</v>
      </c>
      <c r="E37" s="94">
        <v>65.14</v>
      </c>
      <c r="F37" s="94">
        <v>4</v>
      </c>
      <c r="G37" s="94" t="s">
        <v>399</v>
      </c>
      <c r="H37" s="94">
        <v>90</v>
      </c>
      <c r="I37" s="94">
        <v>41.64</v>
      </c>
      <c r="J37" s="94">
        <v>5</v>
      </c>
      <c r="K37" s="94">
        <v>4</v>
      </c>
      <c r="L37" s="94">
        <v>2</v>
      </c>
      <c r="M37" s="94" t="s">
        <v>7</v>
      </c>
      <c r="N37" s="94">
        <v>49</v>
      </c>
      <c r="O37" s="94">
        <v>49.46</v>
      </c>
      <c r="P37" s="94">
        <v>5</v>
      </c>
      <c r="Q37" s="94" t="s">
        <v>8</v>
      </c>
      <c r="R37" s="94">
        <v>54</v>
      </c>
      <c r="S37" s="94">
        <v>65.760000000000005</v>
      </c>
      <c r="T37" s="94">
        <v>4</v>
      </c>
    </row>
    <row r="38" spans="1:20" x14ac:dyDescent="0.4">
      <c r="A38" s="94">
        <v>77</v>
      </c>
      <c r="B38" s="94" t="s">
        <v>716</v>
      </c>
      <c r="C38" s="94" t="s">
        <v>400</v>
      </c>
      <c r="D38" s="94">
        <v>67</v>
      </c>
      <c r="E38" s="94">
        <v>7.76</v>
      </c>
      <c r="F38" s="94">
        <v>8</v>
      </c>
      <c r="G38" s="94" t="s">
        <v>399</v>
      </c>
      <c r="H38" s="94">
        <v>77</v>
      </c>
      <c r="I38" s="94">
        <v>6.9</v>
      </c>
      <c r="J38" s="94">
        <v>8</v>
      </c>
      <c r="K38" s="94">
        <v>9</v>
      </c>
      <c r="L38" s="94">
        <v>5</v>
      </c>
      <c r="M38" s="94" t="s">
        <v>318</v>
      </c>
      <c r="N38" s="94">
        <v>42</v>
      </c>
      <c r="O38" s="94">
        <v>24.7</v>
      </c>
      <c r="P38" s="94">
        <v>6</v>
      </c>
      <c r="Q38" s="94" t="s">
        <v>316</v>
      </c>
      <c r="R38" s="94">
        <v>48</v>
      </c>
      <c r="S38" s="94">
        <v>51.59</v>
      </c>
      <c r="T38" s="94">
        <v>5</v>
      </c>
    </row>
    <row r="39" spans="1:20" x14ac:dyDescent="0.4">
      <c r="A39" s="94">
        <v>198</v>
      </c>
      <c r="B39" s="94" t="s">
        <v>716</v>
      </c>
      <c r="C39" s="94" t="s">
        <v>655</v>
      </c>
      <c r="D39" s="94">
        <v>104</v>
      </c>
      <c r="E39" s="94">
        <v>53.87</v>
      </c>
      <c r="F39" s="94">
        <v>5</v>
      </c>
      <c r="G39" s="94" t="s">
        <v>399</v>
      </c>
      <c r="H39" s="94">
        <v>100</v>
      </c>
      <c r="I39" s="94">
        <v>57.29</v>
      </c>
      <c r="J39" s="94">
        <v>5</v>
      </c>
      <c r="K39" s="94">
        <v>4</v>
      </c>
      <c r="L39" s="94">
        <v>1</v>
      </c>
      <c r="M39" s="94" t="s">
        <v>20</v>
      </c>
      <c r="N39" s="94">
        <v>53</v>
      </c>
      <c r="O39" s="94">
        <v>63.57</v>
      </c>
      <c r="P39" s="94">
        <v>4</v>
      </c>
      <c r="Q39" s="94" t="s">
        <v>665</v>
      </c>
      <c r="R39" s="94">
        <v>70</v>
      </c>
      <c r="S39" s="94">
        <v>93.5</v>
      </c>
      <c r="T39" s="94">
        <v>2</v>
      </c>
    </row>
    <row r="40" spans="1:20" x14ac:dyDescent="0.4">
      <c r="A40" s="94">
        <v>221</v>
      </c>
      <c r="B40" s="94" t="s">
        <v>716</v>
      </c>
      <c r="C40" s="94" t="s">
        <v>400</v>
      </c>
      <c r="D40" s="94">
        <v>75</v>
      </c>
      <c r="E40" s="94">
        <v>13.9</v>
      </c>
      <c r="F40" s="94">
        <v>77</v>
      </c>
      <c r="G40" s="94" t="s">
        <v>656</v>
      </c>
      <c r="H40" s="94">
        <v>87</v>
      </c>
      <c r="I40" s="94">
        <v>35.54</v>
      </c>
      <c r="J40" s="94">
        <v>6</v>
      </c>
      <c r="K40" s="94">
        <v>7</v>
      </c>
      <c r="L40" s="94">
        <v>7</v>
      </c>
      <c r="M40" s="94" t="s">
        <v>657</v>
      </c>
      <c r="N40" s="94">
        <v>45</v>
      </c>
      <c r="O40" s="94">
        <v>39.79</v>
      </c>
      <c r="P40" s="94">
        <v>5</v>
      </c>
      <c r="Q40" s="94" t="s">
        <v>10</v>
      </c>
      <c r="R40" s="94">
        <v>48</v>
      </c>
      <c r="S40" s="94">
        <v>52.13</v>
      </c>
      <c r="T40" s="94">
        <v>5</v>
      </c>
    </row>
    <row r="41" spans="1:20" x14ac:dyDescent="0.4">
      <c r="A41" s="94">
        <v>80</v>
      </c>
      <c r="B41" s="94" t="s">
        <v>716</v>
      </c>
      <c r="C41" s="94" t="s">
        <v>400</v>
      </c>
      <c r="D41" s="94">
        <v>63</v>
      </c>
      <c r="E41" s="94">
        <v>3.91</v>
      </c>
      <c r="F41" s="94">
        <v>8</v>
      </c>
      <c r="G41" s="94" t="s">
        <v>399</v>
      </c>
      <c r="H41" s="94">
        <v>82</v>
      </c>
      <c r="I41" s="94">
        <v>22.05</v>
      </c>
      <c r="J41" s="94">
        <v>6</v>
      </c>
      <c r="K41" s="94">
        <v>8</v>
      </c>
      <c r="L41" s="94">
        <v>7</v>
      </c>
      <c r="M41" s="94" t="s">
        <v>317</v>
      </c>
      <c r="N41" s="94">
        <v>44</v>
      </c>
      <c r="O41" s="94">
        <v>33.18</v>
      </c>
      <c r="P41" s="94">
        <v>6</v>
      </c>
      <c r="Q41" s="94" t="s">
        <v>316</v>
      </c>
      <c r="R41" s="94">
        <v>43</v>
      </c>
      <c r="S41" s="94">
        <v>28.21</v>
      </c>
      <c r="T41" s="94">
        <v>6</v>
      </c>
    </row>
    <row r="42" spans="1:20" x14ac:dyDescent="0.4">
      <c r="A42" s="94">
        <v>235</v>
      </c>
      <c r="B42" s="94" t="s">
        <v>716</v>
      </c>
      <c r="C42" s="94" t="s">
        <v>400</v>
      </c>
      <c r="D42" s="94">
        <v>78</v>
      </c>
      <c r="E42" s="94">
        <v>16.47</v>
      </c>
      <c r="F42" s="94">
        <v>7</v>
      </c>
      <c r="G42" s="94" t="s">
        <v>656</v>
      </c>
      <c r="H42" s="94">
        <v>97</v>
      </c>
      <c r="I42" s="94">
        <v>53.17</v>
      </c>
      <c r="J42" s="94">
        <v>5</v>
      </c>
      <c r="K42" s="94">
        <v>7</v>
      </c>
      <c r="L42" s="94">
        <v>4</v>
      </c>
      <c r="M42" s="94" t="s">
        <v>657</v>
      </c>
      <c r="N42" s="94">
        <v>43</v>
      </c>
      <c r="O42" s="94">
        <v>27.97</v>
      </c>
      <c r="P42" s="94">
        <v>6</v>
      </c>
      <c r="Q42" s="94" t="s">
        <v>21</v>
      </c>
      <c r="R42" s="94">
        <v>42</v>
      </c>
      <c r="S42" s="94">
        <v>26.68</v>
      </c>
      <c r="T42" s="94">
        <v>6</v>
      </c>
    </row>
    <row r="43" spans="1:20" x14ac:dyDescent="0.4">
      <c r="A43" s="94">
        <v>76</v>
      </c>
      <c r="B43" s="94" t="s">
        <v>716</v>
      </c>
      <c r="C43" s="94" t="s">
        <v>400</v>
      </c>
      <c r="D43" s="94">
        <v>108</v>
      </c>
      <c r="E43" s="94">
        <v>61.38</v>
      </c>
      <c r="F43" s="94">
        <v>4</v>
      </c>
      <c r="G43" s="94" t="s">
        <v>656</v>
      </c>
      <c r="H43" s="94">
        <v>84</v>
      </c>
      <c r="I43" s="94">
        <v>28.24</v>
      </c>
      <c r="J43" s="94">
        <v>6</v>
      </c>
      <c r="K43" s="94">
        <v>8</v>
      </c>
      <c r="L43" s="94">
        <v>3</v>
      </c>
      <c r="M43" s="94" t="s">
        <v>657</v>
      </c>
      <c r="N43" s="94">
        <v>45</v>
      </c>
      <c r="O43" s="94">
        <v>39.79</v>
      </c>
      <c r="P43" s="94">
        <v>5</v>
      </c>
      <c r="Q43" s="94" t="s">
        <v>10</v>
      </c>
      <c r="R43" s="94">
        <v>41</v>
      </c>
      <c r="S43" s="94">
        <v>19.190000000000001</v>
      </c>
      <c r="T43" s="94">
        <v>7</v>
      </c>
    </row>
    <row r="44" spans="1:20" x14ac:dyDescent="0.4">
      <c r="A44" s="94">
        <v>217</v>
      </c>
      <c r="B44" s="94" t="s">
        <v>716</v>
      </c>
      <c r="C44" s="94" t="s">
        <v>400</v>
      </c>
      <c r="D44" s="94">
        <v>87</v>
      </c>
      <c r="E44" s="94">
        <v>26.28</v>
      </c>
      <c r="F44" s="94">
        <v>6</v>
      </c>
      <c r="G44" s="94" t="s">
        <v>656</v>
      </c>
      <c r="H44" s="94">
        <v>76</v>
      </c>
      <c r="I44" s="94">
        <v>5.1100000000000003</v>
      </c>
      <c r="J44" s="94">
        <v>8</v>
      </c>
      <c r="K44" s="94">
        <v>6</v>
      </c>
      <c r="L44" s="94">
        <v>7</v>
      </c>
      <c r="M44" s="94" t="s">
        <v>657</v>
      </c>
      <c r="N44" s="94">
        <v>39</v>
      </c>
      <c r="O44" s="94">
        <v>11.1</v>
      </c>
      <c r="P44" s="94">
        <v>7</v>
      </c>
      <c r="Q44" s="94" t="s">
        <v>10</v>
      </c>
      <c r="R44" s="94">
        <v>41</v>
      </c>
      <c r="S44" s="94">
        <v>19.190000000000001</v>
      </c>
      <c r="T44" s="94">
        <v>7</v>
      </c>
    </row>
    <row r="45" spans="1:20" x14ac:dyDescent="0.4">
      <c r="A45" s="94">
        <v>206</v>
      </c>
      <c r="B45" s="94" t="s">
        <v>716</v>
      </c>
      <c r="C45" s="94" t="s">
        <v>400</v>
      </c>
      <c r="D45" s="94">
        <v>97</v>
      </c>
      <c r="E45" s="94">
        <v>41.34</v>
      </c>
      <c r="F45" s="94">
        <v>5</v>
      </c>
      <c r="G45" s="94" t="s">
        <v>399</v>
      </c>
      <c r="H45" s="94">
        <v>93</v>
      </c>
      <c r="I45" s="94">
        <v>47.1</v>
      </c>
      <c r="J45" s="94">
        <v>5</v>
      </c>
      <c r="K45" s="94">
        <v>4</v>
      </c>
      <c r="L45" s="94">
        <v>1</v>
      </c>
      <c r="M45" s="94" t="s">
        <v>7</v>
      </c>
      <c r="N45" s="94">
        <v>40</v>
      </c>
      <c r="O45" s="94">
        <v>17.14</v>
      </c>
      <c r="P45" s="94">
        <v>7</v>
      </c>
      <c r="Q45" s="94" t="s">
        <v>8</v>
      </c>
      <c r="R45" s="94">
        <v>41</v>
      </c>
      <c r="S45" s="94">
        <v>23.26</v>
      </c>
      <c r="T45" s="94">
        <v>6</v>
      </c>
    </row>
    <row r="46" spans="1:20" x14ac:dyDescent="0.4">
      <c r="A46" s="94">
        <v>289</v>
      </c>
      <c r="B46" s="94" t="s">
        <v>716</v>
      </c>
      <c r="C46" s="94" t="s">
        <v>400</v>
      </c>
      <c r="D46" s="94">
        <v>93</v>
      </c>
      <c r="E46" s="94">
        <v>34.85</v>
      </c>
      <c r="F46" s="94">
        <v>6</v>
      </c>
      <c r="G46" s="94" t="s">
        <v>656</v>
      </c>
      <c r="H46" s="94">
        <v>89</v>
      </c>
      <c r="I46" s="94">
        <v>39.72</v>
      </c>
      <c r="J46" s="94">
        <v>5</v>
      </c>
      <c r="K46" s="94">
        <v>7</v>
      </c>
      <c r="L46" s="94">
        <v>6</v>
      </c>
      <c r="M46" s="94" t="s">
        <v>657</v>
      </c>
      <c r="N46" s="94">
        <v>44</v>
      </c>
      <c r="O46" s="94">
        <v>33.96</v>
      </c>
      <c r="P46" s="94">
        <v>6</v>
      </c>
      <c r="Q46" s="94" t="s">
        <v>10</v>
      </c>
      <c r="R46" s="94">
        <v>42</v>
      </c>
      <c r="S46" s="94">
        <v>23.53</v>
      </c>
      <c r="T46" s="94">
        <v>6</v>
      </c>
    </row>
    <row r="47" spans="1:20" x14ac:dyDescent="0.4">
      <c r="A47" s="94">
        <v>172</v>
      </c>
      <c r="B47" s="94" t="s">
        <v>716</v>
      </c>
      <c r="C47" s="94" t="s">
        <v>400</v>
      </c>
      <c r="D47" s="94">
        <v>78</v>
      </c>
      <c r="E47" s="94">
        <v>16.47</v>
      </c>
      <c r="F47" s="94">
        <v>7</v>
      </c>
      <c r="G47" s="94" t="s">
        <v>399</v>
      </c>
      <c r="H47" s="94">
        <v>79</v>
      </c>
      <c r="I47" s="94">
        <v>12.96</v>
      </c>
      <c r="J47" s="94">
        <v>7</v>
      </c>
      <c r="K47" s="94">
        <v>6</v>
      </c>
      <c r="L47" s="94">
        <v>5</v>
      </c>
      <c r="M47" s="94" t="s">
        <v>416</v>
      </c>
      <c r="N47" s="94">
        <v>42</v>
      </c>
      <c r="O47" s="94">
        <v>24.23</v>
      </c>
      <c r="P47" s="94">
        <v>6</v>
      </c>
      <c r="Q47" s="94" t="s">
        <v>315</v>
      </c>
      <c r="R47" s="94">
        <v>40</v>
      </c>
      <c r="S47" s="94">
        <v>10.41</v>
      </c>
      <c r="T47" s="94">
        <v>7</v>
      </c>
    </row>
    <row r="48" spans="1:20" x14ac:dyDescent="0.4">
      <c r="A48" s="94">
        <v>171</v>
      </c>
      <c r="B48" s="94" t="s">
        <v>716</v>
      </c>
      <c r="C48" s="94" t="s">
        <v>400</v>
      </c>
      <c r="D48" s="94">
        <v>75</v>
      </c>
      <c r="E48" s="94">
        <v>13.9</v>
      </c>
      <c r="F48" s="94">
        <v>7</v>
      </c>
      <c r="G48" s="94" t="s">
        <v>399</v>
      </c>
      <c r="H48" s="94">
        <v>100</v>
      </c>
      <c r="I48" s="94">
        <v>57.29</v>
      </c>
      <c r="J48" s="94">
        <v>5</v>
      </c>
      <c r="K48" s="94">
        <v>6</v>
      </c>
      <c r="L48" s="94">
        <v>6</v>
      </c>
      <c r="M48" s="94" t="s">
        <v>657</v>
      </c>
      <c r="N48" s="94">
        <v>40</v>
      </c>
      <c r="O48" s="94">
        <v>15.49</v>
      </c>
      <c r="P48" s="94">
        <v>7</v>
      </c>
      <c r="Q48" s="94" t="s">
        <v>21</v>
      </c>
      <c r="R48" s="94">
        <v>56</v>
      </c>
      <c r="S48" s="94">
        <v>72.52</v>
      </c>
      <c r="T48" s="94">
        <v>4</v>
      </c>
    </row>
    <row r="49" spans="1:20" x14ac:dyDescent="0.4">
      <c r="A49" s="94">
        <v>296</v>
      </c>
      <c r="B49" s="94" t="s">
        <v>716</v>
      </c>
      <c r="C49" s="94" t="s">
        <v>400</v>
      </c>
      <c r="D49" s="94">
        <v>79</v>
      </c>
      <c r="E49" s="94">
        <v>17.37</v>
      </c>
      <c r="F49" s="94">
        <v>7</v>
      </c>
      <c r="G49" s="94" t="s">
        <v>399</v>
      </c>
      <c r="H49" s="94">
        <v>81</v>
      </c>
      <c r="I49" s="94">
        <v>18.329999999999998</v>
      </c>
      <c r="J49" s="94">
        <v>7</v>
      </c>
      <c r="K49" s="94">
        <v>6</v>
      </c>
      <c r="L49" s="94">
        <v>7</v>
      </c>
      <c r="M49" s="94" t="s">
        <v>416</v>
      </c>
      <c r="N49" s="94">
        <v>45</v>
      </c>
      <c r="O49" s="94">
        <v>38.61</v>
      </c>
      <c r="P49" s="94">
        <v>5</v>
      </c>
      <c r="Q49" s="94" t="s">
        <v>315</v>
      </c>
      <c r="R49" s="94">
        <v>43</v>
      </c>
      <c r="S49" s="94">
        <v>28.01</v>
      </c>
      <c r="T49" s="94">
        <v>6</v>
      </c>
    </row>
    <row r="50" spans="1:20" x14ac:dyDescent="0.4">
      <c r="A50" s="94">
        <v>205</v>
      </c>
      <c r="B50" s="94" t="s">
        <v>716</v>
      </c>
      <c r="C50" s="94" t="s">
        <v>400</v>
      </c>
      <c r="D50" s="94">
        <v>93</v>
      </c>
      <c r="E50" s="94">
        <v>34.85</v>
      </c>
      <c r="F50" s="94">
        <v>6</v>
      </c>
      <c r="G50" s="94" t="s">
        <v>399</v>
      </c>
      <c r="H50" s="94">
        <v>78</v>
      </c>
      <c r="I50" s="94">
        <v>9.8699999999999992</v>
      </c>
      <c r="J50" s="94">
        <v>7</v>
      </c>
      <c r="K50" s="94">
        <v>5</v>
      </c>
      <c r="L50" s="94">
        <v>1</v>
      </c>
      <c r="M50" s="94" t="s">
        <v>318</v>
      </c>
      <c r="N50" s="94">
        <v>46</v>
      </c>
      <c r="O50" s="94">
        <v>41.36</v>
      </c>
      <c r="P50" s="94">
        <v>5</v>
      </c>
      <c r="Q50" s="94" t="s">
        <v>316</v>
      </c>
      <c r="R50" s="94">
        <v>58</v>
      </c>
      <c r="S50" s="94">
        <v>80.59</v>
      </c>
      <c r="T50" s="94">
        <v>3</v>
      </c>
    </row>
    <row r="51" spans="1:20" x14ac:dyDescent="0.4">
      <c r="A51" s="94">
        <v>288</v>
      </c>
      <c r="B51" s="94" t="s">
        <v>716</v>
      </c>
      <c r="C51" s="94" t="s">
        <v>400</v>
      </c>
      <c r="D51" s="94">
        <v>62</v>
      </c>
      <c r="E51" s="94">
        <v>2.79</v>
      </c>
      <c r="F51" s="94">
        <v>9</v>
      </c>
      <c r="G51" s="94" t="s">
        <v>656</v>
      </c>
      <c r="H51" s="94">
        <v>80</v>
      </c>
      <c r="I51" s="94">
        <v>15.62</v>
      </c>
      <c r="J51" s="94">
        <v>7</v>
      </c>
      <c r="K51" s="94">
        <v>8</v>
      </c>
      <c r="L51" s="94">
        <v>8</v>
      </c>
      <c r="M51" s="94" t="s">
        <v>657</v>
      </c>
      <c r="N51" s="94">
        <v>37</v>
      </c>
      <c r="O51" s="94">
        <v>5.61</v>
      </c>
      <c r="P51" s="94">
        <v>8</v>
      </c>
      <c r="Q51" s="94" t="s">
        <v>21</v>
      </c>
      <c r="R51" s="94">
        <v>37</v>
      </c>
      <c r="S51" s="94">
        <v>6.65</v>
      </c>
      <c r="T51" s="94">
        <v>8</v>
      </c>
    </row>
    <row r="52" spans="1:20" x14ac:dyDescent="0.4">
      <c r="A52" s="94">
        <v>290</v>
      </c>
      <c r="B52" s="94" t="s">
        <v>716</v>
      </c>
      <c r="C52" s="94" t="s">
        <v>400</v>
      </c>
      <c r="D52" s="94">
        <v>85</v>
      </c>
      <c r="E52" s="94">
        <v>23.8</v>
      </c>
      <c r="F52" s="94">
        <v>6</v>
      </c>
      <c r="G52" s="94" t="s">
        <v>656</v>
      </c>
      <c r="H52" s="94">
        <v>84</v>
      </c>
      <c r="I52" s="94">
        <v>28.24</v>
      </c>
      <c r="J52" s="94">
        <v>6</v>
      </c>
      <c r="K52" s="94">
        <v>7</v>
      </c>
      <c r="L52" s="94">
        <v>6</v>
      </c>
      <c r="M52" s="94" t="s">
        <v>657</v>
      </c>
      <c r="N52" s="94">
        <v>41</v>
      </c>
      <c r="O52" s="94">
        <v>19.97</v>
      </c>
      <c r="P52" s="94">
        <v>7</v>
      </c>
      <c r="Q52" s="94" t="s">
        <v>10</v>
      </c>
      <c r="R52" s="94">
        <v>40</v>
      </c>
      <c r="S52" s="94">
        <v>14.27</v>
      </c>
      <c r="T52" s="94">
        <v>7</v>
      </c>
    </row>
    <row r="53" spans="1:20" x14ac:dyDescent="0.4">
      <c r="A53" s="94">
        <v>196</v>
      </c>
      <c r="B53" s="94" t="s">
        <v>716</v>
      </c>
      <c r="C53" s="94" t="s">
        <v>400</v>
      </c>
      <c r="D53" s="94">
        <v>82</v>
      </c>
      <c r="E53" s="94">
        <v>20.32</v>
      </c>
      <c r="F53" s="94">
        <v>7</v>
      </c>
      <c r="G53" s="94" t="s">
        <v>399</v>
      </c>
      <c r="H53" s="94">
        <v>90</v>
      </c>
      <c r="I53" s="94">
        <v>41.64</v>
      </c>
      <c r="J53" s="94">
        <v>5</v>
      </c>
      <c r="K53" s="94">
        <v>8</v>
      </c>
      <c r="L53" s="94">
        <v>5</v>
      </c>
      <c r="M53" s="94" t="s">
        <v>316</v>
      </c>
      <c r="N53" s="94">
        <v>50</v>
      </c>
      <c r="O53" s="94">
        <v>59.56</v>
      </c>
      <c r="P53" s="94">
        <v>4</v>
      </c>
      <c r="Q53" s="94" t="s">
        <v>318</v>
      </c>
      <c r="R53" s="94">
        <v>47</v>
      </c>
      <c r="S53" s="94">
        <v>44.79</v>
      </c>
      <c r="T53" s="94">
        <v>5</v>
      </c>
    </row>
    <row r="54" spans="1:20" x14ac:dyDescent="0.4">
      <c r="A54" s="94">
        <v>277</v>
      </c>
      <c r="B54" s="94" t="s">
        <v>716</v>
      </c>
      <c r="C54" s="94" t="s">
        <v>400</v>
      </c>
      <c r="D54" s="94">
        <v>64</v>
      </c>
      <c r="E54" s="94">
        <v>4.95</v>
      </c>
      <c r="F54" s="94">
        <v>8</v>
      </c>
      <c r="G54" s="94" t="s">
        <v>399</v>
      </c>
      <c r="H54" s="94">
        <v>95</v>
      </c>
      <c r="I54" s="94">
        <v>50.2</v>
      </c>
      <c r="J54" s="94">
        <v>5</v>
      </c>
      <c r="K54" s="94">
        <v>7</v>
      </c>
      <c r="L54" s="94">
        <v>6</v>
      </c>
      <c r="M54" s="94" t="s">
        <v>317</v>
      </c>
      <c r="N54" s="94">
        <v>47</v>
      </c>
      <c r="O54" s="94">
        <v>46.36</v>
      </c>
      <c r="P54" s="94">
        <v>5</v>
      </c>
      <c r="Q54" s="94" t="s">
        <v>316</v>
      </c>
      <c r="R54" s="94">
        <v>38</v>
      </c>
      <c r="S54" s="94">
        <v>5.76</v>
      </c>
      <c r="T54" s="94">
        <v>8</v>
      </c>
    </row>
    <row r="55" spans="1:20" x14ac:dyDescent="0.4">
      <c r="A55" s="94">
        <v>127</v>
      </c>
      <c r="B55" s="94" t="s">
        <v>716</v>
      </c>
      <c r="C55" s="94" t="s">
        <v>400</v>
      </c>
      <c r="D55" s="94">
        <v>69</v>
      </c>
      <c r="E55" s="94">
        <v>9.27</v>
      </c>
      <c r="F55" s="94">
        <v>8</v>
      </c>
      <c r="G55" s="94" t="s">
        <v>656</v>
      </c>
      <c r="H55" s="94">
        <v>97</v>
      </c>
      <c r="I55" s="94">
        <v>53.17</v>
      </c>
      <c r="J55" s="94">
        <v>5</v>
      </c>
      <c r="K55" s="94">
        <v>6</v>
      </c>
      <c r="L55" s="94">
        <v>6</v>
      </c>
      <c r="M55" s="94" t="s">
        <v>11</v>
      </c>
      <c r="N55" s="94">
        <v>40</v>
      </c>
      <c r="O55" s="94">
        <v>16.39</v>
      </c>
      <c r="P55" s="94">
        <v>7</v>
      </c>
      <c r="Q55" s="94" t="s">
        <v>21</v>
      </c>
      <c r="R55" s="94">
        <v>42</v>
      </c>
      <c r="S55" s="94">
        <v>26.68</v>
      </c>
      <c r="T55" s="94">
        <v>6</v>
      </c>
    </row>
    <row r="56" spans="1:20" x14ac:dyDescent="0.4">
      <c r="A56" s="94">
        <v>47</v>
      </c>
      <c r="B56" s="94" t="s">
        <v>716</v>
      </c>
      <c r="C56" s="94" t="s">
        <v>400</v>
      </c>
      <c r="D56" s="94">
        <v>73</v>
      </c>
      <c r="E56" s="94">
        <v>12.3</v>
      </c>
      <c r="F56" s="94">
        <v>7</v>
      </c>
      <c r="G56" s="94" t="s">
        <v>656</v>
      </c>
      <c r="H56" s="94">
        <v>92</v>
      </c>
      <c r="I56" s="94">
        <v>45.4</v>
      </c>
      <c r="J56" s="94">
        <v>5</v>
      </c>
      <c r="K56" s="94">
        <v>6</v>
      </c>
      <c r="L56" s="94">
        <v>4</v>
      </c>
      <c r="M56" s="94" t="s">
        <v>657</v>
      </c>
      <c r="N56" s="94">
        <v>45</v>
      </c>
      <c r="O56" s="94">
        <v>39.79</v>
      </c>
      <c r="P56" s="94">
        <v>5</v>
      </c>
      <c r="Q56" s="94" t="s">
        <v>10</v>
      </c>
      <c r="R56" s="94">
        <v>48</v>
      </c>
      <c r="S56" s="94">
        <v>52.13</v>
      </c>
      <c r="T56" s="94">
        <v>5</v>
      </c>
    </row>
    <row r="57" spans="1:20" x14ac:dyDescent="0.4">
      <c r="A57" s="94">
        <v>27</v>
      </c>
      <c r="B57" s="94" t="s">
        <v>716</v>
      </c>
      <c r="C57" s="94" t="s">
        <v>400</v>
      </c>
      <c r="D57" s="94">
        <v>86</v>
      </c>
      <c r="E57" s="94">
        <v>25.02</v>
      </c>
      <c r="F57" s="94">
        <v>6</v>
      </c>
      <c r="G57" s="94" t="s">
        <v>428</v>
      </c>
      <c r="H57" s="94">
        <v>95</v>
      </c>
      <c r="I57" s="94">
        <v>50.2</v>
      </c>
      <c r="J57" s="94">
        <v>5</v>
      </c>
      <c r="K57" s="94">
        <v>7</v>
      </c>
      <c r="L57" s="94">
        <v>5</v>
      </c>
      <c r="M57" s="94" t="s">
        <v>657</v>
      </c>
      <c r="N57" s="94">
        <v>41</v>
      </c>
      <c r="O57" s="94">
        <v>19.97</v>
      </c>
      <c r="P57" s="94">
        <v>7</v>
      </c>
      <c r="Q57" s="94" t="s">
        <v>21</v>
      </c>
      <c r="R57" s="94">
        <v>52</v>
      </c>
      <c r="S57" s="94">
        <v>62.71</v>
      </c>
      <c r="T57" s="94">
        <v>4</v>
      </c>
    </row>
    <row r="58" spans="1:20" x14ac:dyDescent="0.4">
      <c r="A58" s="94">
        <v>130</v>
      </c>
      <c r="B58" s="94" t="s">
        <v>716</v>
      </c>
      <c r="C58" s="94" t="s">
        <v>655</v>
      </c>
      <c r="D58" s="94">
        <v>95</v>
      </c>
      <c r="E58" s="94">
        <v>38.020000000000003</v>
      </c>
      <c r="F58" s="94">
        <v>6</v>
      </c>
      <c r="G58" s="94" t="s">
        <v>656</v>
      </c>
      <c r="H58" s="94">
        <v>134</v>
      </c>
      <c r="I58" s="94">
        <v>93.12</v>
      </c>
      <c r="J58" s="94">
        <v>2</v>
      </c>
      <c r="K58" s="94">
        <v>6</v>
      </c>
      <c r="L58" s="94">
        <v>1</v>
      </c>
      <c r="M58" s="94" t="s">
        <v>657</v>
      </c>
      <c r="N58" s="94">
        <v>57</v>
      </c>
      <c r="O58" s="94">
        <v>75.69</v>
      </c>
      <c r="P58" s="94">
        <v>4</v>
      </c>
      <c r="Q58" s="94" t="s">
        <v>10</v>
      </c>
      <c r="R58" s="94">
        <v>45</v>
      </c>
      <c r="S58" s="94">
        <v>36.869999999999997</v>
      </c>
      <c r="T58" s="94">
        <v>6</v>
      </c>
    </row>
    <row r="59" spans="1:20" x14ac:dyDescent="0.4">
      <c r="A59" s="94">
        <v>70</v>
      </c>
      <c r="B59" s="94" t="s">
        <v>716</v>
      </c>
      <c r="C59" s="94" t="s">
        <v>400</v>
      </c>
      <c r="D59" s="94">
        <v>91</v>
      </c>
      <c r="E59" s="94">
        <v>31.78</v>
      </c>
      <c r="F59" s="94">
        <v>6</v>
      </c>
      <c r="G59" s="94" t="s">
        <v>656</v>
      </c>
      <c r="H59" s="94">
        <v>104</v>
      </c>
      <c r="I59" s="94">
        <v>62.14</v>
      </c>
      <c r="J59" s="94">
        <v>4</v>
      </c>
      <c r="K59" s="94">
        <v>4</v>
      </c>
      <c r="L59" s="94">
        <v>3</v>
      </c>
      <c r="M59" s="94" t="s">
        <v>657</v>
      </c>
      <c r="N59" s="94">
        <v>38</v>
      </c>
      <c r="O59" s="94">
        <v>8.25</v>
      </c>
      <c r="P59" s="94">
        <v>8</v>
      </c>
      <c r="Q59" s="94" t="s">
        <v>10</v>
      </c>
      <c r="R59" s="94">
        <v>46</v>
      </c>
      <c r="S59" s="94">
        <v>42.88</v>
      </c>
      <c r="T59" s="94">
        <v>5</v>
      </c>
    </row>
    <row r="60" spans="1:20" x14ac:dyDescent="0.4">
      <c r="A60" s="94">
        <v>191</v>
      </c>
      <c r="B60" s="94" t="s">
        <v>716</v>
      </c>
      <c r="C60" s="94" t="s">
        <v>400</v>
      </c>
      <c r="D60" s="94">
        <v>63</v>
      </c>
      <c r="E60" s="94">
        <v>3.91</v>
      </c>
      <c r="F60" s="94">
        <v>8</v>
      </c>
      <c r="G60" s="94" t="s">
        <v>656</v>
      </c>
      <c r="H60" s="94">
        <v>80</v>
      </c>
      <c r="I60" s="94">
        <v>15.62</v>
      </c>
      <c r="J60" s="94">
        <v>7</v>
      </c>
      <c r="K60" s="94">
        <v>8</v>
      </c>
      <c r="L60" s="94">
        <v>7</v>
      </c>
      <c r="M60" s="94" t="s">
        <v>657</v>
      </c>
      <c r="N60" s="94">
        <v>44</v>
      </c>
      <c r="O60" s="94">
        <v>33.96</v>
      </c>
      <c r="P60" s="94">
        <v>6</v>
      </c>
      <c r="Q60" s="94" t="s">
        <v>11</v>
      </c>
      <c r="R60" s="94">
        <v>30</v>
      </c>
      <c r="S60" s="94">
        <v>0.05</v>
      </c>
      <c r="T60" s="94">
        <v>9</v>
      </c>
    </row>
    <row r="61" spans="1:20" x14ac:dyDescent="0.4">
      <c r="A61" s="94">
        <v>54</v>
      </c>
      <c r="B61" s="94" t="s">
        <v>716</v>
      </c>
      <c r="C61" s="94" t="s">
        <v>655</v>
      </c>
      <c r="D61" s="94">
        <v>109</v>
      </c>
      <c r="E61" s="94">
        <v>63.27</v>
      </c>
      <c r="F61" s="94">
        <v>4</v>
      </c>
      <c r="G61" s="94" t="s">
        <v>656</v>
      </c>
      <c r="H61" s="94">
        <v>136</v>
      </c>
      <c r="I61" s="94">
        <v>94.46</v>
      </c>
      <c r="J61" s="94">
        <v>2</v>
      </c>
      <c r="K61" s="94">
        <v>7</v>
      </c>
      <c r="L61" s="94">
        <v>3</v>
      </c>
      <c r="M61" s="94" t="s">
        <v>657</v>
      </c>
      <c r="N61" s="94">
        <v>48</v>
      </c>
      <c r="O61" s="94">
        <v>50.32</v>
      </c>
      <c r="P61" s="94">
        <v>5</v>
      </c>
      <c r="Q61" s="94" t="s">
        <v>10</v>
      </c>
      <c r="R61" s="94">
        <v>45</v>
      </c>
      <c r="S61" s="94">
        <v>36.869999999999997</v>
      </c>
      <c r="T61" s="94">
        <v>6</v>
      </c>
    </row>
    <row r="62" spans="1:20" x14ac:dyDescent="0.4">
      <c r="A62" s="94">
        <v>1</v>
      </c>
      <c r="B62" s="94" t="s">
        <v>716</v>
      </c>
      <c r="C62" s="94" t="s">
        <v>400</v>
      </c>
      <c r="D62" s="94">
        <v>83</v>
      </c>
      <c r="E62" s="94">
        <v>21.45</v>
      </c>
      <c r="F62" s="94">
        <v>7</v>
      </c>
      <c r="G62" s="94" t="s">
        <v>399</v>
      </c>
      <c r="H62" s="94">
        <v>88</v>
      </c>
      <c r="I62" s="94">
        <v>37.6</v>
      </c>
      <c r="J62" s="94">
        <v>6</v>
      </c>
      <c r="K62" s="94">
        <v>6</v>
      </c>
      <c r="L62" s="94">
        <v>3</v>
      </c>
      <c r="M62" s="94" t="s">
        <v>10</v>
      </c>
      <c r="N62" s="94">
        <v>44</v>
      </c>
      <c r="O62" s="94">
        <v>32.54</v>
      </c>
      <c r="P62" s="94">
        <v>6</v>
      </c>
      <c r="Q62" s="94" t="s">
        <v>11</v>
      </c>
      <c r="R62" s="94">
        <v>40</v>
      </c>
      <c r="S62" s="94">
        <v>16.39</v>
      </c>
      <c r="T62" s="94">
        <v>7</v>
      </c>
    </row>
    <row r="63" spans="1:20" x14ac:dyDescent="0.4">
      <c r="A63" s="94">
        <v>64</v>
      </c>
      <c r="B63" s="94" t="s">
        <v>716</v>
      </c>
      <c r="C63" s="94" t="s">
        <v>400</v>
      </c>
      <c r="D63" s="94">
        <v>134</v>
      </c>
      <c r="E63" s="94">
        <v>97.72</v>
      </c>
      <c r="F63" s="94">
        <v>1</v>
      </c>
      <c r="G63" s="94" t="s">
        <v>656</v>
      </c>
      <c r="H63" s="94">
        <v>131</v>
      </c>
      <c r="I63" s="94">
        <v>90.68</v>
      </c>
      <c r="J63" s="94">
        <v>2</v>
      </c>
      <c r="K63" s="94">
        <v>1</v>
      </c>
      <c r="L63" s="94">
        <v>1</v>
      </c>
      <c r="M63" s="94" t="s">
        <v>657</v>
      </c>
      <c r="N63" s="94">
        <v>70</v>
      </c>
      <c r="O63" s="94">
        <v>95.83</v>
      </c>
      <c r="P63" s="94">
        <v>2</v>
      </c>
      <c r="Q63" s="94" t="s">
        <v>11</v>
      </c>
      <c r="R63" s="94">
        <v>63</v>
      </c>
      <c r="S63" s="94">
        <v>85.72</v>
      </c>
      <c r="T63" s="94">
        <v>3</v>
      </c>
    </row>
    <row r="64" spans="1:20" x14ac:dyDescent="0.4">
      <c r="A64" s="94">
        <v>18</v>
      </c>
      <c r="B64" s="94" t="s">
        <v>716</v>
      </c>
      <c r="C64" s="94" t="s">
        <v>400</v>
      </c>
      <c r="D64" s="94">
        <v>117</v>
      </c>
      <c r="E64" s="94">
        <v>78.06</v>
      </c>
      <c r="F64" s="94">
        <v>3</v>
      </c>
      <c r="G64" s="94" t="s">
        <v>656</v>
      </c>
      <c r="H64" s="94">
        <v>93</v>
      </c>
      <c r="I64" s="94">
        <v>47.1</v>
      </c>
      <c r="J64" s="94">
        <v>5</v>
      </c>
      <c r="K64" s="94">
        <v>6</v>
      </c>
      <c r="L64" s="94">
        <v>3</v>
      </c>
      <c r="M64" s="94" t="s">
        <v>10</v>
      </c>
      <c r="N64" s="94">
        <v>47</v>
      </c>
      <c r="O64" s="94">
        <v>48.64</v>
      </c>
      <c r="P64" s="94">
        <v>5</v>
      </c>
      <c r="Q64" s="94" t="s">
        <v>11</v>
      </c>
      <c r="R64" s="94">
        <v>66</v>
      </c>
      <c r="S64" s="94">
        <v>90.81</v>
      </c>
      <c r="T64" s="94">
        <v>2</v>
      </c>
    </row>
    <row r="65" spans="1:20" x14ac:dyDescent="0.4">
      <c r="A65" s="94">
        <v>7</v>
      </c>
      <c r="B65" s="94" t="s">
        <v>716</v>
      </c>
      <c r="C65" s="94" t="s">
        <v>400</v>
      </c>
      <c r="D65" s="94">
        <v>108</v>
      </c>
      <c r="E65" s="94">
        <v>61.38</v>
      </c>
      <c r="F65" s="94">
        <v>4</v>
      </c>
      <c r="G65" s="94" t="s">
        <v>656</v>
      </c>
      <c r="H65" s="94">
        <v>91</v>
      </c>
      <c r="I65" s="94">
        <v>43.5</v>
      </c>
      <c r="J65" s="94">
        <v>5</v>
      </c>
      <c r="K65" s="94">
        <v>4</v>
      </c>
      <c r="L65" s="94">
        <v>5</v>
      </c>
      <c r="M65" s="94" t="s">
        <v>11</v>
      </c>
      <c r="N65" s="94">
        <v>49</v>
      </c>
      <c r="O65" s="94">
        <v>53.4</v>
      </c>
      <c r="P65" s="94">
        <v>5</v>
      </c>
      <c r="Q65" s="94" t="s">
        <v>21</v>
      </c>
      <c r="R65" s="94">
        <v>51</v>
      </c>
      <c r="S65" s="94">
        <v>58.86</v>
      </c>
      <c r="T65" s="94">
        <v>4</v>
      </c>
    </row>
    <row r="66" spans="1:20" x14ac:dyDescent="0.4">
      <c r="A66" s="94">
        <v>53</v>
      </c>
      <c r="B66" s="94" t="s">
        <v>716</v>
      </c>
      <c r="C66" s="94" t="s">
        <v>655</v>
      </c>
      <c r="D66" s="94">
        <v>84</v>
      </c>
      <c r="E66" s="94">
        <v>22.63</v>
      </c>
      <c r="F66" s="94">
        <v>6</v>
      </c>
      <c r="G66" s="94" t="s">
        <v>656</v>
      </c>
      <c r="H66" s="94">
        <v>87</v>
      </c>
      <c r="I66" s="94">
        <v>35.54</v>
      </c>
      <c r="J66" s="94">
        <v>6</v>
      </c>
      <c r="K66" s="94">
        <v>5</v>
      </c>
      <c r="L66" s="94">
        <v>4</v>
      </c>
      <c r="M66" s="94" t="s">
        <v>657</v>
      </c>
      <c r="N66" s="94">
        <v>46</v>
      </c>
      <c r="O66" s="94">
        <v>43.47</v>
      </c>
      <c r="P66" s="94">
        <v>5</v>
      </c>
      <c r="Q66" s="94" t="s">
        <v>10</v>
      </c>
      <c r="R66" s="94">
        <v>39</v>
      </c>
      <c r="S66" s="94">
        <v>9.7200000000000006</v>
      </c>
      <c r="T66" s="94">
        <v>7</v>
      </c>
    </row>
    <row r="67" spans="1:20" x14ac:dyDescent="0.4">
      <c r="A67" s="94">
        <v>186</v>
      </c>
      <c r="B67" s="94" t="s">
        <v>716</v>
      </c>
      <c r="C67" s="94" t="s">
        <v>400</v>
      </c>
      <c r="D67" s="94">
        <v>104</v>
      </c>
      <c r="E67" s="94">
        <v>53.87</v>
      </c>
      <c r="F67" s="94">
        <v>5</v>
      </c>
      <c r="G67" s="94" t="s">
        <v>656</v>
      </c>
      <c r="H67" s="94">
        <v>115</v>
      </c>
      <c r="I67" s="94">
        <v>74.53</v>
      </c>
      <c r="J67" s="94">
        <v>4</v>
      </c>
      <c r="K67" s="94">
        <v>6</v>
      </c>
      <c r="L67" s="94">
        <v>3</v>
      </c>
      <c r="M67" s="94" t="s">
        <v>10</v>
      </c>
      <c r="N67" s="94">
        <v>44</v>
      </c>
      <c r="O67" s="94">
        <v>32.54</v>
      </c>
      <c r="P67" s="94">
        <v>6</v>
      </c>
      <c r="Q67" s="94" t="s">
        <v>11</v>
      </c>
      <c r="R67" s="94">
        <v>50</v>
      </c>
      <c r="S67" s="94">
        <v>56.28</v>
      </c>
      <c r="T67" s="94">
        <v>5</v>
      </c>
    </row>
    <row r="68" spans="1:20" x14ac:dyDescent="0.4">
      <c r="A68" s="94">
        <v>98</v>
      </c>
      <c r="B68" s="94" t="s">
        <v>716</v>
      </c>
      <c r="C68" s="94" t="s">
        <v>400</v>
      </c>
      <c r="D68" s="94">
        <v>98</v>
      </c>
      <c r="E68" s="94">
        <v>43.07</v>
      </c>
      <c r="F68" s="94">
        <v>5</v>
      </c>
      <c r="G68" s="94" t="s">
        <v>656</v>
      </c>
      <c r="H68" s="94">
        <v>83</v>
      </c>
      <c r="I68" s="94">
        <v>25.62</v>
      </c>
      <c r="J68" s="94">
        <v>6</v>
      </c>
      <c r="K68" s="94">
        <v>6</v>
      </c>
      <c r="L68" s="94">
        <v>2</v>
      </c>
      <c r="M68" s="94" t="s">
        <v>11</v>
      </c>
      <c r="N68" s="94">
        <v>51</v>
      </c>
      <c r="O68" s="94">
        <v>58.96</v>
      </c>
      <c r="P68" s="94">
        <v>4</v>
      </c>
      <c r="Q68" s="94" t="s">
        <v>21</v>
      </c>
      <c r="R68" s="94">
        <v>53</v>
      </c>
      <c r="S68" s="94">
        <v>65.12</v>
      </c>
      <c r="T68" s="94">
        <v>4</v>
      </c>
    </row>
    <row r="69" spans="1:20" x14ac:dyDescent="0.4">
      <c r="A69" s="94">
        <v>231</v>
      </c>
      <c r="B69" s="94" t="s">
        <v>716</v>
      </c>
      <c r="C69" s="94" t="s">
        <v>400</v>
      </c>
      <c r="D69" s="94">
        <v>116</v>
      </c>
      <c r="E69" s="94">
        <v>76.36</v>
      </c>
      <c r="F69" s="94">
        <v>3</v>
      </c>
      <c r="G69" s="94" t="s">
        <v>656</v>
      </c>
      <c r="H69" s="94">
        <v>132</v>
      </c>
      <c r="I69" s="94">
        <v>91.26</v>
      </c>
      <c r="J69" s="94">
        <v>2</v>
      </c>
      <c r="K69" s="94">
        <v>5</v>
      </c>
      <c r="L69" s="94">
        <v>3</v>
      </c>
      <c r="M69" s="94" t="s">
        <v>657</v>
      </c>
      <c r="N69" s="94">
        <v>59</v>
      </c>
      <c r="O69" s="94">
        <v>79.45</v>
      </c>
      <c r="P69" s="94">
        <v>3</v>
      </c>
      <c r="Q69" s="94" t="s">
        <v>21</v>
      </c>
      <c r="R69" s="94">
        <v>66</v>
      </c>
      <c r="S69" s="94">
        <v>90.65</v>
      </c>
      <c r="T69" s="94">
        <v>2</v>
      </c>
    </row>
    <row r="70" spans="1:20" x14ac:dyDescent="0.4">
      <c r="A70" s="94">
        <v>282</v>
      </c>
      <c r="B70" s="94" t="s">
        <v>716</v>
      </c>
      <c r="C70" s="94" t="s">
        <v>400</v>
      </c>
      <c r="D70" s="94">
        <v>108</v>
      </c>
      <c r="E70" s="94">
        <v>61.38</v>
      </c>
      <c r="F70" s="94">
        <v>4</v>
      </c>
      <c r="G70" s="94" t="s">
        <v>656</v>
      </c>
      <c r="H70" s="94">
        <v>131</v>
      </c>
      <c r="I70" s="94">
        <v>90.68</v>
      </c>
      <c r="J70" s="94">
        <v>2</v>
      </c>
      <c r="K70" s="94">
        <v>4</v>
      </c>
      <c r="L70" s="94">
        <v>4</v>
      </c>
      <c r="M70" s="94" t="s">
        <v>10</v>
      </c>
      <c r="N70" s="94">
        <v>55</v>
      </c>
      <c r="O70" s="94">
        <v>71.010000000000005</v>
      </c>
      <c r="P70" s="94">
        <v>4</v>
      </c>
      <c r="Q70" s="94" t="s">
        <v>11</v>
      </c>
      <c r="R70" s="94">
        <v>49</v>
      </c>
      <c r="S70" s="94">
        <v>53.4</v>
      </c>
      <c r="T70" s="94">
        <v>5</v>
      </c>
    </row>
    <row r="71" spans="1:20" x14ac:dyDescent="0.4">
      <c r="A71" s="94">
        <v>271</v>
      </c>
      <c r="B71" s="94" t="s">
        <v>716</v>
      </c>
      <c r="C71" s="94" t="s">
        <v>400</v>
      </c>
      <c r="D71" s="94">
        <v>101</v>
      </c>
      <c r="E71" s="94">
        <v>48.38</v>
      </c>
      <c r="F71" s="94">
        <v>5</v>
      </c>
      <c r="G71" s="94" t="s">
        <v>656</v>
      </c>
      <c r="H71" s="94">
        <v>102</v>
      </c>
      <c r="I71" s="94">
        <v>59.84</v>
      </c>
      <c r="J71" s="94">
        <v>4</v>
      </c>
      <c r="K71" s="94">
        <v>5</v>
      </c>
      <c r="L71" s="94">
        <v>3</v>
      </c>
      <c r="M71" s="94" t="s">
        <v>657</v>
      </c>
      <c r="N71" s="94">
        <v>46</v>
      </c>
      <c r="O71" s="94">
        <v>43.47</v>
      </c>
      <c r="P71" s="94">
        <v>5</v>
      </c>
      <c r="Q71" s="94" t="s">
        <v>10</v>
      </c>
      <c r="R71" s="94">
        <v>49</v>
      </c>
      <c r="S71" s="94">
        <v>55.31</v>
      </c>
      <c r="T71" s="94">
        <v>5</v>
      </c>
    </row>
    <row r="72" spans="1:20" x14ac:dyDescent="0.4">
      <c r="A72" s="94">
        <v>113</v>
      </c>
      <c r="B72" s="94" t="s">
        <v>716</v>
      </c>
      <c r="C72" s="94" t="s">
        <v>400</v>
      </c>
      <c r="D72" s="94">
        <v>75</v>
      </c>
      <c r="E72" s="94">
        <v>13.9</v>
      </c>
      <c r="F72" s="94">
        <v>7</v>
      </c>
      <c r="G72" s="94" t="s">
        <v>656</v>
      </c>
      <c r="H72" s="94">
        <v>91</v>
      </c>
      <c r="I72" s="94">
        <v>43.5</v>
      </c>
      <c r="J72" s="94">
        <v>5</v>
      </c>
      <c r="K72" s="94">
        <v>6</v>
      </c>
      <c r="L72" s="94">
        <v>3</v>
      </c>
      <c r="M72" s="94">
        <v>0</v>
      </c>
      <c r="N72" s="94">
        <v>34</v>
      </c>
      <c r="O72" s="94">
        <v>1.1000000000000001</v>
      </c>
      <c r="P72" s="94">
        <v>9</v>
      </c>
      <c r="Q72" s="94" t="s">
        <v>21</v>
      </c>
      <c r="R72" s="94">
        <v>48</v>
      </c>
      <c r="S72" s="94">
        <v>49.09</v>
      </c>
      <c r="T72" s="94">
        <v>5</v>
      </c>
    </row>
    <row r="73" spans="1:20" x14ac:dyDescent="0.4">
      <c r="A73" s="94">
        <v>146</v>
      </c>
      <c r="B73" s="94" t="s">
        <v>716</v>
      </c>
      <c r="C73" s="94" t="s">
        <v>400</v>
      </c>
      <c r="D73" s="94">
        <v>64</v>
      </c>
      <c r="E73" s="94">
        <v>4.95</v>
      </c>
      <c r="F73" s="94">
        <v>8</v>
      </c>
      <c r="G73" s="94" t="s">
        <v>399</v>
      </c>
      <c r="H73" s="94">
        <v>82</v>
      </c>
      <c r="I73" s="94">
        <v>22.05</v>
      </c>
      <c r="J73" s="94">
        <v>6</v>
      </c>
      <c r="K73" s="94">
        <v>8</v>
      </c>
      <c r="L73" s="94">
        <v>7</v>
      </c>
      <c r="M73" s="94" t="s">
        <v>11</v>
      </c>
      <c r="N73" s="94">
        <v>42</v>
      </c>
      <c r="O73" s="94">
        <v>25.39</v>
      </c>
      <c r="P73" s="94">
        <v>6</v>
      </c>
      <c r="Q73" s="94" t="s">
        <v>21</v>
      </c>
      <c r="R73" s="94">
        <v>39</v>
      </c>
      <c r="S73" s="94">
        <v>12.04</v>
      </c>
      <c r="T73" s="94">
        <v>7</v>
      </c>
    </row>
    <row r="74" spans="1:20" x14ac:dyDescent="0.4">
      <c r="A74" s="94">
        <v>185</v>
      </c>
      <c r="B74" s="94" t="s">
        <v>716</v>
      </c>
      <c r="C74" s="94" t="s">
        <v>400</v>
      </c>
      <c r="D74" s="94">
        <v>92</v>
      </c>
      <c r="E74" s="94">
        <v>33.29</v>
      </c>
      <c r="F74" s="94">
        <v>6</v>
      </c>
      <c r="G74" s="94" t="s">
        <v>656</v>
      </c>
      <c r="H74" s="94">
        <v>87</v>
      </c>
      <c r="I74" s="94">
        <v>35.54</v>
      </c>
      <c r="J74" s="94">
        <v>6</v>
      </c>
      <c r="K74" s="94">
        <v>4</v>
      </c>
      <c r="L74" s="94">
        <v>7</v>
      </c>
      <c r="M74" s="94" t="s">
        <v>317</v>
      </c>
      <c r="N74" s="94">
        <v>37</v>
      </c>
      <c r="O74" s="94">
        <v>3.31</v>
      </c>
      <c r="P74" s="94">
        <v>8</v>
      </c>
      <c r="Q74" s="94" t="s">
        <v>11</v>
      </c>
      <c r="R74" s="94">
        <v>43</v>
      </c>
      <c r="S74" s="94">
        <v>29.3</v>
      </c>
      <c r="T74" s="94">
        <v>6</v>
      </c>
    </row>
    <row r="75" spans="1:20" x14ac:dyDescent="0.4">
      <c r="A75" s="94">
        <v>227</v>
      </c>
      <c r="B75" s="94" t="s">
        <v>716</v>
      </c>
      <c r="C75" s="94" t="s">
        <v>400</v>
      </c>
      <c r="D75" s="94">
        <v>77</v>
      </c>
      <c r="E75" s="94">
        <v>15.6</v>
      </c>
      <c r="F75" s="94">
        <v>7</v>
      </c>
      <c r="G75" s="94" t="s">
        <v>656</v>
      </c>
      <c r="H75" s="94">
        <v>91</v>
      </c>
      <c r="I75" s="94">
        <v>43.5</v>
      </c>
      <c r="J75" s="94">
        <v>5</v>
      </c>
      <c r="K75" s="94">
        <v>6</v>
      </c>
      <c r="L75" s="94">
        <v>6</v>
      </c>
      <c r="M75" s="94" t="s">
        <v>657</v>
      </c>
      <c r="N75" s="94">
        <v>40</v>
      </c>
      <c r="O75" s="94">
        <v>15.49</v>
      </c>
      <c r="P75" s="94">
        <v>7</v>
      </c>
      <c r="Q75" s="94" t="s">
        <v>10</v>
      </c>
      <c r="R75" s="94">
        <v>35</v>
      </c>
      <c r="S75" s="94">
        <v>2.0299999999999998</v>
      </c>
      <c r="T75" s="94">
        <v>9</v>
      </c>
    </row>
    <row r="76" spans="1:20" x14ac:dyDescent="0.4">
      <c r="A76" s="94">
        <v>105</v>
      </c>
      <c r="B76" s="94" t="s">
        <v>716</v>
      </c>
      <c r="C76" s="94" t="s">
        <v>400</v>
      </c>
      <c r="D76" s="94">
        <v>111</v>
      </c>
      <c r="E76" s="94">
        <v>67.040000000000006</v>
      </c>
      <c r="F76" s="94">
        <v>4</v>
      </c>
      <c r="G76" s="94" t="s">
        <v>656</v>
      </c>
      <c r="H76" s="94">
        <v>86</v>
      </c>
      <c r="I76" s="94">
        <v>33.520000000000003</v>
      </c>
      <c r="J76" s="94">
        <v>6</v>
      </c>
      <c r="K76" s="94">
        <v>5</v>
      </c>
      <c r="L76" s="94">
        <v>2</v>
      </c>
      <c r="M76" s="94" t="s">
        <v>10</v>
      </c>
      <c r="N76" s="94">
        <v>47</v>
      </c>
      <c r="O76" s="94">
        <v>48.64</v>
      </c>
      <c r="P76" s="94">
        <v>5</v>
      </c>
      <c r="Q76" s="94" t="s">
        <v>11</v>
      </c>
      <c r="R76" s="94">
        <v>49</v>
      </c>
      <c r="S76" s="94">
        <v>53.4</v>
      </c>
      <c r="T76" s="94">
        <v>5</v>
      </c>
    </row>
    <row r="77" spans="1:20" x14ac:dyDescent="0.4">
      <c r="A77" s="94">
        <v>245</v>
      </c>
      <c r="B77" s="94" t="s">
        <v>716</v>
      </c>
      <c r="C77" s="94" t="s">
        <v>400</v>
      </c>
      <c r="D77" s="94">
        <v>73</v>
      </c>
      <c r="E77" s="94">
        <v>12.3</v>
      </c>
      <c r="F77" s="94">
        <v>7</v>
      </c>
      <c r="G77" s="94" t="s">
        <v>656</v>
      </c>
      <c r="H77" s="94">
        <v>97</v>
      </c>
      <c r="I77" s="94">
        <v>53.17</v>
      </c>
      <c r="J77" s="94">
        <v>5</v>
      </c>
      <c r="K77" s="94">
        <v>6</v>
      </c>
      <c r="L77" s="94">
        <v>5</v>
      </c>
      <c r="M77" s="94" t="s">
        <v>657</v>
      </c>
      <c r="N77" s="94">
        <v>50</v>
      </c>
      <c r="O77" s="94">
        <v>56.53</v>
      </c>
      <c r="P77" s="94">
        <v>5</v>
      </c>
      <c r="Q77" s="94" t="s">
        <v>21</v>
      </c>
      <c r="R77" s="94">
        <v>41</v>
      </c>
      <c r="S77" s="94">
        <v>22.34</v>
      </c>
      <c r="T77" s="94">
        <v>6</v>
      </c>
    </row>
    <row r="78" spans="1:20" x14ac:dyDescent="0.4">
      <c r="A78" s="94">
        <v>91</v>
      </c>
      <c r="B78" s="94" t="s">
        <v>716</v>
      </c>
      <c r="C78" s="94" t="s">
        <v>400</v>
      </c>
      <c r="D78" s="94">
        <v>104</v>
      </c>
      <c r="E78" s="94">
        <v>53.87</v>
      </c>
      <c r="F78" s="94">
        <v>5</v>
      </c>
      <c r="G78" s="94" t="s">
        <v>428</v>
      </c>
      <c r="H78" s="94">
        <v>79</v>
      </c>
      <c r="I78" s="94">
        <v>12.96</v>
      </c>
      <c r="J78" s="94">
        <v>7</v>
      </c>
      <c r="K78" s="94">
        <v>6</v>
      </c>
      <c r="L78" s="94">
        <v>7</v>
      </c>
      <c r="M78" s="94" t="s">
        <v>657</v>
      </c>
      <c r="N78" s="94">
        <v>41</v>
      </c>
      <c r="O78" s="94">
        <v>19.97</v>
      </c>
      <c r="P78" s="94">
        <v>7</v>
      </c>
      <c r="Q78" s="94" t="s">
        <v>21</v>
      </c>
      <c r="R78" s="94">
        <v>37</v>
      </c>
      <c r="S78" s="94">
        <v>6.65</v>
      </c>
      <c r="T78" s="94">
        <v>8</v>
      </c>
    </row>
    <row r="79" spans="1:20" x14ac:dyDescent="0.4">
      <c r="A79" s="94">
        <v>276</v>
      </c>
      <c r="B79" s="94" t="s">
        <v>716</v>
      </c>
      <c r="C79" s="94" t="s">
        <v>400</v>
      </c>
      <c r="D79" s="94">
        <v>80</v>
      </c>
      <c r="E79" s="94">
        <v>18.32</v>
      </c>
      <c r="F79" s="94">
        <v>7</v>
      </c>
      <c r="G79" s="94" t="s">
        <v>656</v>
      </c>
      <c r="H79" s="94">
        <v>100</v>
      </c>
      <c r="I79" s="94">
        <v>57.29</v>
      </c>
      <c r="J79" s="94">
        <v>5</v>
      </c>
      <c r="K79" s="94">
        <v>7</v>
      </c>
      <c r="L79" s="94">
        <v>6</v>
      </c>
      <c r="M79" s="94" t="s">
        <v>657</v>
      </c>
      <c r="N79" s="94">
        <v>43</v>
      </c>
      <c r="O79" s="94">
        <v>27.97</v>
      </c>
      <c r="P79" s="94">
        <v>6</v>
      </c>
      <c r="Q79" s="94" t="s">
        <v>10</v>
      </c>
      <c r="R79" s="94">
        <v>35</v>
      </c>
      <c r="S79" s="94">
        <v>2.0299999999999998</v>
      </c>
      <c r="T79" s="94">
        <v>9</v>
      </c>
    </row>
    <row r="80" spans="1:20" x14ac:dyDescent="0.4">
      <c r="A80" s="94">
        <v>182</v>
      </c>
      <c r="B80" s="94" t="s">
        <v>716</v>
      </c>
      <c r="C80" s="94" t="s">
        <v>400</v>
      </c>
      <c r="D80" s="94">
        <v>84</v>
      </c>
      <c r="E80" s="94">
        <v>22.63</v>
      </c>
      <c r="F80" s="94">
        <v>6</v>
      </c>
      <c r="G80" s="94" t="s">
        <v>428</v>
      </c>
      <c r="H80" s="94">
        <v>87</v>
      </c>
      <c r="I80" s="94">
        <v>35.54</v>
      </c>
      <c r="J80" s="94">
        <v>6</v>
      </c>
      <c r="K80" s="94">
        <v>7</v>
      </c>
      <c r="L80" s="94">
        <v>7</v>
      </c>
      <c r="M80" s="94" t="s">
        <v>657</v>
      </c>
      <c r="N80" s="94">
        <v>38</v>
      </c>
      <c r="O80" s="94">
        <v>8.25</v>
      </c>
      <c r="P80" s="94">
        <v>8</v>
      </c>
      <c r="Q80" s="94" t="s">
        <v>10</v>
      </c>
      <c r="R80" s="94">
        <v>43</v>
      </c>
      <c r="S80" s="94">
        <v>28.15</v>
      </c>
      <c r="T80" s="94">
        <v>6</v>
      </c>
    </row>
    <row r="81" spans="1:20" x14ac:dyDescent="0.4">
      <c r="A81" s="94">
        <v>242</v>
      </c>
      <c r="B81" s="94" t="s">
        <v>716</v>
      </c>
      <c r="C81" s="94" t="s">
        <v>400</v>
      </c>
      <c r="D81" s="94">
        <v>104</v>
      </c>
      <c r="E81" s="94">
        <v>53.87</v>
      </c>
      <c r="F81" s="94">
        <v>5</v>
      </c>
      <c r="G81" s="94" t="s">
        <v>656</v>
      </c>
      <c r="H81" s="94">
        <v>113</v>
      </c>
      <c r="I81" s="94">
        <v>72.3</v>
      </c>
      <c r="J81" s="94">
        <v>4</v>
      </c>
      <c r="K81" s="94">
        <v>3</v>
      </c>
      <c r="L81" s="94">
        <v>3</v>
      </c>
      <c r="M81" s="94" t="s">
        <v>657</v>
      </c>
      <c r="N81" s="94">
        <v>54</v>
      </c>
      <c r="O81" s="94">
        <v>68.400000000000006</v>
      </c>
      <c r="P81" s="94">
        <v>4</v>
      </c>
      <c r="Q81" s="94" t="s">
        <v>10</v>
      </c>
      <c r="R81" s="94">
        <v>38</v>
      </c>
      <c r="S81" s="94">
        <v>7.14</v>
      </c>
      <c r="T81" s="94">
        <v>8</v>
      </c>
    </row>
    <row r="82" spans="1:20" x14ac:dyDescent="0.4">
      <c r="A82" s="94">
        <v>24</v>
      </c>
      <c r="B82" s="94" t="s">
        <v>716</v>
      </c>
      <c r="C82" s="94" t="s">
        <v>400</v>
      </c>
      <c r="D82" s="94">
        <v>111</v>
      </c>
      <c r="E82" s="94">
        <v>67.040000000000006</v>
      </c>
      <c r="F82" s="94">
        <v>4</v>
      </c>
      <c r="G82" s="94" t="s">
        <v>428</v>
      </c>
      <c r="H82" s="94">
        <v>125</v>
      </c>
      <c r="I82" s="94">
        <v>84.82</v>
      </c>
      <c r="J82" s="94">
        <v>3</v>
      </c>
      <c r="K82" s="94">
        <v>3</v>
      </c>
      <c r="L82" s="94">
        <v>5</v>
      </c>
      <c r="M82" s="94" t="s">
        <v>657</v>
      </c>
      <c r="N82" s="94">
        <v>54</v>
      </c>
      <c r="O82" s="94">
        <v>68.400000000000006</v>
      </c>
      <c r="P82" s="94">
        <v>4</v>
      </c>
      <c r="Q82" s="94" t="s">
        <v>10</v>
      </c>
      <c r="R82" s="94">
        <v>51</v>
      </c>
      <c r="S82" s="94">
        <v>61.16</v>
      </c>
      <c r="T82" s="94">
        <v>4</v>
      </c>
    </row>
    <row r="83" spans="1:20" x14ac:dyDescent="0.4">
      <c r="A83" s="94">
        <v>90</v>
      </c>
      <c r="B83" s="94" t="s">
        <v>716</v>
      </c>
      <c r="C83" s="94" t="s">
        <v>400</v>
      </c>
      <c r="D83" s="94">
        <v>92</v>
      </c>
      <c r="E83" s="94">
        <v>33.29</v>
      </c>
      <c r="F83" s="94">
        <v>6</v>
      </c>
      <c r="G83" s="94" t="s">
        <v>428</v>
      </c>
      <c r="H83" s="94">
        <v>117</v>
      </c>
      <c r="I83" s="94">
        <v>76.599999999999994</v>
      </c>
      <c r="J83" s="94">
        <v>3</v>
      </c>
      <c r="K83" s="94">
        <v>6</v>
      </c>
      <c r="L83" s="94">
        <v>3</v>
      </c>
      <c r="M83" s="94" t="s">
        <v>11</v>
      </c>
      <c r="N83" s="94">
        <v>59</v>
      </c>
      <c r="O83" s="94">
        <v>79.77</v>
      </c>
      <c r="P83" s="94">
        <v>3</v>
      </c>
      <c r="Q83" s="94" t="s">
        <v>21</v>
      </c>
      <c r="R83" s="94">
        <v>58</v>
      </c>
      <c r="S83" s="94">
        <v>77.23</v>
      </c>
      <c r="T83" s="94">
        <v>3</v>
      </c>
    </row>
    <row r="84" spans="1:20" x14ac:dyDescent="0.4">
      <c r="A84" s="94">
        <v>6</v>
      </c>
      <c r="B84" s="94" t="s">
        <v>716</v>
      </c>
      <c r="C84" s="94" t="s">
        <v>400</v>
      </c>
      <c r="D84" s="94">
        <v>105</v>
      </c>
      <c r="E84" s="94">
        <v>55.72</v>
      </c>
      <c r="F84" s="94">
        <v>5</v>
      </c>
      <c r="G84" s="94" t="s">
        <v>656</v>
      </c>
      <c r="H84" s="94">
        <v>116</v>
      </c>
      <c r="I84" s="94">
        <v>75.53</v>
      </c>
      <c r="J84" s="94">
        <v>4</v>
      </c>
      <c r="K84" s="94">
        <v>4</v>
      </c>
      <c r="L84" s="94">
        <v>3</v>
      </c>
      <c r="M84" s="94" t="s">
        <v>657</v>
      </c>
      <c r="N84" s="94">
        <v>59</v>
      </c>
      <c r="O84" s="94">
        <v>79.45</v>
      </c>
      <c r="P84" s="94">
        <v>3</v>
      </c>
      <c r="Q84" s="94" t="s">
        <v>21</v>
      </c>
      <c r="R84" s="94">
        <v>47</v>
      </c>
      <c r="S84" s="94">
        <v>46.07</v>
      </c>
      <c r="T84" s="94">
        <v>5</v>
      </c>
    </row>
    <row r="85" spans="1:20" x14ac:dyDescent="0.4">
      <c r="A85" s="94">
        <v>58</v>
      </c>
      <c r="B85" s="94" t="s">
        <v>716</v>
      </c>
      <c r="C85" s="94" t="s">
        <v>655</v>
      </c>
      <c r="D85" s="94">
        <v>132</v>
      </c>
      <c r="E85" s="94">
        <v>96.44</v>
      </c>
      <c r="F85" s="94">
        <v>1</v>
      </c>
      <c r="G85" s="94" t="s">
        <v>428</v>
      </c>
      <c r="H85" s="94">
        <v>132</v>
      </c>
      <c r="I85" s="94">
        <v>91.26</v>
      </c>
      <c r="J85" s="94">
        <v>2</v>
      </c>
      <c r="K85" s="94">
        <v>2</v>
      </c>
      <c r="L85" s="94">
        <v>2</v>
      </c>
      <c r="M85" s="94" t="s">
        <v>10</v>
      </c>
      <c r="N85" s="94">
        <v>46</v>
      </c>
      <c r="O85" s="94">
        <v>42.88</v>
      </c>
      <c r="P85" s="94">
        <v>5</v>
      </c>
      <c r="Q85" s="94" t="s">
        <v>11</v>
      </c>
      <c r="R85" s="94">
        <v>67</v>
      </c>
      <c r="S85" s="94">
        <v>92.07</v>
      </c>
      <c r="T85" s="94">
        <v>2</v>
      </c>
    </row>
    <row r="86" spans="1:20" x14ac:dyDescent="0.4">
      <c r="A86" s="94">
        <v>15</v>
      </c>
      <c r="B86" s="94" t="s">
        <v>716</v>
      </c>
      <c r="C86" s="94" t="s">
        <v>655</v>
      </c>
      <c r="D86" s="94">
        <v>91</v>
      </c>
      <c r="E86" s="94">
        <v>31.78</v>
      </c>
      <c r="F86" s="94">
        <v>6</v>
      </c>
      <c r="G86" s="94" t="s">
        <v>656</v>
      </c>
      <c r="H86" s="94">
        <v>100</v>
      </c>
      <c r="I86" s="94">
        <v>57.29</v>
      </c>
      <c r="J86" s="94">
        <v>5</v>
      </c>
      <c r="K86" s="94">
        <v>5</v>
      </c>
      <c r="L86" s="94">
        <v>7</v>
      </c>
      <c r="M86" s="94" t="s">
        <v>657</v>
      </c>
      <c r="N86" s="94">
        <v>41</v>
      </c>
      <c r="O86" s="94">
        <v>19.97</v>
      </c>
      <c r="P86" s="94">
        <v>7</v>
      </c>
      <c r="Q86" s="94" t="s">
        <v>10</v>
      </c>
      <c r="R86" s="94">
        <v>48</v>
      </c>
      <c r="S86" s="94">
        <v>52.13</v>
      </c>
      <c r="T86" s="94">
        <v>5</v>
      </c>
    </row>
    <row r="87" spans="1:20" x14ac:dyDescent="0.4">
      <c r="A87" s="94">
        <v>283</v>
      </c>
      <c r="B87" s="94" t="s">
        <v>716</v>
      </c>
      <c r="C87" s="94" t="s">
        <v>655</v>
      </c>
      <c r="D87" s="94">
        <v>87</v>
      </c>
      <c r="E87" s="94">
        <v>26.28</v>
      </c>
      <c r="F87" s="94">
        <v>6</v>
      </c>
      <c r="G87" s="94" t="s">
        <v>656</v>
      </c>
      <c r="H87" s="94">
        <v>126</v>
      </c>
      <c r="I87" s="94">
        <v>85.72</v>
      </c>
      <c r="J87" s="94">
        <v>3</v>
      </c>
      <c r="K87" s="94">
        <v>5</v>
      </c>
      <c r="L87" s="94">
        <v>6</v>
      </c>
      <c r="M87" s="94" t="s">
        <v>657</v>
      </c>
      <c r="N87" s="94">
        <v>44</v>
      </c>
      <c r="O87" s="94">
        <v>33.96</v>
      </c>
      <c r="P87" s="94">
        <v>6</v>
      </c>
      <c r="Q87" s="94" t="s">
        <v>10</v>
      </c>
      <c r="R87" s="94">
        <v>55</v>
      </c>
      <c r="S87" s="94">
        <v>71.010000000000005</v>
      </c>
      <c r="T87" s="94">
        <v>4</v>
      </c>
    </row>
    <row r="88" spans="1:20" x14ac:dyDescent="0.4">
      <c r="A88" s="94">
        <v>212</v>
      </c>
      <c r="B88" s="94" t="s">
        <v>716</v>
      </c>
      <c r="C88" s="94" t="s">
        <v>400</v>
      </c>
      <c r="D88" s="94">
        <v>101</v>
      </c>
      <c r="E88" s="94">
        <v>48.38</v>
      </c>
      <c r="F88" s="94">
        <v>5</v>
      </c>
      <c r="G88" s="94" t="s">
        <v>656</v>
      </c>
      <c r="H88" s="94">
        <v>102</v>
      </c>
      <c r="I88" s="94">
        <v>59.84</v>
      </c>
      <c r="J88" s="94">
        <v>4</v>
      </c>
      <c r="K88" s="94">
        <v>4</v>
      </c>
      <c r="L88" s="94">
        <v>4</v>
      </c>
      <c r="M88" s="94" t="s">
        <v>10</v>
      </c>
      <c r="N88" s="94">
        <v>51</v>
      </c>
      <c r="O88" s="94">
        <v>61.16</v>
      </c>
      <c r="P88" s="94">
        <v>4</v>
      </c>
      <c r="Q88" s="94" t="s">
        <v>11</v>
      </c>
      <c r="R88" s="94">
        <v>53</v>
      </c>
      <c r="S88" s="94">
        <v>66.349999999999994</v>
      </c>
      <c r="T88" s="94">
        <v>4</v>
      </c>
    </row>
    <row r="89" spans="1:20" x14ac:dyDescent="0.4">
      <c r="A89" s="94">
        <v>187</v>
      </c>
      <c r="B89" s="94" t="s">
        <v>716</v>
      </c>
      <c r="C89" s="94" t="s">
        <v>655</v>
      </c>
      <c r="D89" s="94">
        <v>72</v>
      </c>
      <c r="E89" s="94">
        <v>11.51</v>
      </c>
      <c r="F89" s="94">
        <v>7</v>
      </c>
      <c r="G89" s="94" t="s">
        <v>656</v>
      </c>
      <c r="H89" s="94">
        <v>116</v>
      </c>
      <c r="I89" s="94">
        <v>75.53</v>
      </c>
      <c r="J89" s="94">
        <v>4</v>
      </c>
      <c r="K89" s="94">
        <v>7</v>
      </c>
      <c r="L89" s="94">
        <v>6</v>
      </c>
      <c r="M89" s="94" t="s">
        <v>10</v>
      </c>
      <c r="N89" s="94">
        <v>40</v>
      </c>
      <c r="O89" s="94">
        <v>14.27</v>
      </c>
      <c r="P89" s="94">
        <v>7</v>
      </c>
      <c r="Q89" s="94" t="s">
        <v>11</v>
      </c>
      <c r="R89" s="94">
        <v>43</v>
      </c>
      <c r="S89" s="94">
        <v>29.3</v>
      </c>
      <c r="T89" s="94">
        <v>6</v>
      </c>
    </row>
    <row r="90" spans="1:20" x14ac:dyDescent="0.4">
      <c r="A90" s="94">
        <v>104</v>
      </c>
      <c r="B90" s="94" t="s">
        <v>716</v>
      </c>
      <c r="C90" s="94" t="s">
        <v>400</v>
      </c>
      <c r="D90" s="94">
        <v>79</v>
      </c>
      <c r="E90" s="94">
        <v>17.37</v>
      </c>
      <c r="F90" s="94">
        <v>7</v>
      </c>
      <c r="G90" s="94" t="s">
        <v>428</v>
      </c>
      <c r="H90" s="94">
        <v>86</v>
      </c>
      <c r="I90" s="94">
        <v>33.520000000000003</v>
      </c>
      <c r="J90" s="94">
        <v>6</v>
      </c>
      <c r="K90" s="94">
        <v>7</v>
      </c>
      <c r="L90" s="94">
        <v>5</v>
      </c>
      <c r="M90" s="94" t="s">
        <v>657</v>
      </c>
      <c r="N90" s="94">
        <v>40</v>
      </c>
      <c r="O90" s="94">
        <v>15.49</v>
      </c>
      <c r="P90" s="94">
        <v>7</v>
      </c>
      <c r="Q90" s="94" t="s">
        <v>21</v>
      </c>
      <c r="R90" s="94">
        <v>40</v>
      </c>
      <c r="S90" s="94">
        <v>16.68</v>
      </c>
      <c r="T90" s="94">
        <v>7</v>
      </c>
    </row>
    <row r="91" spans="1:20" x14ac:dyDescent="0.4">
      <c r="A91" s="94">
        <v>121</v>
      </c>
      <c r="B91" s="94" t="s">
        <v>716</v>
      </c>
      <c r="C91" s="94" t="s">
        <v>400</v>
      </c>
      <c r="D91" s="94">
        <v>101</v>
      </c>
      <c r="E91" s="94">
        <v>48.38</v>
      </c>
      <c r="F91" s="94">
        <v>5</v>
      </c>
      <c r="G91" s="94" t="s">
        <v>656</v>
      </c>
      <c r="H91" s="94">
        <v>123</v>
      </c>
      <c r="I91" s="94">
        <v>82.8</v>
      </c>
      <c r="J91" s="94">
        <v>3</v>
      </c>
      <c r="K91" s="94">
        <v>5</v>
      </c>
      <c r="L91" s="94">
        <v>4</v>
      </c>
      <c r="M91" s="94" t="s">
        <v>657</v>
      </c>
      <c r="N91" s="94">
        <v>45</v>
      </c>
      <c r="O91" s="94">
        <v>39.79</v>
      </c>
      <c r="P91" s="94">
        <v>5</v>
      </c>
      <c r="Q91" s="94" t="s">
        <v>10</v>
      </c>
      <c r="R91" s="94">
        <v>47</v>
      </c>
      <c r="S91" s="94">
        <v>48.64</v>
      </c>
      <c r="T91" s="94">
        <v>5</v>
      </c>
    </row>
    <row r="92" spans="1:20" x14ac:dyDescent="0.4">
      <c r="A92" s="94">
        <v>120</v>
      </c>
      <c r="B92" s="94" t="s">
        <v>716</v>
      </c>
      <c r="C92" s="94" t="s">
        <v>400</v>
      </c>
      <c r="D92" s="94">
        <v>76</v>
      </c>
      <c r="E92" s="94">
        <v>14.73</v>
      </c>
      <c r="F92" s="94">
        <v>7</v>
      </c>
      <c r="G92" s="94" t="s">
        <v>656</v>
      </c>
      <c r="H92" s="94">
        <v>85</v>
      </c>
      <c r="I92" s="94">
        <v>31.1</v>
      </c>
      <c r="J92" s="94">
        <v>6</v>
      </c>
      <c r="K92" s="94">
        <v>7</v>
      </c>
      <c r="L92" s="94">
        <v>6</v>
      </c>
      <c r="M92" s="94" t="s">
        <v>657</v>
      </c>
      <c r="N92" s="94">
        <v>47</v>
      </c>
      <c r="O92" s="94">
        <v>46.98</v>
      </c>
      <c r="P92" s="94">
        <v>5</v>
      </c>
      <c r="Q92" s="94" t="s">
        <v>21</v>
      </c>
      <c r="R92" s="94">
        <v>38</v>
      </c>
      <c r="S92" s="94">
        <v>9.2899999999999991</v>
      </c>
      <c r="T92" s="94">
        <v>8</v>
      </c>
    </row>
    <row r="93" spans="1:20" x14ac:dyDescent="0.4">
      <c r="A93" s="94">
        <v>144</v>
      </c>
      <c r="B93" s="94" t="s">
        <v>716</v>
      </c>
      <c r="C93" s="94" t="s">
        <v>400</v>
      </c>
      <c r="D93" s="94">
        <v>90</v>
      </c>
      <c r="E93" s="94">
        <v>30.31</v>
      </c>
      <c r="F93" s="94">
        <v>6</v>
      </c>
      <c r="G93" s="94" t="s">
        <v>656</v>
      </c>
      <c r="H93" s="94">
        <v>131</v>
      </c>
      <c r="I93" s="94">
        <v>90.68</v>
      </c>
      <c r="J93" s="94">
        <v>2</v>
      </c>
      <c r="K93" s="94">
        <v>6</v>
      </c>
      <c r="L93" s="94">
        <v>8</v>
      </c>
      <c r="M93" s="94" t="s">
        <v>657</v>
      </c>
      <c r="N93" s="94">
        <v>54</v>
      </c>
      <c r="O93" s="94">
        <v>68.400000000000006</v>
      </c>
      <c r="P93" s="94">
        <v>4</v>
      </c>
      <c r="Q93" s="94" t="s">
        <v>11</v>
      </c>
      <c r="R93" s="94">
        <v>47</v>
      </c>
      <c r="S93" s="94">
        <v>47.11</v>
      </c>
      <c r="T93" s="94">
        <v>5</v>
      </c>
    </row>
    <row r="94" spans="1:20" x14ac:dyDescent="0.4">
      <c r="A94" s="94">
        <v>285</v>
      </c>
      <c r="B94" s="94" t="s">
        <v>716</v>
      </c>
      <c r="C94" s="94" t="s">
        <v>400</v>
      </c>
      <c r="D94" s="94">
        <v>88</v>
      </c>
      <c r="E94" s="94">
        <v>27.58</v>
      </c>
      <c r="F94" s="94">
        <v>6</v>
      </c>
      <c r="G94" s="94" t="s">
        <v>656</v>
      </c>
      <c r="H94" s="94">
        <v>110</v>
      </c>
      <c r="I94" s="94">
        <v>68.959999999999994</v>
      </c>
      <c r="J94" s="94">
        <v>4</v>
      </c>
      <c r="K94" s="94">
        <v>6</v>
      </c>
      <c r="L94" s="94">
        <v>4</v>
      </c>
      <c r="M94" s="94" t="s">
        <v>11</v>
      </c>
      <c r="N94" s="94">
        <v>41</v>
      </c>
      <c r="O94" s="94">
        <v>21.79</v>
      </c>
      <c r="P94" s="94">
        <v>6</v>
      </c>
      <c r="Q94" s="94" t="s">
        <v>21</v>
      </c>
      <c r="R94" s="94">
        <v>60</v>
      </c>
      <c r="S94" s="94">
        <v>80.59</v>
      </c>
      <c r="T94" s="94">
        <v>3</v>
      </c>
    </row>
    <row r="95" spans="1:20" x14ac:dyDescent="0.4">
      <c r="A95" s="94">
        <v>224</v>
      </c>
      <c r="B95" s="94" t="s">
        <v>716</v>
      </c>
      <c r="C95" s="94" t="s">
        <v>400</v>
      </c>
      <c r="D95" s="94">
        <v>79</v>
      </c>
      <c r="E95" s="94">
        <v>17.37</v>
      </c>
      <c r="F95" s="94">
        <v>7</v>
      </c>
      <c r="G95" s="94" t="s">
        <v>656</v>
      </c>
      <c r="H95" s="94">
        <v>94</v>
      </c>
      <c r="I95" s="94">
        <v>48.61</v>
      </c>
      <c r="K95" s="94">
        <v>5</v>
      </c>
      <c r="L95" s="94">
        <v>7</v>
      </c>
      <c r="M95" s="94" t="s">
        <v>11</v>
      </c>
      <c r="N95" s="94">
        <v>46</v>
      </c>
      <c r="O95" s="94">
        <v>42.04</v>
      </c>
      <c r="P95" s="94">
        <v>5</v>
      </c>
      <c r="Q95" s="94" t="s">
        <v>21</v>
      </c>
      <c r="R95" s="94">
        <v>39</v>
      </c>
      <c r="S95" s="94">
        <v>12.04</v>
      </c>
      <c r="T95" s="94">
        <v>7</v>
      </c>
    </row>
    <row r="96" spans="1:20" x14ac:dyDescent="0.4">
      <c r="A96" s="94">
        <v>89</v>
      </c>
      <c r="B96" s="94" t="s">
        <v>716</v>
      </c>
      <c r="C96" s="94" t="s">
        <v>400</v>
      </c>
      <c r="D96" s="94">
        <v>105</v>
      </c>
      <c r="E96" s="94">
        <v>55.72</v>
      </c>
      <c r="F96" s="94">
        <v>5</v>
      </c>
      <c r="G96" s="94" t="s">
        <v>428</v>
      </c>
      <c r="H96" s="94">
        <v>105</v>
      </c>
      <c r="I96" s="94">
        <v>63.35</v>
      </c>
      <c r="J96" s="94">
        <v>4</v>
      </c>
      <c r="K96" s="94">
        <v>7</v>
      </c>
      <c r="L96" s="94">
        <v>1</v>
      </c>
      <c r="M96" s="94" t="s">
        <v>657</v>
      </c>
      <c r="N96" s="94">
        <v>52</v>
      </c>
      <c r="O96" s="94">
        <v>62.15</v>
      </c>
      <c r="P96" s="94">
        <v>4</v>
      </c>
      <c r="Q96" s="94" t="s">
        <v>10</v>
      </c>
      <c r="R96" s="94">
        <v>40</v>
      </c>
      <c r="S96" s="94">
        <v>14.27</v>
      </c>
      <c r="T96" s="94">
        <v>7</v>
      </c>
    </row>
    <row r="97" spans="1:20" x14ac:dyDescent="0.4">
      <c r="A97" s="94">
        <v>43</v>
      </c>
      <c r="B97" s="94" t="s">
        <v>716</v>
      </c>
      <c r="C97" s="94" t="s">
        <v>400</v>
      </c>
      <c r="D97" s="94">
        <v>98</v>
      </c>
      <c r="E97" s="94">
        <v>43.07</v>
      </c>
      <c r="F97" s="94">
        <v>5</v>
      </c>
      <c r="G97" s="94" t="s">
        <v>656</v>
      </c>
      <c r="H97" s="94">
        <v>98</v>
      </c>
      <c r="I97" s="94">
        <v>54.63</v>
      </c>
      <c r="J97" s="94">
        <v>5</v>
      </c>
      <c r="K97" s="94">
        <v>6</v>
      </c>
      <c r="L97" s="94">
        <v>4</v>
      </c>
      <c r="M97" s="94" t="s">
        <v>657</v>
      </c>
      <c r="N97" s="94">
        <v>38</v>
      </c>
      <c r="O97" s="94">
        <v>8.25</v>
      </c>
      <c r="P97" s="94">
        <v>8</v>
      </c>
      <c r="Q97" s="94" t="s">
        <v>21</v>
      </c>
      <c r="R97" s="94">
        <v>40</v>
      </c>
      <c r="S97" s="94">
        <v>16.68</v>
      </c>
      <c r="T97" s="94">
        <v>7</v>
      </c>
    </row>
    <row r="98" spans="1:20" x14ac:dyDescent="0.4">
      <c r="A98" s="94">
        <v>147</v>
      </c>
      <c r="B98" s="94" t="s">
        <v>716</v>
      </c>
      <c r="C98" s="94" t="s">
        <v>655</v>
      </c>
      <c r="D98" s="94">
        <v>46</v>
      </c>
      <c r="E98" s="94">
        <v>0.14000000000000001</v>
      </c>
      <c r="F98" s="94">
        <v>9</v>
      </c>
      <c r="G98" s="94" t="s">
        <v>656</v>
      </c>
      <c r="H98" s="94">
        <v>72</v>
      </c>
      <c r="I98" s="94">
        <v>1.32</v>
      </c>
      <c r="J98" s="94">
        <v>9</v>
      </c>
      <c r="K98" s="94">
        <v>9</v>
      </c>
      <c r="L98" s="94">
        <v>9</v>
      </c>
      <c r="M98" s="94" t="s">
        <v>657</v>
      </c>
      <c r="Q98" s="94" t="s">
        <v>10</v>
      </c>
    </row>
    <row r="99" spans="1:20" x14ac:dyDescent="0.4">
      <c r="A99" s="94">
        <v>158</v>
      </c>
      <c r="B99" s="94" t="s">
        <v>716</v>
      </c>
      <c r="C99" s="94" t="s">
        <v>400</v>
      </c>
      <c r="D99" s="94">
        <v>92</v>
      </c>
      <c r="E99" s="94">
        <v>33.29</v>
      </c>
      <c r="F99" s="94">
        <v>6</v>
      </c>
      <c r="G99" s="94" t="s">
        <v>428</v>
      </c>
      <c r="H99" s="94">
        <v>126</v>
      </c>
      <c r="I99" s="94">
        <v>85.72</v>
      </c>
      <c r="J99" s="94">
        <v>3</v>
      </c>
      <c r="K99" s="94">
        <v>5</v>
      </c>
      <c r="L99" s="94">
        <v>7</v>
      </c>
      <c r="M99" s="94" t="s">
        <v>11</v>
      </c>
      <c r="N99" s="94">
        <v>59</v>
      </c>
      <c r="O99" s="94">
        <v>79.77</v>
      </c>
      <c r="P99" s="94">
        <v>3</v>
      </c>
      <c r="Q99" s="94" t="s">
        <v>21</v>
      </c>
      <c r="R99" s="94">
        <v>66</v>
      </c>
      <c r="S99" s="94">
        <v>90.65</v>
      </c>
      <c r="T99" s="94">
        <v>2</v>
      </c>
    </row>
    <row r="100" spans="1:20" x14ac:dyDescent="0.4">
      <c r="A100" s="94">
        <v>81</v>
      </c>
      <c r="B100" s="94" t="s">
        <v>716</v>
      </c>
      <c r="C100" s="94" t="s">
        <v>400</v>
      </c>
      <c r="D100" s="94">
        <v>102</v>
      </c>
      <c r="E100" s="94">
        <v>50.19</v>
      </c>
      <c r="F100" s="94">
        <v>5</v>
      </c>
      <c r="G100" s="94" t="s">
        <v>656</v>
      </c>
      <c r="H100" s="94">
        <v>88</v>
      </c>
      <c r="I100" s="94">
        <v>37.6</v>
      </c>
      <c r="J100" s="94">
        <v>6</v>
      </c>
      <c r="K100" s="94">
        <v>6</v>
      </c>
      <c r="L100" s="94">
        <v>2</v>
      </c>
      <c r="M100" s="94" t="s">
        <v>657</v>
      </c>
      <c r="N100" s="94">
        <v>45</v>
      </c>
      <c r="O100" s="94">
        <v>39.79</v>
      </c>
      <c r="P100" s="94">
        <v>5</v>
      </c>
      <c r="Q100" s="94" t="s">
        <v>10</v>
      </c>
      <c r="R100" s="94">
        <v>45</v>
      </c>
      <c r="S100" s="94">
        <v>36.869999999999997</v>
      </c>
      <c r="T100" s="94">
        <v>6</v>
      </c>
    </row>
    <row r="101" spans="1:20" x14ac:dyDescent="0.4">
      <c r="A101" s="94">
        <v>163</v>
      </c>
      <c r="B101" s="94" t="s">
        <v>716</v>
      </c>
      <c r="C101" s="94" t="s">
        <v>400</v>
      </c>
      <c r="D101" s="94">
        <v>89</v>
      </c>
      <c r="E101" s="94">
        <v>28.91</v>
      </c>
      <c r="F101" s="94">
        <v>6</v>
      </c>
      <c r="G101" s="94" t="s">
        <v>399</v>
      </c>
      <c r="H101" s="94">
        <v>93</v>
      </c>
      <c r="I101" s="94">
        <v>47.1</v>
      </c>
      <c r="J101" s="94">
        <v>5</v>
      </c>
      <c r="K101" s="94">
        <v>6</v>
      </c>
      <c r="L101" s="94">
        <v>6</v>
      </c>
      <c r="M101" s="94" t="s">
        <v>657</v>
      </c>
      <c r="N101" s="94">
        <v>45</v>
      </c>
      <c r="O101" s="94">
        <v>39.79</v>
      </c>
      <c r="P101" s="94">
        <v>5</v>
      </c>
      <c r="Q101" s="94" t="s">
        <v>21</v>
      </c>
      <c r="R101" s="94">
        <v>46</v>
      </c>
      <c r="S101" s="94">
        <v>41.34</v>
      </c>
      <c r="T101" s="94">
        <v>5</v>
      </c>
    </row>
    <row r="102" spans="1:20" x14ac:dyDescent="0.4">
      <c r="A102" s="94">
        <v>210</v>
      </c>
      <c r="B102" s="94" t="s">
        <v>716</v>
      </c>
      <c r="C102" s="94" t="s">
        <v>400</v>
      </c>
      <c r="D102" s="94">
        <v>67</v>
      </c>
      <c r="E102" s="94">
        <v>7.76</v>
      </c>
      <c r="F102" s="94">
        <v>8</v>
      </c>
      <c r="G102" s="94" t="s">
        <v>428</v>
      </c>
      <c r="H102" s="94">
        <v>99</v>
      </c>
      <c r="I102" s="94">
        <v>55.98</v>
      </c>
      <c r="J102" s="94">
        <v>5</v>
      </c>
      <c r="K102" s="94">
        <v>7</v>
      </c>
      <c r="L102" s="94">
        <v>1</v>
      </c>
      <c r="M102" s="94" t="s">
        <v>657</v>
      </c>
      <c r="N102" s="94">
        <v>42</v>
      </c>
      <c r="O102" s="94">
        <v>23.89</v>
      </c>
      <c r="P102" s="94">
        <v>6</v>
      </c>
      <c r="Q102" s="94" t="s">
        <v>10</v>
      </c>
      <c r="R102" s="94">
        <v>38</v>
      </c>
      <c r="S102" s="94">
        <v>7.14</v>
      </c>
      <c r="T102" s="94">
        <v>8</v>
      </c>
    </row>
    <row r="103" spans="1:20" x14ac:dyDescent="0.4">
      <c r="A103" s="94">
        <v>238</v>
      </c>
      <c r="B103" s="94" t="s">
        <v>716</v>
      </c>
      <c r="C103" s="94" t="s">
        <v>400</v>
      </c>
      <c r="D103" s="94">
        <v>114</v>
      </c>
      <c r="E103" s="94">
        <v>72.680000000000007</v>
      </c>
      <c r="F103" s="94">
        <v>4</v>
      </c>
      <c r="G103" s="94" t="s">
        <v>656</v>
      </c>
      <c r="H103" s="94">
        <v>126</v>
      </c>
      <c r="I103" s="94">
        <v>85.72</v>
      </c>
      <c r="J103" s="94">
        <v>3</v>
      </c>
      <c r="K103" s="94">
        <v>3</v>
      </c>
      <c r="L103" s="94">
        <v>2</v>
      </c>
      <c r="M103" s="94" t="s">
        <v>657</v>
      </c>
      <c r="N103" s="94">
        <v>62</v>
      </c>
      <c r="O103" s="94">
        <v>84.6</v>
      </c>
      <c r="P103" s="94">
        <v>3</v>
      </c>
      <c r="Q103" s="94" t="s">
        <v>21</v>
      </c>
      <c r="R103" s="94">
        <v>51</v>
      </c>
      <c r="S103" s="94">
        <v>58.86</v>
      </c>
      <c r="T103" s="94">
        <v>4</v>
      </c>
    </row>
    <row r="104" spans="1:20" x14ac:dyDescent="0.4">
      <c r="A104" s="94">
        <v>286</v>
      </c>
      <c r="B104" s="94" t="s">
        <v>716</v>
      </c>
      <c r="C104" s="94" t="s">
        <v>400</v>
      </c>
      <c r="D104" s="94">
        <v>103</v>
      </c>
      <c r="E104" s="94">
        <v>52.02</v>
      </c>
      <c r="F104" s="94">
        <v>5</v>
      </c>
      <c r="G104" s="94" t="s">
        <v>428</v>
      </c>
      <c r="H104" s="94">
        <v>91</v>
      </c>
      <c r="I104" s="94">
        <v>43.5</v>
      </c>
      <c r="J104" s="94">
        <v>5</v>
      </c>
      <c r="K104" s="94">
        <v>6</v>
      </c>
      <c r="L104" s="94">
        <v>4</v>
      </c>
      <c r="M104" s="94" t="s">
        <v>657</v>
      </c>
      <c r="N104" s="94">
        <v>46</v>
      </c>
      <c r="O104" s="94">
        <v>43.47</v>
      </c>
      <c r="P104" s="94">
        <v>5</v>
      </c>
      <c r="Q104" s="94" t="s">
        <v>11</v>
      </c>
      <c r="R104" s="94">
        <v>40</v>
      </c>
      <c r="S104" s="94">
        <v>16.39</v>
      </c>
      <c r="T104" s="94">
        <v>7</v>
      </c>
    </row>
    <row r="105" spans="1:20" x14ac:dyDescent="0.4">
      <c r="A105" s="94">
        <v>264</v>
      </c>
      <c r="B105" s="94" t="s">
        <v>716</v>
      </c>
      <c r="C105" s="94" t="s">
        <v>655</v>
      </c>
      <c r="D105" s="94">
        <v>64</v>
      </c>
      <c r="E105" s="94">
        <v>4.95</v>
      </c>
      <c r="F105" s="94">
        <v>8</v>
      </c>
      <c r="G105" s="94" t="s">
        <v>399</v>
      </c>
      <c r="H105" s="94">
        <v>78</v>
      </c>
      <c r="I105" s="94">
        <v>9.8699999999999992</v>
      </c>
      <c r="J105" s="94">
        <v>7</v>
      </c>
      <c r="K105" s="94">
        <v>8</v>
      </c>
      <c r="L105" s="94">
        <v>8</v>
      </c>
      <c r="M105" s="94" t="s">
        <v>10</v>
      </c>
      <c r="N105" s="94">
        <v>41</v>
      </c>
      <c r="O105" s="94">
        <v>19.190000000000001</v>
      </c>
      <c r="P105" s="94">
        <v>7</v>
      </c>
      <c r="Q105" s="94" t="s">
        <v>11</v>
      </c>
      <c r="R105" s="94">
        <v>42</v>
      </c>
      <c r="S105" s="94">
        <v>25.39</v>
      </c>
      <c r="T105" s="94">
        <v>6</v>
      </c>
    </row>
    <row r="106" spans="1:20" x14ac:dyDescent="0.4">
      <c r="A106" s="94">
        <v>95</v>
      </c>
      <c r="B106" s="94" t="s">
        <v>716</v>
      </c>
      <c r="C106" s="94" t="s">
        <v>400</v>
      </c>
      <c r="D106" s="94">
        <v>93</v>
      </c>
      <c r="E106" s="94">
        <v>34.85</v>
      </c>
      <c r="F106" s="94">
        <v>6</v>
      </c>
      <c r="G106" s="94" t="s">
        <v>399</v>
      </c>
      <c r="H106" s="94">
        <v>90</v>
      </c>
      <c r="I106" s="94">
        <v>41.64</v>
      </c>
      <c r="J106" s="94">
        <v>5</v>
      </c>
      <c r="K106" s="94">
        <v>4</v>
      </c>
      <c r="L106" s="94">
        <v>5</v>
      </c>
      <c r="M106" s="94" t="s">
        <v>657</v>
      </c>
      <c r="N106" s="94">
        <v>44</v>
      </c>
      <c r="O106" s="94">
        <v>33.96</v>
      </c>
      <c r="P106" s="94">
        <v>6</v>
      </c>
      <c r="Q106" s="94" t="s">
        <v>21</v>
      </c>
      <c r="R106" s="94">
        <v>45</v>
      </c>
      <c r="S106" s="94">
        <v>36.57</v>
      </c>
      <c r="T106" s="94">
        <v>6</v>
      </c>
    </row>
    <row r="107" spans="1:20" x14ac:dyDescent="0.4">
      <c r="A107" s="94">
        <v>71</v>
      </c>
      <c r="B107" s="94" t="s">
        <v>716</v>
      </c>
      <c r="C107" s="94" t="s">
        <v>400</v>
      </c>
      <c r="D107" s="94">
        <v>102</v>
      </c>
      <c r="E107" s="94">
        <v>50.19</v>
      </c>
      <c r="F107" s="94">
        <v>5</v>
      </c>
      <c r="G107" s="94" t="s">
        <v>656</v>
      </c>
      <c r="H107" s="94">
        <v>109</v>
      </c>
      <c r="I107" s="94">
        <v>67.91</v>
      </c>
      <c r="J107" s="94">
        <v>4</v>
      </c>
      <c r="K107" s="94">
        <v>5</v>
      </c>
      <c r="L107" s="94">
        <v>3</v>
      </c>
      <c r="M107" s="94" t="s">
        <v>10</v>
      </c>
      <c r="N107" s="94">
        <v>45</v>
      </c>
      <c r="O107" s="94">
        <v>36.869999999999997</v>
      </c>
      <c r="P107" s="94">
        <v>6</v>
      </c>
      <c r="Q107" s="94" t="s">
        <v>11</v>
      </c>
      <c r="R107" s="94">
        <v>53</v>
      </c>
      <c r="S107" s="94">
        <v>66.349999999999994</v>
      </c>
      <c r="T107" s="94">
        <v>4</v>
      </c>
    </row>
    <row r="108" spans="1:20" x14ac:dyDescent="0.4">
      <c r="A108" s="94">
        <v>226</v>
      </c>
      <c r="B108" s="94" t="s">
        <v>716</v>
      </c>
      <c r="C108" s="94" t="s">
        <v>400</v>
      </c>
      <c r="D108" s="94">
        <v>98</v>
      </c>
      <c r="E108" s="94">
        <v>43.07</v>
      </c>
      <c r="F108" s="94">
        <v>5</v>
      </c>
      <c r="G108" s="94" t="s">
        <v>399</v>
      </c>
      <c r="H108" s="94">
        <v>119</v>
      </c>
      <c r="I108" s="94">
        <v>78.69</v>
      </c>
      <c r="J108" s="94">
        <v>3</v>
      </c>
      <c r="K108" s="94">
        <v>5</v>
      </c>
      <c r="L108" s="94">
        <v>4</v>
      </c>
      <c r="M108" s="94" t="s">
        <v>10</v>
      </c>
      <c r="N108" s="94">
        <v>50</v>
      </c>
      <c r="O108" s="94">
        <v>58.31</v>
      </c>
      <c r="P108" s="94">
        <v>5</v>
      </c>
      <c r="Q108" s="94" t="s">
        <v>11</v>
      </c>
      <c r="R108" s="94">
        <v>52</v>
      </c>
      <c r="S108" s="94">
        <v>62.74</v>
      </c>
      <c r="T108" s="94">
        <v>4</v>
      </c>
    </row>
    <row r="109" spans="1:20" x14ac:dyDescent="0.4">
      <c r="A109" s="94">
        <v>255</v>
      </c>
      <c r="B109" s="94" t="s">
        <v>716</v>
      </c>
      <c r="C109" s="94" t="s">
        <v>400</v>
      </c>
      <c r="D109" s="94">
        <v>64</v>
      </c>
      <c r="E109" s="94">
        <v>4.95</v>
      </c>
      <c r="F109" s="94">
        <v>8</v>
      </c>
      <c r="G109" s="94" t="s">
        <v>656</v>
      </c>
      <c r="H109" s="94">
        <v>80</v>
      </c>
      <c r="I109" s="94">
        <v>15.62</v>
      </c>
      <c r="J109" s="94">
        <v>7</v>
      </c>
      <c r="K109" s="94">
        <v>8</v>
      </c>
      <c r="L109" s="94">
        <v>6</v>
      </c>
      <c r="M109" s="94" t="s">
        <v>657</v>
      </c>
      <c r="N109" s="94">
        <v>37</v>
      </c>
      <c r="O109" s="94">
        <v>5.61</v>
      </c>
      <c r="P109" s="94">
        <v>8</v>
      </c>
      <c r="Q109" s="94" t="s">
        <v>21</v>
      </c>
      <c r="R109" s="94">
        <v>37</v>
      </c>
      <c r="S109" s="94">
        <v>6.65</v>
      </c>
      <c r="T109" s="94">
        <v>8</v>
      </c>
    </row>
    <row r="110" spans="1:20" x14ac:dyDescent="0.4">
      <c r="A110" s="94">
        <v>295</v>
      </c>
      <c r="B110" s="94" t="s">
        <v>716</v>
      </c>
      <c r="C110" s="94" t="s">
        <v>400</v>
      </c>
      <c r="D110" s="94">
        <v>87</v>
      </c>
      <c r="E110" s="94">
        <v>26.28</v>
      </c>
      <c r="F110" s="94">
        <v>6</v>
      </c>
      <c r="G110" s="94" t="s">
        <v>656</v>
      </c>
      <c r="H110" s="94">
        <v>126</v>
      </c>
      <c r="I110" s="94">
        <v>85.72</v>
      </c>
      <c r="J110" s="94">
        <v>3</v>
      </c>
      <c r="K110" s="94">
        <v>6</v>
      </c>
      <c r="L110" s="94">
        <v>6</v>
      </c>
      <c r="M110" s="94" t="s">
        <v>657</v>
      </c>
      <c r="N110" s="94">
        <v>50</v>
      </c>
      <c r="O110" s="94">
        <v>56.53</v>
      </c>
      <c r="P110" s="94">
        <v>5</v>
      </c>
      <c r="Q110" s="94" t="s">
        <v>21</v>
      </c>
      <c r="R110" s="94">
        <v>49</v>
      </c>
      <c r="S110" s="94">
        <v>52</v>
      </c>
      <c r="T110" s="94">
        <v>5</v>
      </c>
    </row>
    <row r="111" spans="1:20" x14ac:dyDescent="0.4">
      <c r="A111" s="94">
        <v>61</v>
      </c>
      <c r="B111" s="94" t="s">
        <v>716</v>
      </c>
      <c r="C111" s="94" t="s">
        <v>400</v>
      </c>
      <c r="D111" s="94">
        <v>107</v>
      </c>
      <c r="E111" s="94">
        <v>59.48</v>
      </c>
      <c r="F111" s="94">
        <v>4</v>
      </c>
      <c r="G111" s="94" t="s">
        <v>656</v>
      </c>
      <c r="H111" s="94">
        <v>116</v>
      </c>
      <c r="I111" s="94">
        <v>75.53</v>
      </c>
      <c r="J111" s="94">
        <v>4</v>
      </c>
      <c r="K111" s="94">
        <v>6</v>
      </c>
      <c r="L111" s="94">
        <v>1</v>
      </c>
      <c r="M111" s="94" t="s">
        <v>10</v>
      </c>
      <c r="N111" s="94">
        <v>57</v>
      </c>
      <c r="O111" s="94">
        <v>75.02</v>
      </c>
      <c r="P111" s="94">
        <v>4</v>
      </c>
      <c r="Q111" s="94" t="s">
        <v>21</v>
      </c>
      <c r="R111" s="94">
        <v>56</v>
      </c>
      <c r="S111" s="94">
        <v>72.52</v>
      </c>
      <c r="T111" s="94">
        <v>4</v>
      </c>
    </row>
    <row r="112" spans="1:20" x14ac:dyDescent="0.4">
      <c r="A112" s="94">
        <v>262</v>
      </c>
      <c r="B112" s="94" t="s">
        <v>716</v>
      </c>
      <c r="C112" s="94" t="s">
        <v>400</v>
      </c>
      <c r="D112" s="94">
        <v>68</v>
      </c>
      <c r="E112" s="94">
        <v>8.52</v>
      </c>
      <c r="F112" s="94">
        <v>8</v>
      </c>
      <c r="G112" s="94" t="s">
        <v>399</v>
      </c>
      <c r="H112" s="94">
        <v>90</v>
      </c>
      <c r="I112" s="94">
        <v>41.64</v>
      </c>
      <c r="J112" s="94">
        <v>5</v>
      </c>
      <c r="K112" s="94">
        <v>8</v>
      </c>
      <c r="L112" s="94">
        <v>5</v>
      </c>
      <c r="M112" s="94" t="s">
        <v>657</v>
      </c>
      <c r="N112" s="94">
        <v>35</v>
      </c>
      <c r="O112" s="94">
        <v>2.2000000000000002</v>
      </c>
      <c r="P112" s="94">
        <v>9</v>
      </c>
      <c r="Q112" s="94" t="s">
        <v>21</v>
      </c>
      <c r="R112" s="94">
        <v>40</v>
      </c>
      <c r="S112" s="94">
        <v>16.68</v>
      </c>
      <c r="T112" s="94">
        <v>7</v>
      </c>
    </row>
    <row r="113" spans="1:20" x14ac:dyDescent="0.4">
      <c r="A113" s="94">
        <v>111</v>
      </c>
      <c r="B113" s="94" t="s">
        <v>716</v>
      </c>
      <c r="C113" s="94" t="s">
        <v>400</v>
      </c>
      <c r="D113" s="94">
        <v>130</v>
      </c>
      <c r="E113" s="94">
        <v>94.87</v>
      </c>
      <c r="F113" s="94">
        <v>2</v>
      </c>
      <c r="G113" s="94" t="s">
        <v>656</v>
      </c>
      <c r="H113" s="94">
        <v>127</v>
      </c>
      <c r="I113" s="94">
        <v>86.9</v>
      </c>
      <c r="J113" s="94">
        <v>3</v>
      </c>
      <c r="K113" s="94">
        <v>3</v>
      </c>
      <c r="L113" s="94">
        <v>1</v>
      </c>
      <c r="M113" s="94" t="s">
        <v>657</v>
      </c>
      <c r="N113" s="94">
        <v>65</v>
      </c>
      <c r="O113" s="94">
        <v>90.28</v>
      </c>
      <c r="P113" s="94">
        <v>2</v>
      </c>
      <c r="Q113" s="94" t="s">
        <v>21</v>
      </c>
      <c r="R113" s="94">
        <v>70</v>
      </c>
      <c r="S113" s="94">
        <v>96.28</v>
      </c>
      <c r="T113" s="94">
        <v>1</v>
      </c>
    </row>
    <row r="114" spans="1:20" x14ac:dyDescent="0.4">
      <c r="A114" s="94">
        <v>184</v>
      </c>
      <c r="B114" s="94" t="s">
        <v>716</v>
      </c>
      <c r="C114" s="94" t="s">
        <v>400</v>
      </c>
      <c r="D114" s="94">
        <v>108</v>
      </c>
      <c r="E114" s="94">
        <v>61.38</v>
      </c>
      <c r="F114" s="94">
        <v>4</v>
      </c>
      <c r="G114" s="94" t="s">
        <v>656</v>
      </c>
      <c r="H114" s="94">
        <v>126</v>
      </c>
      <c r="I114" s="94">
        <v>85.72</v>
      </c>
      <c r="J114" s="94">
        <v>3</v>
      </c>
      <c r="K114" s="94">
        <v>4</v>
      </c>
      <c r="L114" s="94">
        <v>3</v>
      </c>
      <c r="M114" s="94" t="s">
        <v>657</v>
      </c>
      <c r="N114" s="94">
        <v>57</v>
      </c>
      <c r="O114" s="94">
        <v>75.69</v>
      </c>
      <c r="P114" s="94">
        <v>4</v>
      </c>
      <c r="Q114" s="94" t="s">
        <v>10</v>
      </c>
      <c r="R114" s="94">
        <v>61</v>
      </c>
      <c r="S114" s="94">
        <v>84.03</v>
      </c>
      <c r="T114" s="94">
        <v>3</v>
      </c>
    </row>
    <row r="115" spans="1:20" x14ac:dyDescent="0.4">
      <c r="A115" s="94">
        <v>178</v>
      </c>
      <c r="B115" s="94" t="s">
        <v>716</v>
      </c>
      <c r="C115" s="94" t="s">
        <v>400</v>
      </c>
      <c r="D115" s="94">
        <v>110</v>
      </c>
      <c r="E115" s="94">
        <v>65.14</v>
      </c>
      <c r="F115" s="94">
        <v>4</v>
      </c>
      <c r="G115" s="94" t="s">
        <v>656</v>
      </c>
      <c r="H115" s="94">
        <v>139</v>
      </c>
      <c r="I115" s="94">
        <v>96.24</v>
      </c>
      <c r="J115" s="94">
        <v>1</v>
      </c>
      <c r="K115" s="94">
        <v>2</v>
      </c>
      <c r="L115" s="94">
        <v>1</v>
      </c>
      <c r="M115" s="94" t="s">
        <v>657</v>
      </c>
      <c r="N115" s="94">
        <v>68</v>
      </c>
      <c r="O115" s="94">
        <v>93.8</v>
      </c>
      <c r="P115" s="94">
        <v>2</v>
      </c>
      <c r="Q115" s="94" t="s">
        <v>21</v>
      </c>
      <c r="R115" s="94">
        <v>63</v>
      </c>
      <c r="S115" s="94">
        <v>86.5</v>
      </c>
      <c r="T115" s="94">
        <v>3</v>
      </c>
    </row>
    <row r="116" spans="1:20" x14ac:dyDescent="0.4">
      <c r="A116" s="94">
        <v>273</v>
      </c>
      <c r="B116" s="94" t="s">
        <v>716</v>
      </c>
      <c r="C116" s="94" t="s">
        <v>400</v>
      </c>
      <c r="D116" s="94">
        <v>83</v>
      </c>
      <c r="E116" s="94">
        <v>21.45</v>
      </c>
      <c r="F116" s="94">
        <v>7</v>
      </c>
      <c r="G116" s="94" t="s">
        <v>399</v>
      </c>
      <c r="H116" s="94">
        <v>79</v>
      </c>
      <c r="I116" s="94">
        <v>12.96</v>
      </c>
      <c r="J116" s="94">
        <v>7</v>
      </c>
      <c r="K116" s="94">
        <v>8</v>
      </c>
      <c r="L116" s="94">
        <v>6</v>
      </c>
      <c r="M116" s="94" t="s">
        <v>11</v>
      </c>
      <c r="N116" s="94">
        <v>40</v>
      </c>
      <c r="O116" s="94">
        <v>16.39</v>
      </c>
      <c r="P116" s="94">
        <v>7</v>
      </c>
      <c r="Q116" s="94" t="s">
        <v>21</v>
      </c>
      <c r="R116" s="94">
        <v>41</v>
      </c>
      <c r="S116" s="94">
        <v>22.34</v>
      </c>
      <c r="T116" s="94">
        <v>6</v>
      </c>
    </row>
    <row r="117" spans="1:20" x14ac:dyDescent="0.4">
      <c r="A117" s="94">
        <v>253</v>
      </c>
      <c r="B117" s="94" t="s">
        <v>716</v>
      </c>
      <c r="C117" s="94" t="s">
        <v>400</v>
      </c>
      <c r="D117" s="94">
        <v>87</v>
      </c>
      <c r="E117" s="94">
        <v>26.28</v>
      </c>
      <c r="F117" s="94">
        <v>6</v>
      </c>
      <c r="G117" s="94" t="s">
        <v>399</v>
      </c>
      <c r="H117" s="94">
        <v>101</v>
      </c>
      <c r="I117" s="94">
        <v>58.6</v>
      </c>
      <c r="J117" s="94">
        <v>5</v>
      </c>
      <c r="K117" s="94">
        <v>6</v>
      </c>
      <c r="L117" s="94">
        <v>6</v>
      </c>
      <c r="M117" s="94" t="s">
        <v>11</v>
      </c>
      <c r="N117" s="94">
        <v>36</v>
      </c>
      <c r="O117" s="94">
        <v>4.21</v>
      </c>
      <c r="P117" s="94">
        <v>8</v>
      </c>
      <c r="Q117" s="94" t="s">
        <v>21</v>
      </c>
      <c r="R117" s="94">
        <v>61</v>
      </c>
      <c r="S117" s="94">
        <v>82.96</v>
      </c>
      <c r="T117" s="94">
        <v>3</v>
      </c>
    </row>
    <row r="118" spans="1:20" x14ac:dyDescent="0.4">
      <c r="A118" s="94">
        <v>275</v>
      </c>
      <c r="B118" s="94" t="s">
        <v>716</v>
      </c>
      <c r="C118" s="94" t="s">
        <v>400</v>
      </c>
      <c r="D118" s="94">
        <v>110</v>
      </c>
      <c r="E118" s="94">
        <v>65.14</v>
      </c>
      <c r="F118" s="94">
        <v>4</v>
      </c>
      <c r="G118" s="94" t="s">
        <v>656</v>
      </c>
      <c r="H118" s="94">
        <v>126</v>
      </c>
      <c r="I118" s="94">
        <v>85.72</v>
      </c>
      <c r="J118" s="94">
        <v>3</v>
      </c>
      <c r="K118" s="94">
        <v>4</v>
      </c>
      <c r="L118" s="94">
        <v>4</v>
      </c>
      <c r="M118" s="94" t="s">
        <v>657</v>
      </c>
      <c r="N118" s="94">
        <v>59</v>
      </c>
      <c r="O118" s="94">
        <v>79.45</v>
      </c>
      <c r="P118" s="94">
        <v>3</v>
      </c>
      <c r="Q118" s="94" t="s">
        <v>10</v>
      </c>
      <c r="R118" s="94">
        <v>56</v>
      </c>
      <c r="S118" s="94">
        <v>72.959999999999994</v>
      </c>
      <c r="T118" s="94">
        <v>4</v>
      </c>
    </row>
    <row r="119" spans="1:20" x14ac:dyDescent="0.4">
      <c r="A119" s="94">
        <v>195</v>
      </c>
      <c r="B119" s="94" t="s">
        <v>716</v>
      </c>
      <c r="C119" s="94" t="s">
        <v>400</v>
      </c>
      <c r="D119" s="94">
        <v>116</v>
      </c>
      <c r="E119" s="94">
        <v>76.36</v>
      </c>
      <c r="F119" s="94">
        <v>3</v>
      </c>
      <c r="G119" s="94" t="s">
        <v>656</v>
      </c>
      <c r="H119" s="94">
        <v>140</v>
      </c>
      <c r="I119" s="94">
        <v>96.94</v>
      </c>
      <c r="J119" s="94">
        <v>1</v>
      </c>
      <c r="K119" s="94">
        <v>1</v>
      </c>
      <c r="L119" s="94">
        <v>1</v>
      </c>
      <c r="M119" s="94" t="s">
        <v>657</v>
      </c>
      <c r="N119" s="94">
        <v>61</v>
      </c>
      <c r="O119" s="94">
        <v>82.98</v>
      </c>
      <c r="P119" s="94">
        <v>3</v>
      </c>
      <c r="Q119" s="94" t="s">
        <v>10</v>
      </c>
      <c r="R119" s="94">
        <v>61</v>
      </c>
      <c r="S119" s="94">
        <v>84.03</v>
      </c>
      <c r="T119" s="94">
        <v>3</v>
      </c>
    </row>
    <row r="120" spans="1:20" x14ac:dyDescent="0.4">
      <c r="A120" s="94">
        <v>21</v>
      </c>
      <c r="B120" s="94" t="s">
        <v>716</v>
      </c>
      <c r="C120" s="94" t="s">
        <v>400</v>
      </c>
      <c r="D120" s="94">
        <v>109</v>
      </c>
      <c r="E120" s="94">
        <v>63.27</v>
      </c>
      <c r="F120" s="94">
        <v>4</v>
      </c>
      <c r="G120" s="94" t="s">
        <v>656</v>
      </c>
      <c r="H120" s="94">
        <v>124</v>
      </c>
      <c r="I120" s="94">
        <v>83.96</v>
      </c>
      <c r="J120" s="94">
        <v>3</v>
      </c>
      <c r="K120" s="94">
        <v>3</v>
      </c>
      <c r="L120" s="94">
        <v>4</v>
      </c>
      <c r="M120" s="94" t="s">
        <v>657</v>
      </c>
      <c r="N120" s="94">
        <v>64</v>
      </c>
      <c r="O120" s="94">
        <v>88.19</v>
      </c>
      <c r="P120" s="94">
        <v>2</v>
      </c>
      <c r="Q120" s="94" t="s">
        <v>21</v>
      </c>
      <c r="R120" s="94">
        <v>66</v>
      </c>
      <c r="S120" s="94">
        <v>90.65</v>
      </c>
      <c r="T120" s="94">
        <v>2</v>
      </c>
    </row>
    <row r="121" spans="1:20" x14ac:dyDescent="0.4">
      <c r="A121" s="94">
        <v>230</v>
      </c>
      <c r="B121" s="94" t="s">
        <v>716</v>
      </c>
      <c r="C121" s="94" t="s">
        <v>655</v>
      </c>
      <c r="D121" s="94">
        <v>112</v>
      </c>
      <c r="E121" s="94">
        <v>68.92</v>
      </c>
      <c r="F121" s="94">
        <v>4</v>
      </c>
      <c r="G121" s="94" t="s">
        <v>656</v>
      </c>
      <c r="H121" s="94">
        <v>121</v>
      </c>
      <c r="I121" s="94">
        <v>80.83</v>
      </c>
      <c r="J121" s="94">
        <v>3</v>
      </c>
      <c r="K121" s="94">
        <v>6</v>
      </c>
      <c r="L121" s="94">
        <v>3</v>
      </c>
      <c r="M121" s="94" t="s">
        <v>657</v>
      </c>
      <c r="N121" s="94">
        <v>58</v>
      </c>
      <c r="O121" s="94">
        <v>77.569999999999993</v>
      </c>
      <c r="P121" s="94">
        <v>3</v>
      </c>
      <c r="Q121" s="94" t="s">
        <v>10</v>
      </c>
      <c r="R121" s="94">
        <v>49</v>
      </c>
      <c r="S121" s="94">
        <v>55.31</v>
      </c>
      <c r="T121" s="94">
        <v>5</v>
      </c>
    </row>
    <row r="122" spans="1:20" x14ac:dyDescent="0.4">
      <c r="A122" s="94">
        <v>119</v>
      </c>
      <c r="B122" s="94" t="s">
        <v>716</v>
      </c>
      <c r="C122" s="94" t="s">
        <v>400</v>
      </c>
      <c r="D122" s="94">
        <v>108</v>
      </c>
      <c r="E122" s="94">
        <v>61.38</v>
      </c>
      <c r="F122" s="94">
        <v>4</v>
      </c>
      <c r="G122" s="94" t="s">
        <v>656</v>
      </c>
      <c r="H122" s="94">
        <v>135</v>
      </c>
      <c r="I122" s="94">
        <v>93.66</v>
      </c>
      <c r="J122" s="94">
        <v>2</v>
      </c>
      <c r="K122" s="94">
        <v>4</v>
      </c>
      <c r="L122" s="94">
        <v>3</v>
      </c>
      <c r="M122" s="94" t="s">
        <v>657</v>
      </c>
      <c r="N122" s="94">
        <v>65</v>
      </c>
      <c r="O122" s="94">
        <v>90.28</v>
      </c>
      <c r="P122" s="94">
        <v>2</v>
      </c>
      <c r="Q122" s="94" t="s">
        <v>10</v>
      </c>
      <c r="R122" s="94">
        <v>65</v>
      </c>
      <c r="S122" s="94">
        <v>89.71</v>
      </c>
      <c r="T122" s="94">
        <v>2</v>
      </c>
    </row>
    <row r="123" spans="1:20" x14ac:dyDescent="0.4">
      <c r="A123" s="94">
        <v>139</v>
      </c>
      <c r="B123" s="94" t="s">
        <v>716</v>
      </c>
      <c r="C123" s="94" t="s">
        <v>400</v>
      </c>
      <c r="D123" s="94">
        <v>113</v>
      </c>
      <c r="E123" s="94">
        <v>70.73</v>
      </c>
      <c r="F123" s="94">
        <v>4</v>
      </c>
      <c r="G123" s="94" t="s">
        <v>656</v>
      </c>
      <c r="H123" s="94">
        <v>108</v>
      </c>
      <c r="I123" s="94">
        <v>66.81</v>
      </c>
      <c r="J123" s="94">
        <v>4</v>
      </c>
      <c r="K123" s="94">
        <v>4</v>
      </c>
      <c r="L123" s="94">
        <v>3</v>
      </c>
      <c r="M123" s="94" t="s">
        <v>10</v>
      </c>
      <c r="N123" s="94">
        <v>56</v>
      </c>
      <c r="O123" s="94">
        <v>72.959999999999994</v>
      </c>
      <c r="P123" s="94">
        <v>4</v>
      </c>
      <c r="Q123" s="94" t="s">
        <v>11</v>
      </c>
      <c r="R123" s="94">
        <v>58</v>
      </c>
      <c r="S123" s="94">
        <v>77.2</v>
      </c>
      <c r="T123" s="94">
        <v>3</v>
      </c>
    </row>
    <row r="124" spans="1:20" x14ac:dyDescent="0.4">
      <c r="A124" s="94">
        <v>20</v>
      </c>
      <c r="B124" s="94" t="s">
        <v>716</v>
      </c>
      <c r="C124" s="94" t="s">
        <v>400</v>
      </c>
      <c r="D124" s="94">
        <v>114</v>
      </c>
      <c r="E124" s="94">
        <v>72.680000000000007</v>
      </c>
      <c r="F124" s="94">
        <v>4</v>
      </c>
      <c r="G124" s="94" t="s">
        <v>656</v>
      </c>
      <c r="H124" s="94">
        <v>117</v>
      </c>
      <c r="I124" s="94">
        <v>76.599999999999994</v>
      </c>
      <c r="J124" s="94">
        <v>3</v>
      </c>
      <c r="K124" s="94">
        <v>5</v>
      </c>
      <c r="L124" s="94">
        <v>3</v>
      </c>
      <c r="M124" s="94" t="s">
        <v>657</v>
      </c>
      <c r="N124" s="94">
        <v>39</v>
      </c>
      <c r="O124" s="94">
        <v>11.1</v>
      </c>
      <c r="P124" s="94">
        <v>7</v>
      </c>
      <c r="Q124" s="94" t="s">
        <v>10</v>
      </c>
      <c r="R124" s="94">
        <v>43</v>
      </c>
      <c r="S124" s="94">
        <v>28.15</v>
      </c>
      <c r="T124" s="94">
        <v>6</v>
      </c>
    </row>
    <row r="125" spans="1:20" x14ac:dyDescent="0.4">
      <c r="A125" s="94">
        <v>117</v>
      </c>
      <c r="B125" s="94" t="s">
        <v>716</v>
      </c>
      <c r="C125" s="94" t="s">
        <v>400</v>
      </c>
      <c r="D125" s="94">
        <v>109</v>
      </c>
      <c r="E125" s="94">
        <v>63.27</v>
      </c>
      <c r="F125" s="94">
        <v>4</v>
      </c>
      <c r="G125" s="94" t="s">
        <v>428</v>
      </c>
      <c r="H125" s="94">
        <v>93</v>
      </c>
      <c r="I125" s="94">
        <v>47.1</v>
      </c>
      <c r="J125" s="94">
        <v>5</v>
      </c>
      <c r="K125" s="94">
        <v>7</v>
      </c>
      <c r="L125" s="94">
        <v>1</v>
      </c>
      <c r="M125" s="94" t="s">
        <v>657</v>
      </c>
      <c r="N125" s="94">
        <v>44</v>
      </c>
      <c r="O125" s="94">
        <v>33.96</v>
      </c>
      <c r="P125" s="94">
        <v>6</v>
      </c>
      <c r="Q125" s="94" t="s">
        <v>10</v>
      </c>
      <c r="R125" s="94">
        <v>45</v>
      </c>
      <c r="S125" s="94">
        <v>36.869999999999997</v>
      </c>
      <c r="T125" s="94">
        <v>6</v>
      </c>
    </row>
    <row r="126" spans="1:20" x14ac:dyDescent="0.4">
      <c r="A126" s="94">
        <v>256</v>
      </c>
      <c r="B126" s="94" t="s">
        <v>716</v>
      </c>
      <c r="C126" s="94" t="s">
        <v>400</v>
      </c>
      <c r="D126" s="94">
        <v>123</v>
      </c>
      <c r="E126" s="94">
        <v>87.15</v>
      </c>
      <c r="F126" s="94">
        <v>3</v>
      </c>
      <c r="G126" s="94" t="s">
        <v>656</v>
      </c>
      <c r="H126" s="94">
        <v>120</v>
      </c>
      <c r="I126" s="94">
        <v>79.680000000000007</v>
      </c>
      <c r="J126" s="94">
        <v>3</v>
      </c>
      <c r="K126" s="94">
        <v>4</v>
      </c>
      <c r="L126" s="94">
        <v>1</v>
      </c>
      <c r="M126" s="94" t="s">
        <v>657</v>
      </c>
      <c r="N126" s="94">
        <v>58</v>
      </c>
      <c r="O126" s="94">
        <v>77.569999999999993</v>
      </c>
      <c r="P126" s="94">
        <v>3</v>
      </c>
      <c r="Q126" s="94" t="s">
        <v>21</v>
      </c>
      <c r="R126" s="94">
        <v>66</v>
      </c>
      <c r="S126" s="94">
        <v>90.65</v>
      </c>
      <c r="T126" s="94">
        <v>2</v>
      </c>
    </row>
    <row r="127" spans="1:20" x14ac:dyDescent="0.4">
      <c r="A127" s="94">
        <v>244</v>
      </c>
      <c r="B127" s="94" t="s">
        <v>716</v>
      </c>
      <c r="C127" s="94" t="s">
        <v>400</v>
      </c>
      <c r="D127" s="94">
        <v>131</v>
      </c>
      <c r="E127" s="94">
        <v>95.7</v>
      </c>
      <c r="F127" s="94">
        <v>1</v>
      </c>
      <c r="G127" s="94" t="s">
        <v>656</v>
      </c>
      <c r="H127" s="94">
        <v>140</v>
      </c>
      <c r="I127" s="94">
        <v>96.94</v>
      </c>
      <c r="J127" s="94">
        <v>1</v>
      </c>
      <c r="K127" s="94">
        <v>3</v>
      </c>
      <c r="L127" s="94">
        <v>1</v>
      </c>
      <c r="M127" s="94" t="s">
        <v>657</v>
      </c>
      <c r="N127" s="94">
        <v>69</v>
      </c>
      <c r="O127" s="94">
        <v>95.07</v>
      </c>
      <c r="P127" s="94">
        <v>2</v>
      </c>
      <c r="Q127" s="94" t="s">
        <v>11</v>
      </c>
      <c r="R127" s="94">
        <v>73</v>
      </c>
      <c r="S127" s="94">
        <v>99.01</v>
      </c>
      <c r="T127" s="94">
        <v>1</v>
      </c>
    </row>
    <row r="128" spans="1:20" x14ac:dyDescent="0.4">
      <c r="A128" s="94">
        <v>213</v>
      </c>
      <c r="B128" s="94" t="s">
        <v>716</v>
      </c>
      <c r="C128" s="94" t="s">
        <v>400</v>
      </c>
      <c r="D128" s="94">
        <v>107</v>
      </c>
      <c r="E128" s="94">
        <v>59.48</v>
      </c>
      <c r="F128" s="94">
        <v>4</v>
      </c>
      <c r="G128" s="94" t="s">
        <v>428</v>
      </c>
      <c r="H128" s="94">
        <v>109</v>
      </c>
      <c r="I128" s="94">
        <v>67.91</v>
      </c>
      <c r="J128" s="94">
        <v>4</v>
      </c>
      <c r="K128" s="94">
        <v>5</v>
      </c>
      <c r="L128" s="94">
        <v>3</v>
      </c>
      <c r="M128" s="94" t="s">
        <v>657</v>
      </c>
      <c r="N128" s="94">
        <v>51</v>
      </c>
      <c r="O128" s="94">
        <v>59.43</v>
      </c>
      <c r="P128" s="94">
        <v>4</v>
      </c>
      <c r="Q128" s="94" t="s">
        <v>21</v>
      </c>
      <c r="R128" s="94">
        <v>52</v>
      </c>
      <c r="S128" s="94">
        <v>62.71</v>
      </c>
      <c r="T128" s="94">
        <v>4</v>
      </c>
    </row>
    <row r="129" spans="1:20" x14ac:dyDescent="0.4">
      <c r="A129" s="94">
        <v>4</v>
      </c>
      <c r="B129" s="94" t="s">
        <v>716</v>
      </c>
      <c r="C129" s="94" t="s">
        <v>400</v>
      </c>
      <c r="D129" s="94">
        <v>114</v>
      </c>
      <c r="E129" s="94">
        <v>72.680000000000007</v>
      </c>
      <c r="F129" s="94">
        <v>4</v>
      </c>
      <c r="G129" s="94" t="s">
        <v>656</v>
      </c>
      <c r="H129" s="94">
        <v>119</v>
      </c>
      <c r="I129" s="94">
        <v>78.69</v>
      </c>
      <c r="J129" s="94">
        <v>3</v>
      </c>
      <c r="K129" s="94">
        <v>1</v>
      </c>
      <c r="L129" s="94">
        <v>1</v>
      </c>
      <c r="M129" s="94" t="s">
        <v>10</v>
      </c>
      <c r="N129" s="94">
        <v>49</v>
      </c>
      <c r="O129" s="94">
        <v>55.31</v>
      </c>
      <c r="P129" s="94">
        <v>5</v>
      </c>
      <c r="Q129" s="94" t="s">
        <v>21</v>
      </c>
      <c r="R129" s="94">
        <v>82</v>
      </c>
      <c r="S129" s="94">
        <v>85.11</v>
      </c>
      <c r="T129" s="94">
        <v>3</v>
      </c>
    </row>
    <row r="130" spans="1:20" x14ac:dyDescent="0.4">
      <c r="A130" s="94">
        <v>33</v>
      </c>
      <c r="B130" s="94" t="s">
        <v>716</v>
      </c>
      <c r="C130" s="94" t="s">
        <v>400</v>
      </c>
      <c r="D130" s="94">
        <v>97</v>
      </c>
      <c r="E130" s="94">
        <v>41.34</v>
      </c>
      <c r="F130" s="94">
        <v>5</v>
      </c>
      <c r="G130" s="94" t="s">
        <v>399</v>
      </c>
      <c r="H130" s="94">
        <v>67</v>
      </c>
      <c r="I130" s="94">
        <v>0.12</v>
      </c>
      <c r="J130" s="94">
        <v>9</v>
      </c>
      <c r="K130" s="94">
        <v>6</v>
      </c>
      <c r="L130" s="94">
        <v>7</v>
      </c>
      <c r="M130" s="94" t="s">
        <v>7</v>
      </c>
      <c r="N130" s="94">
        <v>43</v>
      </c>
      <c r="O130" s="94">
        <v>28.37</v>
      </c>
      <c r="P130" s="94">
        <v>6</v>
      </c>
      <c r="Q130" s="94" t="s">
        <v>8</v>
      </c>
      <c r="R130" s="94">
        <v>37</v>
      </c>
      <c r="S130" s="94">
        <v>7</v>
      </c>
      <c r="T130" s="94">
        <v>8</v>
      </c>
    </row>
    <row r="131" spans="1:20" x14ac:dyDescent="0.4">
      <c r="A131" s="94">
        <v>154</v>
      </c>
      <c r="B131" s="94" t="s">
        <v>716</v>
      </c>
      <c r="C131" s="94" t="s">
        <v>655</v>
      </c>
      <c r="D131" s="94">
        <v>112</v>
      </c>
      <c r="E131" s="94">
        <v>68.92</v>
      </c>
      <c r="F131" s="94">
        <v>4</v>
      </c>
      <c r="G131" s="94" t="s">
        <v>656</v>
      </c>
      <c r="H131" s="94">
        <v>122</v>
      </c>
      <c r="I131" s="94">
        <v>81.8</v>
      </c>
      <c r="J131" s="94">
        <v>3</v>
      </c>
      <c r="K131" s="94">
        <v>4</v>
      </c>
      <c r="L131" s="94">
        <v>4</v>
      </c>
      <c r="M131" s="94" t="s">
        <v>10</v>
      </c>
      <c r="N131" s="94">
        <v>62</v>
      </c>
      <c r="O131" s="94">
        <v>85.59</v>
      </c>
      <c r="P131" s="94">
        <v>3</v>
      </c>
      <c r="Q131" s="94" t="s">
        <v>11</v>
      </c>
      <c r="R131" s="94">
        <v>55</v>
      </c>
      <c r="S131" s="94">
        <v>70.77</v>
      </c>
      <c r="T131" s="94">
        <v>4</v>
      </c>
    </row>
    <row r="132" spans="1:20" x14ac:dyDescent="0.4">
      <c r="A132" s="94">
        <v>133</v>
      </c>
      <c r="B132" s="94" t="s">
        <v>716</v>
      </c>
      <c r="C132" s="94" t="s">
        <v>655</v>
      </c>
      <c r="D132" s="94">
        <v>61</v>
      </c>
      <c r="E132" s="94">
        <v>2.13</v>
      </c>
      <c r="F132" s="94">
        <v>9</v>
      </c>
      <c r="G132" s="94" t="s">
        <v>399</v>
      </c>
      <c r="H132" s="94">
        <v>79</v>
      </c>
      <c r="I132" s="94">
        <v>12.96</v>
      </c>
      <c r="J132" s="94">
        <v>7</v>
      </c>
      <c r="K132" s="94">
        <v>7</v>
      </c>
      <c r="L132" s="94">
        <v>7</v>
      </c>
      <c r="M132" s="94" t="s">
        <v>11</v>
      </c>
      <c r="N132" s="94">
        <v>36</v>
      </c>
      <c r="O132" s="94">
        <v>4.21</v>
      </c>
      <c r="P132" s="94">
        <v>8</v>
      </c>
      <c r="Q132" s="94" t="s">
        <v>21</v>
      </c>
      <c r="R132" s="94">
        <v>39</v>
      </c>
      <c r="S132" s="94">
        <v>12.04</v>
      </c>
      <c r="T132" s="94">
        <v>7</v>
      </c>
    </row>
    <row r="133" spans="1:20" x14ac:dyDescent="0.4">
      <c r="A133" s="94">
        <v>280</v>
      </c>
      <c r="B133" s="94" t="s">
        <v>716</v>
      </c>
      <c r="C133" s="94" t="s">
        <v>400</v>
      </c>
      <c r="D133" s="94">
        <v>115</v>
      </c>
      <c r="E133" s="94">
        <v>74.61</v>
      </c>
      <c r="F133" s="94">
        <v>4</v>
      </c>
      <c r="G133" s="94" t="s">
        <v>656</v>
      </c>
      <c r="H133" s="94">
        <v>143</v>
      </c>
      <c r="I133" s="94">
        <v>98.13</v>
      </c>
      <c r="J133" s="94">
        <v>1</v>
      </c>
      <c r="K133" s="94">
        <v>4</v>
      </c>
      <c r="L133" s="94">
        <v>4</v>
      </c>
      <c r="M133" s="94" t="s">
        <v>657</v>
      </c>
      <c r="N133" s="94">
        <v>68</v>
      </c>
      <c r="O133" s="94">
        <v>93.8</v>
      </c>
      <c r="P133" s="94">
        <v>2</v>
      </c>
      <c r="Q133" s="94" t="s">
        <v>10</v>
      </c>
      <c r="R133" s="94">
        <v>57</v>
      </c>
      <c r="S133" s="94">
        <v>75.02</v>
      </c>
      <c r="T133" s="94">
        <v>4</v>
      </c>
    </row>
    <row r="134" spans="1:20" x14ac:dyDescent="0.4">
      <c r="A134" s="94">
        <v>152</v>
      </c>
      <c r="B134" s="94" t="s">
        <v>716</v>
      </c>
      <c r="C134" s="94" t="s">
        <v>400</v>
      </c>
      <c r="D134" s="94">
        <v>114</v>
      </c>
      <c r="E134" s="94">
        <v>72.680000000000007</v>
      </c>
      <c r="F134" s="94">
        <v>4</v>
      </c>
      <c r="G134" s="94" t="s">
        <v>656</v>
      </c>
      <c r="H134" s="94">
        <v>134</v>
      </c>
      <c r="I134" s="94">
        <v>93.12</v>
      </c>
      <c r="J134" s="94">
        <v>2</v>
      </c>
      <c r="K134" s="94">
        <v>3</v>
      </c>
      <c r="L134" s="94">
        <v>2</v>
      </c>
      <c r="M134" s="94" t="s">
        <v>10</v>
      </c>
      <c r="N134" s="94">
        <v>67</v>
      </c>
      <c r="O134" s="94">
        <v>92.23</v>
      </c>
      <c r="P134" s="94">
        <v>2</v>
      </c>
      <c r="Q134" s="94" t="s">
        <v>21</v>
      </c>
      <c r="R134" s="94">
        <v>62</v>
      </c>
      <c r="S134" s="94">
        <v>85.11</v>
      </c>
      <c r="T134" s="94">
        <v>3</v>
      </c>
    </row>
    <row r="135" spans="1:20" x14ac:dyDescent="0.4">
      <c r="A135" s="94">
        <v>51</v>
      </c>
      <c r="B135" s="94" t="s">
        <v>716</v>
      </c>
      <c r="C135" s="94" t="s">
        <v>400</v>
      </c>
      <c r="D135" s="94">
        <v>99</v>
      </c>
      <c r="E135" s="94">
        <v>44.81</v>
      </c>
      <c r="F135" s="94">
        <v>5</v>
      </c>
      <c r="G135" s="94" t="s">
        <v>399</v>
      </c>
      <c r="H135" s="94">
        <v>85</v>
      </c>
      <c r="I135" s="94">
        <v>31.1</v>
      </c>
      <c r="J135" s="94">
        <v>6</v>
      </c>
      <c r="K135" s="94">
        <v>6</v>
      </c>
      <c r="L135" s="94">
        <v>5</v>
      </c>
      <c r="M135" s="94" t="s">
        <v>11</v>
      </c>
      <c r="N135" s="94">
        <v>43</v>
      </c>
      <c r="O135" s="94">
        <v>29.3</v>
      </c>
      <c r="P135" s="94">
        <v>6</v>
      </c>
      <c r="Q135" s="94" t="s">
        <v>21</v>
      </c>
      <c r="R135" s="94">
        <v>37</v>
      </c>
      <c r="S135" s="94">
        <v>6.65</v>
      </c>
      <c r="T135" s="94">
        <v>8</v>
      </c>
    </row>
    <row r="136" spans="1:20" x14ac:dyDescent="0.4">
      <c r="A136" s="94">
        <v>241</v>
      </c>
      <c r="B136" s="94" t="s">
        <v>716</v>
      </c>
      <c r="C136" s="94" t="s">
        <v>655</v>
      </c>
      <c r="D136" s="94">
        <v>125</v>
      </c>
      <c r="E136" s="94">
        <v>89.69</v>
      </c>
      <c r="F136" s="94">
        <v>2</v>
      </c>
      <c r="G136" s="94" t="s">
        <v>656</v>
      </c>
      <c r="H136" s="94">
        <v>131</v>
      </c>
      <c r="I136" s="94">
        <v>90.68</v>
      </c>
      <c r="J136" s="94">
        <v>2</v>
      </c>
      <c r="K136" s="94">
        <v>2</v>
      </c>
      <c r="L136" s="94">
        <v>5</v>
      </c>
      <c r="M136" s="94" t="s">
        <v>657</v>
      </c>
      <c r="N136" s="94">
        <v>62</v>
      </c>
      <c r="O136" s="94">
        <v>84.6</v>
      </c>
      <c r="P136" s="94">
        <v>3</v>
      </c>
      <c r="Q136" s="94" t="s">
        <v>21</v>
      </c>
      <c r="R136" s="94">
        <v>59</v>
      </c>
      <c r="S136" s="94">
        <v>78.91</v>
      </c>
      <c r="T136" s="94">
        <v>3</v>
      </c>
    </row>
    <row r="137" spans="1:20" x14ac:dyDescent="0.4">
      <c r="A137" s="94">
        <v>11</v>
      </c>
      <c r="B137" s="94" t="s">
        <v>717</v>
      </c>
      <c r="C137" s="94" t="s">
        <v>655</v>
      </c>
      <c r="D137" s="94">
        <v>124</v>
      </c>
      <c r="E137" s="94">
        <v>88.44</v>
      </c>
      <c r="F137" s="94">
        <v>2</v>
      </c>
      <c r="G137" s="94" t="s">
        <v>399</v>
      </c>
      <c r="H137" s="94">
        <v>117</v>
      </c>
      <c r="I137" s="94">
        <v>76.599999999999994</v>
      </c>
      <c r="J137" s="94">
        <v>3</v>
      </c>
      <c r="K137" s="94">
        <v>4</v>
      </c>
      <c r="L137" s="94">
        <v>2</v>
      </c>
      <c r="M137" s="94" t="s">
        <v>657</v>
      </c>
      <c r="N137" s="94">
        <v>54</v>
      </c>
      <c r="O137" s="94">
        <v>68.400000000000006</v>
      </c>
      <c r="P137" s="94">
        <v>4</v>
      </c>
      <c r="Q137" s="94" t="s">
        <v>21</v>
      </c>
      <c r="R137" s="94">
        <v>66</v>
      </c>
      <c r="S137" s="94">
        <v>90.65</v>
      </c>
      <c r="T137" s="94">
        <v>2</v>
      </c>
    </row>
    <row r="138" spans="1:20" x14ac:dyDescent="0.4">
      <c r="A138" s="94">
        <v>287</v>
      </c>
      <c r="B138" s="94" t="s">
        <v>717</v>
      </c>
      <c r="C138" s="94" t="s">
        <v>655</v>
      </c>
      <c r="D138" s="94">
        <v>105</v>
      </c>
      <c r="E138" s="94">
        <v>55.72</v>
      </c>
      <c r="F138" s="94">
        <v>5</v>
      </c>
      <c r="G138" s="94" t="s">
        <v>399</v>
      </c>
      <c r="H138" s="94">
        <v>116</v>
      </c>
      <c r="I138" s="94">
        <v>75.53</v>
      </c>
      <c r="J138" s="94">
        <v>4</v>
      </c>
      <c r="K138" s="94">
        <v>6</v>
      </c>
      <c r="L138" s="94">
        <v>5</v>
      </c>
      <c r="M138" s="94" t="s">
        <v>11</v>
      </c>
      <c r="N138" s="94">
        <v>53</v>
      </c>
      <c r="O138" s="94">
        <v>66.349999999999994</v>
      </c>
      <c r="P138" s="94">
        <v>4</v>
      </c>
      <c r="Q138" s="94" t="s">
        <v>21</v>
      </c>
      <c r="R138" s="94">
        <v>55</v>
      </c>
      <c r="S138" s="94">
        <v>69.489999999999995</v>
      </c>
      <c r="T138" s="94">
        <v>4</v>
      </c>
    </row>
    <row r="139" spans="1:20" x14ac:dyDescent="0.4">
      <c r="A139" s="94">
        <v>202</v>
      </c>
      <c r="B139" s="94" t="s">
        <v>717</v>
      </c>
      <c r="C139" s="94" t="s">
        <v>400</v>
      </c>
      <c r="D139" s="94">
        <v>112</v>
      </c>
      <c r="E139" s="94">
        <v>68.92</v>
      </c>
      <c r="F139" s="94">
        <v>4</v>
      </c>
      <c r="G139" s="94" t="s">
        <v>399</v>
      </c>
      <c r="H139" s="94">
        <v>111</v>
      </c>
      <c r="I139" s="94">
        <v>70.12</v>
      </c>
      <c r="J139" s="94">
        <v>4</v>
      </c>
      <c r="K139" s="94">
        <v>4</v>
      </c>
      <c r="L139" s="94">
        <v>3</v>
      </c>
      <c r="M139" s="94" t="s">
        <v>11</v>
      </c>
      <c r="N139" s="94">
        <v>49</v>
      </c>
      <c r="O139" s="94">
        <v>53.4</v>
      </c>
      <c r="P139" s="94">
        <v>5</v>
      </c>
      <c r="Q139" s="94" t="s">
        <v>21</v>
      </c>
      <c r="R139" s="94">
        <v>45</v>
      </c>
      <c r="S139" s="94">
        <v>36.57</v>
      </c>
      <c r="T139" s="94">
        <v>6</v>
      </c>
    </row>
    <row r="140" spans="1:20" x14ac:dyDescent="0.4">
      <c r="A140" s="94">
        <v>99</v>
      </c>
      <c r="B140" s="94" t="s">
        <v>717</v>
      </c>
      <c r="C140" s="94" t="s">
        <v>655</v>
      </c>
      <c r="D140" s="94">
        <v>79</v>
      </c>
      <c r="E140" s="94">
        <v>17.37</v>
      </c>
      <c r="F140" s="94">
        <v>7</v>
      </c>
      <c r="G140" s="94" t="s">
        <v>399</v>
      </c>
      <c r="H140" s="94">
        <v>79</v>
      </c>
      <c r="I140" s="94">
        <v>12.96</v>
      </c>
      <c r="J140" s="94">
        <v>7</v>
      </c>
      <c r="K140" s="94">
        <v>8</v>
      </c>
      <c r="L140" s="94">
        <v>6</v>
      </c>
      <c r="M140" s="94" t="s">
        <v>10</v>
      </c>
      <c r="N140" s="94">
        <v>38</v>
      </c>
      <c r="O140" s="94">
        <v>7.14</v>
      </c>
      <c r="P140" s="94">
        <v>8</v>
      </c>
      <c r="Q140" s="94" t="s">
        <v>11</v>
      </c>
      <c r="R140" s="94">
        <v>35</v>
      </c>
      <c r="S140" s="94">
        <v>2.06</v>
      </c>
      <c r="T140" s="94">
        <v>9</v>
      </c>
    </row>
    <row r="141" spans="1:20" x14ac:dyDescent="0.4">
      <c r="A141" s="94">
        <v>109</v>
      </c>
      <c r="B141" s="94" t="s">
        <v>717</v>
      </c>
      <c r="C141" s="94" t="s">
        <v>655</v>
      </c>
      <c r="D141" s="94">
        <v>83</v>
      </c>
      <c r="E141" s="94">
        <v>21.45</v>
      </c>
      <c r="F141" s="94">
        <v>7</v>
      </c>
      <c r="G141" s="94" t="s">
        <v>399</v>
      </c>
      <c r="H141" s="94">
        <v>81</v>
      </c>
      <c r="I141" s="94">
        <v>18.329999999999998</v>
      </c>
      <c r="J141" s="94">
        <v>7</v>
      </c>
      <c r="K141" s="94">
        <v>8</v>
      </c>
      <c r="L141" s="94">
        <v>6</v>
      </c>
      <c r="M141" s="94" t="s">
        <v>10</v>
      </c>
      <c r="N141" s="94">
        <v>42</v>
      </c>
      <c r="O141" s="94">
        <v>23.53</v>
      </c>
      <c r="P141" s="94">
        <v>6</v>
      </c>
      <c r="Q141" s="94" t="s">
        <v>21</v>
      </c>
      <c r="R141" s="94">
        <v>36</v>
      </c>
      <c r="S141" s="94">
        <v>4.26</v>
      </c>
      <c r="T141" s="94">
        <v>8</v>
      </c>
    </row>
    <row r="142" spans="1:20" x14ac:dyDescent="0.4">
      <c r="A142" s="94">
        <v>62</v>
      </c>
      <c r="B142" s="94" t="s">
        <v>717</v>
      </c>
      <c r="C142" s="94" t="s">
        <v>655</v>
      </c>
      <c r="D142" s="94">
        <v>88</v>
      </c>
      <c r="E142" s="94">
        <v>27.58</v>
      </c>
      <c r="F142" s="94">
        <v>6</v>
      </c>
      <c r="G142" s="94" t="s">
        <v>656</v>
      </c>
      <c r="H142" s="94">
        <v>85</v>
      </c>
      <c r="I142" s="94">
        <v>31.1</v>
      </c>
      <c r="J142" s="94">
        <v>6</v>
      </c>
      <c r="K142" s="94">
        <v>6</v>
      </c>
      <c r="L142" s="94">
        <v>6</v>
      </c>
      <c r="M142" s="94" t="s">
        <v>10</v>
      </c>
      <c r="N142" s="94">
        <v>39</v>
      </c>
      <c r="O142" s="94">
        <v>9.7200000000000006</v>
      </c>
      <c r="P142" s="94">
        <v>7</v>
      </c>
      <c r="Q142" s="94" t="s">
        <v>11</v>
      </c>
      <c r="R142" s="94">
        <v>40</v>
      </c>
      <c r="S142" s="94">
        <v>16.39</v>
      </c>
      <c r="T142" s="94">
        <v>7</v>
      </c>
    </row>
    <row r="143" spans="1:20" x14ac:dyDescent="0.4">
      <c r="A143" s="94">
        <v>292</v>
      </c>
      <c r="B143" s="94" t="s">
        <v>717</v>
      </c>
      <c r="C143" s="94" t="s">
        <v>655</v>
      </c>
      <c r="D143" s="94">
        <v>104</v>
      </c>
      <c r="E143" s="94">
        <v>53.87</v>
      </c>
      <c r="F143" s="94">
        <v>5</v>
      </c>
      <c r="G143" s="94" t="s">
        <v>656</v>
      </c>
      <c r="H143" s="94">
        <v>126</v>
      </c>
      <c r="I143" s="94">
        <v>85.72</v>
      </c>
      <c r="J143" s="94">
        <v>3</v>
      </c>
      <c r="K143" s="94">
        <v>3</v>
      </c>
      <c r="L143" s="94">
        <v>3</v>
      </c>
      <c r="M143" s="94" t="s">
        <v>10</v>
      </c>
      <c r="N143" s="94">
        <v>50</v>
      </c>
      <c r="O143" s="94">
        <v>58.31</v>
      </c>
      <c r="P143" s="94">
        <v>5</v>
      </c>
      <c r="Q143" s="94" t="s">
        <v>11</v>
      </c>
      <c r="R143" s="94">
        <v>56</v>
      </c>
      <c r="S143" s="94">
        <v>72.77</v>
      </c>
      <c r="T143" s="94">
        <v>4</v>
      </c>
    </row>
    <row r="144" spans="1:20" x14ac:dyDescent="0.4">
      <c r="A144" s="94">
        <v>258</v>
      </c>
      <c r="B144" s="94" t="s">
        <v>717</v>
      </c>
      <c r="C144" s="94" t="s">
        <v>400</v>
      </c>
      <c r="D144" s="94">
        <v>114</v>
      </c>
      <c r="E144" s="94">
        <v>72.680000000000007</v>
      </c>
      <c r="F144" s="94">
        <v>4</v>
      </c>
      <c r="G144" s="94" t="s">
        <v>399</v>
      </c>
      <c r="H144" s="94">
        <v>107</v>
      </c>
      <c r="I144" s="94">
        <v>65.63</v>
      </c>
      <c r="J144" s="94">
        <v>4</v>
      </c>
      <c r="K144" s="94">
        <v>6</v>
      </c>
      <c r="L144" s="94">
        <v>3</v>
      </c>
      <c r="M144" s="94" t="s">
        <v>10</v>
      </c>
      <c r="N144" s="94">
        <v>50</v>
      </c>
      <c r="O144" s="94">
        <v>58.31</v>
      </c>
      <c r="P144" s="94">
        <v>5</v>
      </c>
      <c r="Q144" s="94" t="s">
        <v>11</v>
      </c>
      <c r="R144" s="94">
        <v>58</v>
      </c>
      <c r="S144" s="94">
        <v>77.2</v>
      </c>
      <c r="T144" s="94">
        <v>3</v>
      </c>
    </row>
    <row r="145" spans="1:20" x14ac:dyDescent="0.4">
      <c r="A145" s="94">
        <v>125</v>
      </c>
      <c r="B145" s="94" t="s">
        <v>717</v>
      </c>
      <c r="C145" s="94" t="s">
        <v>400</v>
      </c>
      <c r="D145" s="94">
        <v>123</v>
      </c>
      <c r="E145" s="94">
        <v>87.15</v>
      </c>
      <c r="F145" s="94">
        <v>3</v>
      </c>
      <c r="G145" s="94" t="s">
        <v>656</v>
      </c>
      <c r="H145" s="94">
        <v>105</v>
      </c>
      <c r="I145" s="94">
        <v>63.35</v>
      </c>
      <c r="J145" s="94">
        <v>4</v>
      </c>
      <c r="K145" s="94">
        <v>6</v>
      </c>
      <c r="L145" s="94">
        <v>3</v>
      </c>
      <c r="M145" s="94" t="s">
        <v>657</v>
      </c>
      <c r="N145" s="94">
        <v>42</v>
      </c>
      <c r="O145" s="94">
        <v>23.89</v>
      </c>
      <c r="P145" s="94">
        <v>6</v>
      </c>
      <c r="Q145" s="94" t="s">
        <v>21</v>
      </c>
      <c r="R145" s="94">
        <v>59</v>
      </c>
      <c r="S145" s="94">
        <v>78.91</v>
      </c>
      <c r="T145" s="94">
        <v>3</v>
      </c>
    </row>
    <row r="146" spans="1:20" x14ac:dyDescent="0.4">
      <c r="A146" s="94">
        <v>68</v>
      </c>
      <c r="B146" s="94" t="s">
        <v>717</v>
      </c>
      <c r="C146" s="94" t="s">
        <v>400</v>
      </c>
      <c r="D146" s="94">
        <v>106</v>
      </c>
      <c r="E146" s="94">
        <v>57.59</v>
      </c>
      <c r="F146" s="94">
        <v>5</v>
      </c>
      <c r="G146" s="94" t="s">
        <v>656</v>
      </c>
      <c r="H146" s="94">
        <v>92</v>
      </c>
      <c r="I146" s="94">
        <v>45.4</v>
      </c>
      <c r="J146" s="94">
        <v>5</v>
      </c>
      <c r="K146" s="94">
        <v>6</v>
      </c>
      <c r="L146" s="94">
        <v>5</v>
      </c>
      <c r="M146" s="94" t="s">
        <v>657</v>
      </c>
      <c r="N146" s="94">
        <v>45</v>
      </c>
      <c r="O146" s="94">
        <v>39.79</v>
      </c>
      <c r="P146" s="94">
        <v>5</v>
      </c>
      <c r="Q146" s="94" t="s">
        <v>21</v>
      </c>
      <c r="R146" s="94">
        <v>46</v>
      </c>
      <c r="S146" s="94">
        <v>41.34</v>
      </c>
      <c r="T146" s="94">
        <v>5</v>
      </c>
    </row>
    <row r="147" spans="1:20" x14ac:dyDescent="0.4">
      <c r="A147" s="94">
        <v>243</v>
      </c>
      <c r="B147" s="94" t="s">
        <v>717</v>
      </c>
      <c r="C147" s="94" t="s">
        <v>655</v>
      </c>
      <c r="D147" s="94">
        <v>113</v>
      </c>
      <c r="E147" s="94">
        <v>70.73</v>
      </c>
      <c r="F147" s="94">
        <v>4</v>
      </c>
      <c r="G147" s="94" t="s">
        <v>656</v>
      </c>
      <c r="H147" s="94">
        <v>126</v>
      </c>
      <c r="I147" s="94">
        <v>85.72</v>
      </c>
      <c r="J147" s="94">
        <v>3</v>
      </c>
      <c r="K147" s="94">
        <v>5</v>
      </c>
      <c r="L147" s="94">
        <v>1</v>
      </c>
      <c r="M147" s="94" t="s">
        <v>10</v>
      </c>
      <c r="N147" s="94">
        <v>55</v>
      </c>
      <c r="O147" s="94">
        <v>71.010000000000005</v>
      </c>
      <c r="P147" s="94">
        <v>4</v>
      </c>
      <c r="Q147" s="94" t="s">
        <v>21</v>
      </c>
      <c r="R147" s="94">
        <v>57</v>
      </c>
      <c r="S147" s="94">
        <v>75.459999999999994</v>
      </c>
      <c r="T147" s="94">
        <v>4</v>
      </c>
    </row>
    <row r="148" spans="1:20" x14ac:dyDescent="0.4">
      <c r="A148" s="94">
        <v>247</v>
      </c>
      <c r="B148" s="94" t="s">
        <v>717</v>
      </c>
      <c r="C148" s="94" t="s">
        <v>400</v>
      </c>
      <c r="D148" s="94">
        <v>108</v>
      </c>
      <c r="E148" s="94">
        <v>61.38</v>
      </c>
      <c r="F148" s="94">
        <v>4</v>
      </c>
      <c r="G148" s="94" t="s">
        <v>399</v>
      </c>
      <c r="H148" s="94">
        <v>81</v>
      </c>
      <c r="I148" s="94">
        <v>18.329999999999998</v>
      </c>
      <c r="J148" s="94">
        <v>7</v>
      </c>
      <c r="K148" s="94">
        <v>5</v>
      </c>
      <c r="L148" s="94">
        <v>2</v>
      </c>
      <c r="M148" s="94" t="s">
        <v>11</v>
      </c>
      <c r="N148" s="94">
        <v>40</v>
      </c>
      <c r="O148" s="94">
        <v>16.39</v>
      </c>
      <c r="P148" s="94">
        <v>7</v>
      </c>
      <c r="Q148" s="94" t="s">
        <v>21</v>
      </c>
      <c r="R148" s="94">
        <v>40</v>
      </c>
      <c r="S148" s="94">
        <v>16.68</v>
      </c>
      <c r="T148" s="94">
        <v>7</v>
      </c>
    </row>
    <row r="149" spans="1:20" x14ac:dyDescent="0.4">
      <c r="A149" s="94">
        <v>215</v>
      </c>
      <c r="B149" s="94" t="s">
        <v>717</v>
      </c>
      <c r="C149" s="94" t="s">
        <v>400</v>
      </c>
      <c r="D149" s="94">
        <v>115</v>
      </c>
      <c r="E149" s="94">
        <v>74.61</v>
      </c>
      <c r="F149" s="94">
        <v>4</v>
      </c>
      <c r="G149" s="94" t="s">
        <v>656</v>
      </c>
      <c r="H149" s="94">
        <v>127</v>
      </c>
      <c r="I149" s="94">
        <v>86.9</v>
      </c>
      <c r="J149" s="94">
        <v>3</v>
      </c>
      <c r="K149" s="94">
        <v>3</v>
      </c>
      <c r="L149" s="94">
        <v>2</v>
      </c>
      <c r="M149" s="94" t="s">
        <v>11</v>
      </c>
      <c r="N149" s="94">
        <v>54</v>
      </c>
      <c r="O149" s="94">
        <v>68.61</v>
      </c>
      <c r="P149" s="94">
        <v>4</v>
      </c>
      <c r="Q149" s="94" t="s">
        <v>21</v>
      </c>
      <c r="R149" s="94">
        <v>45</v>
      </c>
      <c r="S149" s="94">
        <v>36.57</v>
      </c>
      <c r="T149" s="94">
        <v>6</v>
      </c>
    </row>
    <row r="150" spans="1:20" x14ac:dyDescent="0.4">
      <c r="A150" s="94">
        <v>78</v>
      </c>
      <c r="B150" s="94" t="s">
        <v>717</v>
      </c>
      <c r="C150" s="94" t="s">
        <v>655</v>
      </c>
      <c r="D150" s="94">
        <v>113</v>
      </c>
      <c r="E150" s="94">
        <v>70.73</v>
      </c>
      <c r="F150" s="94">
        <v>4</v>
      </c>
      <c r="G150" s="94" t="s">
        <v>656</v>
      </c>
      <c r="H150" s="94">
        <v>99</v>
      </c>
      <c r="I150" s="94">
        <v>55.98</v>
      </c>
      <c r="J150" s="94">
        <v>5</v>
      </c>
      <c r="K150" s="94">
        <v>5</v>
      </c>
      <c r="L150" s="94">
        <v>2</v>
      </c>
      <c r="M150" s="94" t="s">
        <v>10</v>
      </c>
      <c r="N150" s="94">
        <v>70</v>
      </c>
      <c r="O150" s="94">
        <v>95.38</v>
      </c>
      <c r="P150" s="94">
        <v>2</v>
      </c>
      <c r="Q150" s="94" t="s">
        <v>21</v>
      </c>
      <c r="R150" s="94">
        <v>52</v>
      </c>
      <c r="S150" s="94">
        <v>62.71</v>
      </c>
      <c r="T150" s="94">
        <v>4</v>
      </c>
    </row>
    <row r="151" spans="1:20" x14ac:dyDescent="0.4">
      <c r="A151" s="94">
        <v>284</v>
      </c>
      <c r="B151" s="94" t="s">
        <v>717</v>
      </c>
      <c r="C151" s="94" t="s">
        <v>655</v>
      </c>
      <c r="D151" s="94">
        <v>111</v>
      </c>
      <c r="E151" s="94">
        <v>67.040000000000006</v>
      </c>
      <c r="F151" s="94">
        <v>4</v>
      </c>
      <c r="G151" s="94" t="s">
        <v>428</v>
      </c>
      <c r="H151" s="94">
        <v>123</v>
      </c>
      <c r="I151" s="94">
        <v>82.8</v>
      </c>
      <c r="J151" s="94">
        <v>3</v>
      </c>
      <c r="K151" s="94">
        <v>7</v>
      </c>
      <c r="L151" s="94">
        <v>5</v>
      </c>
      <c r="M151" s="94" t="s">
        <v>11</v>
      </c>
      <c r="N151" s="94">
        <v>59</v>
      </c>
      <c r="O151" s="94">
        <v>79.77</v>
      </c>
      <c r="P151" s="94">
        <v>3</v>
      </c>
      <c r="Q151" s="94" t="s">
        <v>21</v>
      </c>
      <c r="R151" s="94">
        <v>50</v>
      </c>
      <c r="S151" s="94">
        <v>54.84</v>
      </c>
      <c r="T151" s="94">
        <v>5</v>
      </c>
    </row>
    <row r="152" spans="1:20" x14ac:dyDescent="0.4">
      <c r="A152" s="94">
        <v>38</v>
      </c>
      <c r="B152" s="94" t="s">
        <v>717</v>
      </c>
      <c r="C152" s="94" t="s">
        <v>400</v>
      </c>
      <c r="D152" s="94">
        <v>119</v>
      </c>
      <c r="E152" s="94">
        <v>81.34</v>
      </c>
      <c r="F152" s="94">
        <v>3</v>
      </c>
      <c r="G152" s="94" t="s">
        <v>656</v>
      </c>
      <c r="H152" s="94">
        <v>110</v>
      </c>
      <c r="I152" s="94">
        <v>68.959999999999994</v>
      </c>
      <c r="J152" s="94">
        <v>4</v>
      </c>
      <c r="K152" s="94">
        <v>3</v>
      </c>
      <c r="L152" s="94">
        <v>1</v>
      </c>
      <c r="M152" s="94" t="s">
        <v>657</v>
      </c>
      <c r="N152" s="94">
        <v>49</v>
      </c>
      <c r="O152" s="94">
        <v>53.53</v>
      </c>
      <c r="P152" s="94">
        <v>5</v>
      </c>
      <c r="Q152" s="94" t="s">
        <v>10</v>
      </c>
      <c r="R152" s="94">
        <v>48</v>
      </c>
      <c r="S152" s="94">
        <v>52.13</v>
      </c>
      <c r="T152" s="94">
        <v>5</v>
      </c>
    </row>
    <row r="153" spans="1:20" x14ac:dyDescent="0.4">
      <c r="A153" s="94">
        <v>5</v>
      </c>
      <c r="B153" s="94" t="s">
        <v>717</v>
      </c>
      <c r="C153" s="94" t="s">
        <v>400</v>
      </c>
      <c r="D153" s="94">
        <v>113</v>
      </c>
      <c r="E153" s="94">
        <v>70.73</v>
      </c>
      <c r="F153" s="94">
        <v>4</v>
      </c>
      <c r="G153" s="94" t="s">
        <v>656</v>
      </c>
      <c r="H153" s="94">
        <v>123</v>
      </c>
      <c r="I153" s="94">
        <v>82.8</v>
      </c>
      <c r="J153" s="94">
        <v>3</v>
      </c>
      <c r="K153" s="94">
        <v>3</v>
      </c>
      <c r="L153" s="94">
        <v>6</v>
      </c>
      <c r="M153" s="94" t="s">
        <v>11</v>
      </c>
      <c r="N153" s="94">
        <v>51</v>
      </c>
      <c r="O153" s="94">
        <v>58.96</v>
      </c>
      <c r="P153" s="94">
        <v>4</v>
      </c>
      <c r="Q153" s="94" t="s">
        <v>21</v>
      </c>
      <c r="R153" s="94">
        <v>44</v>
      </c>
      <c r="S153" s="94">
        <v>33.31</v>
      </c>
      <c r="T153" s="94">
        <v>6</v>
      </c>
    </row>
    <row r="154" spans="1:20" x14ac:dyDescent="0.4">
      <c r="A154" s="94">
        <v>166</v>
      </c>
      <c r="B154" s="94" t="s">
        <v>717</v>
      </c>
      <c r="C154" s="94" t="s">
        <v>400</v>
      </c>
      <c r="D154" s="94">
        <v>93</v>
      </c>
      <c r="E154" s="94">
        <v>34.85</v>
      </c>
      <c r="F154" s="94">
        <v>6</v>
      </c>
      <c r="G154" s="94" t="s">
        <v>399</v>
      </c>
      <c r="H154" s="94">
        <v>80</v>
      </c>
      <c r="I154" s="94">
        <v>15.62</v>
      </c>
      <c r="J154" s="94">
        <v>7</v>
      </c>
      <c r="K154" s="94">
        <v>6</v>
      </c>
      <c r="L154" s="94">
        <v>5</v>
      </c>
      <c r="M154" s="94" t="s">
        <v>318</v>
      </c>
      <c r="N154" s="94">
        <v>45</v>
      </c>
      <c r="O154" s="94">
        <v>37.82</v>
      </c>
      <c r="P154" s="94">
        <v>6</v>
      </c>
      <c r="Q154" s="94" t="s">
        <v>316</v>
      </c>
      <c r="R154" s="94">
        <v>45</v>
      </c>
      <c r="S154" s="94">
        <v>38.19</v>
      </c>
      <c r="T154" s="94">
        <v>5</v>
      </c>
    </row>
    <row r="155" spans="1:20" x14ac:dyDescent="0.4">
      <c r="A155" s="94">
        <v>222</v>
      </c>
      <c r="B155" s="94" t="s">
        <v>717</v>
      </c>
      <c r="C155" s="94" t="s">
        <v>400</v>
      </c>
      <c r="D155" s="94">
        <v>83</v>
      </c>
      <c r="E155" s="94">
        <v>21.45</v>
      </c>
      <c r="F155" s="94">
        <v>7</v>
      </c>
      <c r="G155" s="94" t="s">
        <v>399</v>
      </c>
      <c r="H155" s="94">
        <v>79</v>
      </c>
      <c r="I155" s="94">
        <v>12.96</v>
      </c>
      <c r="J155" s="94">
        <v>7</v>
      </c>
      <c r="K155" s="94">
        <v>6</v>
      </c>
      <c r="L155" s="94">
        <v>6</v>
      </c>
      <c r="M155" s="94" t="s">
        <v>7</v>
      </c>
      <c r="N155" s="94">
        <v>53</v>
      </c>
      <c r="O155" s="94">
        <v>64.010000000000005</v>
      </c>
      <c r="P155" s="94">
        <v>4</v>
      </c>
      <c r="Q155" s="94" t="s">
        <v>8</v>
      </c>
      <c r="R155" s="94">
        <v>50</v>
      </c>
      <c r="S155" s="94">
        <v>54.53</v>
      </c>
      <c r="T155" s="94">
        <v>5</v>
      </c>
    </row>
    <row r="156" spans="1:20" x14ac:dyDescent="0.4">
      <c r="A156" s="94">
        <v>94</v>
      </c>
      <c r="B156" s="94" t="s">
        <v>717</v>
      </c>
      <c r="C156" s="94" t="s">
        <v>400</v>
      </c>
      <c r="D156" s="94">
        <v>121</v>
      </c>
      <c r="E156" s="94">
        <v>84.36</v>
      </c>
      <c r="F156" s="94">
        <v>3</v>
      </c>
      <c r="G156" s="94" t="s">
        <v>399</v>
      </c>
      <c r="H156" s="94">
        <v>94</v>
      </c>
      <c r="I156" s="94">
        <v>48.61</v>
      </c>
      <c r="J156" s="94">
        <v>5</v>
      </c>
      <c r="K156" s="94">
        <v>6</v>
      </c>
      <c r="L156" s="94">
        <v>3</v>
      </c>
      <c r="M156" s="94" t="s">
        <v>416</v>
      </c>
      <c r="N156" s="94">
        <v>55</v>
      </c>
      <c r="O156" s="94">
        <v>73.83</v>
      </c>
      <c r="P156" s="94">
        <v>4</v>
      </c>
      <c r="Q156" s="94" t="s">
        <v>315</v>
      </c>
      <c r="R156" s="94">
        <v>54</v>
      </c>
      <c r="S156" s="94">
        <v>71.84</v>
      </c>
      <c r="T156" s="94">
        <v>4</v>
      </c>
    </row>
    <row r="157" spans="1:20" x14ac:dyDescent="0.4">
      <c r="A157" s="94">
        <v>39</v>
      </c>
      <c r="B157" s="94" t="s">
        <v>717</v>
      </c>
      <c r="C157" s="94" t="s">
        <v>400</v>
      </c>
      <c r="D157" s="94">
        <v>96</v>
      </c>
      <c r="E157" s="94">
        <v>39.64</v>
      </c>
      <c r="F157" s="94">
        <v>5</v>
      </c>
      <c r="G157" s="94" t="s">
        <v>399</v>
      </c>
      <c r="H157" s="94">
        <v>82</v>
      </c>
      <c r="I157" s="94">
        <v>22.05</v>
      </c>
      <c r="J157" s="94">
        <v>6</v>
      </c>
      <c r="K157" s="94">
        <v>7</v>
      </c>
      <c r="L157" s="94">
        <v>7</v>
      </c>
      <c r="M157" s="94" t="s">
        <v>7</v>
      </c>
      <c r="N157" s="94">
        <v>42</v>
      </c>
      <c r="O157" s="94">
        <v>24.27</v>
      </c>
      <c r="P157" s="94">
        <v>6</v>
      </c>
      <c r="Q157" s="94" t="s">
        <v>8</v>
      </c>
      <c r="R157" s="94">
        <v>40</v>
      </c>
      <c r="S157" s="94">
        <v>18.899999999999999</v>
      </c>
      <c r="T157" s="94">
        <v>7</v>
      </c>
    </row>
    <row r="158" spans="1:20" x14ac:dyDescent="0.4">
      <c r="A158" s="94">
        <v>155</v>
      </c>
      <c r="B158" s="94" t="s">
        <v>717</v>
      </c>
      <c r="C158" s="94" t="s">
        <v>400</v>
      </c>
      <c r="D158" s="94">
        <v>99</v>
      </c>
      <c r="E158" s="94">
        <v>44.81</v>
      </c>
      <c r="F158" s="94">
        <v>5</v>
      </c>
      <c r="G158" s="94" t="s">
        <v>399</v>
      </c>
      <c r="H158" s="94">
        <v>89</v>
      </c>
      <c r="I158" s="94">
        <v>39.72</v>
      </c>
      <c r="J158" s="94">
        <v>5</v>
      </c>
      <c r="K158" s="94">
        <v>5</v>
      </c>
      <c r="L158" s="94">
        <v>7</v>
      </c>
      <c r="M158" s="94" t="s">
        <v>7</v>
      </c>
      <c r="N158" s="94">
        <v>60</v>
      </c>
      <c r="O158" s="94">
        <v>84.08</v>
      </c>
      <c r="P158" s="94">
        <v>3</v>
      </c>
      <c r="Q158" s="94" t="s">
        <v>316</v>
      </c>
      <c r="R158" s="94">
        <v>44</v>
      </c>
      <c r="S158" s="94">
        <v>33.450000000000003</v>
      </c>
      <c r="T158" s="94">
        <v>6</v>
      </c>
    </row>
    <row r="159" spans="1:20" x14ac:dyDescent="0.4">
      <c r="A159" s="94">
        <v>293</v>
      </c>
      <c r="B159" s="94" t="s">
        <v>717</v>
      </c>
      <c r="C159" s="94" t="s">
        <v>400</v>
      </c>
      <c r="D159" s="94">
        <v>96</v>
      </c>
      <c r="E159" s="94">
        <v>39.64</v>
      </c>
      <c r="F159" s="94">
        <v>5</v>
      </c>
      <c r="G159" s="94" t="s">
        <v>399</v>
      </c>
      <c r="H159" s="94">
        <v>86</v>
      </c>
      <c r="I159" s="94">
        <v>33.520000000000003</v>
      </c>
      <c r="J159" s="94">
        <v>6</v>
      </c>
      <c r="K159" s="94">
        <v>5</v>
      </c>
      <c r="L159" s="94">
        <v>6</v>
      </c>
      <c r="M159" s="94" t="s">
        <v>7</v>
      </c>
      <c r="N159" s="94">
        <v>50</v>
      </c>
      <c r="O159" s="94">
        <v>53.17</v>
      </c>
      <c r="P159" s="94">
        <v>5</v>
      </c>
      <c r="Q159" s="94" t="s">
        <v>8</v>
      </c>
      <c r="R159" s="94">
        <v>49</v>
      </c>
      <c r="S159" s="94">
        <v>51.79</v>
      </c>
      <c r="T159" s="94">
        <v>5</v>
      </c>
    </row>
    <row r="160" spans="1:20" x14ac:dyDescent="0.4">
      <c r="A160" s="94">
        <v>79</v>
      </c>
      <c r="B160" s="94" t="s">
        <v>717</v>
      </c>
      <c r="C160" s="94" t="s">
        <v>400</v>
      </c>
      <c r="D160" s="94">
        <v>100</v>
      </c>
      <c r="E160" s="94">
        <v>46.59</v>
      </c>
      <c r="F160" s="94">
        <v>5</v>
      </c>
      <c r="G160" s="94" t="s">
        <v>399</v>
      </c>
      <c r="H160" s="94">
        <v>116</v>
      </c>
      <c r="I160" s="94">
        <v>75.53</v>
      </c>
      <c r="J160" s="94">
        <v>4</v>
      </c>
      <c r="K160" s="94">
        <v>6</v>
      </c>
      <c r="L160" s="94">
        <v>2</v>
      </c>
      <c r="M160" s="94" t="s">
        <v>315</v>
      </c>
      <c r="N160" s="94">
        <v>54</v>
      </c>
      <c r="O160" s="94">
        <v>71.84</v>
      </c>
      <c r="P160" s="94">
        <v>4</v>
      </c>
      <c r="Q160" s="94" t="s">
        <v>8</v>
      </c>
      <c r="R160" s="94">
        <v>60</v>
      </c>
      <c r="S160" s="94">
        <v>81.08</v>
      </c>
      <c r="T160" s="94">
        <v>3</v>
      </c>
    </row>
    <row r="161" spans="1:20" x14ac:dyDescent="0.4">
      <c r="A161" s="94">
        <v>123</v>
      </c>
      <c r="B161" s="94" t="s">
        <v>717</v>
      </c>
      <c r="C161" s="94" t="s">
        <v>400</v>
      </c>
      <c r="D161" s="94">
        <v>83</v>
      </c>
      <c r="E161" s="94">
        <v>21.45</v>
      </c>
      <c r="F161" s="94">
        <v>7</v>
      </c>
      <c r="G161" s="94" t="s">
        <v>399</v>
      </c>
      <c r="H161" s="94">
        <v>80</v>
      </c>
      <c r="I161" s="94">
        <v>15.62</v>
      </c>
      <c r="J161" s="94">
        <v>7</v>
      </c>
      <c r="K161" s="94">
        <v>5</v>
      </c>
      <c r="L161" s="94">
        <v>6</v>
      </c>
      <c r="M161" s="94" t="s">
        <v>7</v>
      </c>
      <c r="N161" s="94">
        <v>43</v>
      </c>
      <c r="O161" s="94">
        <v>28.37</v>
      </c>
      <c r="P161" s="94">
        <v>6</v>
      </c>
      <c r="Q161" s="94" t="s">
        <v>317</v>
      </c>
      <c r="R161" s="94">
        <v>39</v>
      </c>
      <c r="S161" s="94">
        <v>7.25</v>
      </c>
      <c r="T161" s="94">
        <v>8</v>
      </c>
    </row>
    <row r="162" spans="1:20" x14ac:dyDescent="0.4">
      <c r="A162" s="94">
        <v>149</v>
      </c>
      <c r="B162" s="94" t="s">
        <v>717</v>
      </c>
      <c r="C162" s="94" t="s">
        <v>400</v>
      </c>
      <c r="D162" s="94">
        <v>87</v>
      </c>
      <c r="E162" s="94">
        <v>26.28</v>
      </c>
      <c r="F162" s="94">
        <v>6</v>
      </c>
      <c r="G162" s="94" t="s">
        <v>399</v>
      </c>
    </row>
    <row r="163" spans="1:20" x14ac:dyDescent="0.4">
      <c r="A163" s="94">
        <v>101</v>
      </c>
      <c r="B163" s="94" t="s">
        <v>717</v>
      </c>
      <c r="C163" s="94" t="s">
        <v>400</v>
      </c>
      <c r="D163" s="94">
        <v>106</v>
      </c>
      <c r="E163" s="94">
        <v>57.59</v>
      </c>
      <c r="F163" s="94">
        <v>5</v>
      </c>
      <c r="G163" s="94" t="s">
        <v>399</v>
      </c>
      <c r="H163" s="94">
        <v>103</v>
      </c>
      <c r="I163" s="94">
        <v>60.99</v>
      </c>
      <c r="J163" s="94">
        <v>4</v>
      </c>
      <c r="K163" s="94">
        <v>5</v>
      </c>
      <c r="L163" s="94">
        <v>4</v>
      </c>
      <c r="M163" s="94" t="s">
        <v>7</v>
      </c>
      <c r="N163" s="94">
        <v>58</v>
      </c>
      <c r="O163" s="94">
        <v>79.56</v>
      </c>
      <c r="P163" s="94">
        <v>3</v>
      </c>
      <c r="Q163" s="94" t="s">
        <v>8</v>
      </c>
      <c r="R163" s="94">
        <v>61</v>
      </c>
      <c r="S163" s="94">
        <v>82.89</v>
      </c>
      <c r="T163" s="94">
        <v>3</v>
      </c>
    </row>
    <row r="164" spans="1:20" x14ac:dyDescent="0.4">
      <c r="A164" s="94">
        <v>160</v>
      </c>
      <c r="B164" s="94" t="s">
        <v>717</v>
      </c>
      <c r="C164" s="94" t="s">
        <v>400</v>
      </c>
      <c r="D164" s="94">
        <v>93</v>
      </c>
      <c r="E164" s="94">
        <v>34.85</v>
      </c>
      <c r="F164" s="94">
        <v>6</v>
      </c>
      <c r="G164" s="94" t="s">
        <v>399</v>
      </c>
      <c r="H164" s="94">
        <v>80</v>
      </c>
      <c r="I164" s="94">
        <v>15.62</v>
      </c>
      <c r="J164" s="94">
        <v>7</v>
      </c>
      <c r="K164" s="94">
        <v>6</v>
      </c>
      <c r="L164" s="94">
        <v>2</v>
      </c>
      <c r="M164" s="94" t="s">
        <v>7</v>
      </c>
      <c r="N164" s="94">
        <v>51</v>
      </c>
      <c r="O164" s="94">
        <v>56.87</v>
      </c>
      <c r="P164" s="94">
        <v>5</v>
      </c>
      <c r="Q164" s="94" t="s">
        <v>8</v>
      </c>
      <c r="R164" s="94">
        <v>61</v>
      </c>
      <c r="S164" s="94">
        <v>82.89</v>
      </c>
      <c r="T164" s="94">
        <v>3</v>
      </c>
    </row>
    <row r="165" spans="1:20" x14ac:dyDescent="0.4">
      <c r="A165" s="94">
        <v>116</v>
      </c>
      <c r="B165" s="94" t="s">
        <v>717</v>
      </c>
      <c r="C165" s="94" t="s">
        <v>400</v>
      </c>
      <c r="D165" s="94">
        <v>68</v>
      </c>
      <c r="E165" s="94">
        <v>8.52</v>
      </c>
      <c r="F165" s="94">
        <v>8</v>
      </c>
      <c r="G165" s="94" t="s">
        <v>399</v>
      </c>
      <c r="H165" s="94">
        <v>78</v>
      </c>
      <c r="I165" s="94">
        <v>9.8699999999999992</v>
      </c>
      <c r="J165" s="94">
        <v>7</v>
      </c>
      <c r="K165" s="94">
        <v>7</v>
      </c>
      <c r="L165" s="94">
        <v>5</v>
      </c>
      <c r="M165" s="94" t="s">
        <v>7</v>
      </c>
      <c r="N165" s="94">
        <v>54</v>
      </c>
      <c r="O165" s="94">
        <v>67.400000000000006</v>
      </c>
      <c r="P165" s="94">
        <v>4</v>
      </c>
      <c r="Q165" s="94" t="s">
        <v>8</v>
      </c>
      <c r="R165" s="94">
        <v>56</v>
      </c>
      <c r="S165" s="94">
        <v>71.31</v>
      </c>
      <c r="T165" s="94">
        <v>4</v>
      </c>
    </row>
    <row r="166" spans="1:20" x14ac:dyDescent="0.4">
      <c r="A166" s="94">
        <v>259</v>
      </c>
      <c r="B166" s="94" t="s">
        <v>717</v>
      </c>
      <c r="C166" s="94" t="s">
        <v>400</v>
      </c>
      <c r="D166" s="94">
        <v>87</v>
      </c>
      <c r="E166" s="94">
        <v>26.28</v>
      </c>
      <c r="F166" s="94">
        <v>6</v>
      </c>
      <c r="G166" s="94" t="s">
        <v>399</v>
      </c>
      <c r="H166" s="94">
        <v>93</v>
      </c>
      <c r="I166" s="94">
        <v>47.1</v>
      </c>
      <c r="J166" s="94">
        <v>5</v>
      </c>
      <c r="K166" s="94">
        <v>7</v>
      </c>
      <c r="L166" s="94">
        <v>5</v>
      </c>
      <c r="M166" s="94" t="s">
        <v>7</v>
      </c>
      <c r="N166" s="94">
        <v>41</v>
      </c>
      <c r="O166" s="94">
        <v>20.22</v>
      </c>
      <c r="P166" s="94">
        <v>7</v>
      </c>
      <c r="Q166" s="94" t="s">
        <v>8</v>
      </c>
      <c r="R166" s="94">
        <v>46</v>
      </c>
      <c r="S166" s="94">
        <v>40.65</v>
      </c>
      <c r="T166" s="94">
        <v>5</v>
      </c>
    </row>
    <row r="167" spans="1:20" x14ac:dyDescent="0.4">
      <c r="A167" s="94">
        <v>214</v>
      </c>
      <c r="B167" s="94" t="s">
        <v>717</v>
      </c>
      <c r="C167" s="94" t="s">
        <v>400</v>
      </c>
      <c r="D167" s="94">
        <v>65</v>
      </c>
      <c r="E167" s="94">
        <v>5.98</v>
      </c>
      <c r="F167" s="94">
        <v>8</v>
      </c>
      <c r="G167" s="94" t="s">
        <v>399</v>
      </c>
      <c r="H167" s="94">
        <v>89</v>
      </c>
      <c r="I167" s="94">
        <v>39.72</v>
      </c>
      <c r="J167" s="94">
        <v>5</v>
      </c>
      <c r="K167" s="94">
        <v>6</v>
      </c>
      <c r="L167" s="94">
        <v>6</v>
      </c>
      <c r="M167" s="94" t="s">
        <v>7</v>
      </c>
      <c r="N167" s="94">
        <v>39</v>
      </c>
      <c r="O167" s="94">
        <v>12.57</v>
      </c>
      <c r="P167" s="94">
        <v>7</v>
      </c>
      <c r="Q167" s="94" t="s">
        <v>315</v>
      </c>
      <c r="R167" s="94">
        <v>47</v>
      </c>
      <c r="S167" s="94">
        <v>48.13</v>
      </c>
      <c r="T167" s="94">
        <v>5</v>
      </c>
    </row>
    <row r="168" spans="1:20" x14ac:dyDescent="0.4">
      <c r="A168" s="94">
        <v>246</v>
      </c>
      <c r="B168" s="94" t="s">
        <v>717</v>
      </c>
      <c r="C168" s="94" t="s">
        <v>400</v>
      </c>
      <c r="D168" s="94">
        <v>73</v>
      </c>
      <c r="E168" s="94">
        <v>12.3</v>
      </c>
      <c r="F168" s="94">
        <v>7</v>
      </c>
      <c r="G168" s="94" t="s">
        <v>399</v>
      </c>
      <c r="H168" s="94">
        <v>82</v>
      </c>
      <c r="I168" s="94">
        <v>22.05</v>
      </c>
      <c r="J168" s="94">
        <v>6</v>
      </c>
      <c r="K168" s="94">
        <v>7</v>
      </c>
      <c r="L168" s="94">
        <v>8</v>
      </c>
      <c r="M168" s="94" t="s">
        <v>7</v>
      </c>
      <c r="N168" s="94">
        <v>42</v>
      </c>
      <c r="O168" s="94">
        <v>24.27</v>
      </c>
      <c r="P168" s="94">
        <v>6</v>
      </c>
      <c r="Q168" s="94" t="s">
        <v>8</v>
      </c>
      <c r="R168" s="94">
        <v>38</v>
      </c>
      <c r="S168" s="94">
        <v>11.29</v>
      </c>
      <c r="T168" s="94">
        <v>7</v>
      </c>
    </row>
    <row r="169" spans="1:20" x14ac:dyDescent="0.4">
      <c r="A169" s="94">
        <v>162</v>
      </c>
      <c r="B169" s="94" t="s">
        <v>717</v>
      </c>
      <c r="C169" s="94" t="s">
        <v>400</v>
      </c>
      <c r="D169" s="94">
        <v>124</v>
      </c>
      <c r="E169" s="94">
        <v>88.44</v>
      </c>
      <c r="F169" s="94">
        <v>2</v>
      </c>
      <c r="G169" s="94" t="s">
        <v>399</v>
      </c>
      <c r="H169" s="94">
        <v>100</v>
      </c>
      <c r="I169" s="94">
        <v>57.29</v>
      </c>
      <c r="J169" s="94">
        <v>5</v>
      </c>
      <c r="K169" s="94">
        <v>2</v>
      </c>
      <c r="L169" s="94">
        <v>1</v>
      </c>
      <c r="M169" s="94" t="s">
        <v>7</v>
      </c>
      <c r="N169" s="94">
        <v>70</v>
      </c>
      <c r="O169" s="94">
        <v>95.89</v>
      </c>
      <c r="P169" s="94">
        <v>1</v>
      </c>
      <c r="Q169" s="94" t="s">
        <v>317</v>
      </c>
      <c r="R169" s="94">
        <v>56</v>
      </c>
      <c r="S169" s="94">
        <v>75.180000000000007</v>
      </c>
      <c r="T169" s="94">
        <v>4</v>
      </c>
    </row>
    <row r="170" spans="1:20" x14ac:dyDescent="0.4">
      <c r="A170" s="94">
        <v>17</v>
      </c>
      <c r="B170" s="94" t="s">
        <v>717</v>
      </c>
      <c r="C170" s="94" t="s">
        <v>400</v>
      </c>
      <c r="D170" s="94">
        <v>111</v>
      </c>
      <c r="E170" s="94">
        <v>67.040000000000006</v>
      </c>
      <c r="F170" s="94">
        <v>4</v>
      </c>
      <c r="G170" s="94" t="s">
        <v>399</v>
      </c>
      <c r="H170" s="94">
        <v>81</v>
      </c>
      <c r="I170" s="94">
        <v>18.329999999999998</v>
      </c>
      <c r="J170" s="94">
        <v>7</v>
      </c>
      <c r="K170" s="94">
        <v>3</v>
      </c>
      <c r="L170" s="94">
        <v>4</v>
      </c>
      <c r="M170" s="94" t="s">
        <v>7</v>
      </c>
      <c r="N170" s="94">
        <v>68</v>
      </c>
      <c r="O170" s="94">
        <v>76.78</v>
      </c>
      <c r="P170" s="94">
        <v>3</v>
      </c>
      <c r="Q170" s="94" t="s">
        <v>8</v>
      </c>
      <c r="R170" s="94">
        <v>54</v>
      </c>
      <c r="S170" s="94">
        <v>65.760000000000005</v>
      </c>
      <c r="T170" s="94">
        <v>4</v>
      </c>
    </row>
    <row r="171" spans="1:20" x14ac:dyDescent="0.4">
      <c r="A171" s="94">
        <v>301</v>
      </c>
      <c r="B171" s="94" t="s">
        <v>717</v>
      </c>
      <c r="C171" s="94" t="s">
        <v>400</v>
      </c>
      <c r="D171" s="94">
        <v>101</v>
      </c>
      <c r="E171" s="94">
        <v>48.38</v>
      </c>
      <c r="F171" s="94">
        <v>5</v>
      </c>
      <c r="G171" s="94" t="s">
        <v>399</v>
      </c>
      <c r="H171" s="94">
        <v>99</v>
      </c>
      <c r="I171" s="94">
        <v>55.98</v>
      </c>
      <c r="J171" s="94">
        <v>5</v>
      </c>
      <c r="K171" s="94">
        <v>5</v>
      </c>
      <c r="L171" s="94">
        <v>5</v>
      </c>
      <c r="M171" s="94" t="s">
        <v>7</v>
      </c>
      <c r="N171" s="94">
        <v>53</v>
      </c>
      <c r="O171" s="94">
        <v>64.010000000000005</v>
      </c>
      <c r="P171" s="94">
        <v>4</v>
      </c>
      <c r="Q171" s="94" t="s">
        <v>8</v>
      </c>
      <c r="R171" s="94">
        <v>55</v>
      </c>
      <c r="S171" s="94">
        <v>69.19</v>
      </c>
      <c r="T171" s="94">
        <v>4</v>
      </c>
    </row>
    <row r="172" spans="1:20" x14ac:dyDescent="0.4">
      <c r="A172" s="94">
        <v>126</v>
      </c>
      <c r="B172" s="94" t="s">
        <v>717</v>
      </c>
      <c r="C172" s="94" t="s">
        <v>400</v>
      </c>
      <c r="D172" s="94">
        <v>82</v>
      </c>
      <c r="E172" s="94">
        <v>20.32</v>
      </c>
      <c r="F172" s="94">
        <v>7</v>
      </c>
      <c r="G172" s="94" t="s">
        <v>399</v>
      </c>
      <c r="H172" s="94">
        <v>74</v>
      </c>
      <c r="I172" s="94">
        <v>2.72</v>
      </c>
      <c r="J172" s="94">
        <v>9</v>
      </c>
      <c r="K172" s="94">
        <v>7</v>
      </c>
      <c r="L172" s="94">
        <v>4</v>
      </c>
      <c r="M172" s="94" t="s">
        <v>7</v>
      </c>
      <c r="N172" s="94">
        <v>42</v>
      </c>
      <c r="O172" s="94">
        <v>24.27</v>
      </c>
      <c r="P172" s="94">
        <v>6</v>
      </c>
      <c r="Q172" s="94" t="s">
        <v>8</v>
      </c>
      <c r="R172" s="94">
        <v>37</v>
      </c>
      <c r="S172" s="94">
        <v>7</v>
      </c>
      <c r="T172" s="94">
        <v>8</v>
      </c>
    </row>
    <row r="173" spans="1:20" x14ac:dyDescent="0.4">
      <c r="A173" s="94">
        <v>145</v>
      </c>
      <c r="B173" s="94" t="s">
        <v>717</v>
      </c>
      <c r="C173" s="94" t="s">
        <v>400</v>
      </c>
      <c r="D173" s="94">
        <v>116</v>
      </c>
      <c r="E173" s="94">
        <v>76.36</v>
      </c>
      <c r="F173" s="94">
        <v>3</v>
      </c>
      <c r="G173" s="94" t="s">
        <v>399</v>
      </c>
      <c r="H173" s="94">
        <v>119</v>
      </c>
      <c r="I173" s="94">
        <v>78.69</v>
      </c>
      <c r="J173" s="94">
        <v>3</v>
      </c>
      <c r="K173" s="94">
        <v>4</v>
      </c>
      <c r="L173" s="94">
        <v>1</v>
      </c>
      <c r="M173" s="94" t="s">
        <v>7</v>
      </c>
      <c r="N173" s="94">
        <v>66</v>
      </c>
      <c r="O173" s="94">
        <v>92.83</v>
      </c>
      <c r="P173" s="94">
        <v>2</v>
      </c>
      <c r="Q173" s="94" t="s">
        <v>317</v>
      </c>
      <c r="R173" s="94">
        <v>73</v>
      </c>
      <c r="S173" s="94">
        <v>96.91</v>
      </c>
      <c r="T173" s="94">
        <v>1</v>
      </c>
    </row>
    <row r="174" spans="1:20" x14ac:dyDescent="0.4">
      <c r="A174" s="94">
        <v>103</v>
      </c>
      <c r="B174" s="94" t="s">
        <v>717</v>
      </c>
      <c r="C174" s="94" t="s">
        <v>400</v>
      </c>
      <c r="D174" s="94">
        <v>90</v>
      </c>
      <c r="E174" s="94">
        <v>30.31</v>
      </c>
      <c r="F174" s="94">
        <v>6</v>
      </c>
      <c r="G174" s="94" t="s">
        <v>399</v>
      </c>
      <c r="H174" s="94">
        <v>85</v>
      </c>
      <c r="I174" s="94">
        <v>31.1</v>
      </c>
      <c r="J174" s="94">
        <v>6</v>
      </c>
      <c r="K174" s="94">
        <v>5</v>
      </c>
      <c r="L174" s="94">
        <v>8</v>
      </c>
      <c r="M174" s="94" t="s">
        <v>7</v>
      </c>
      <c r="N174" s="94">
        <v>34</v>
      </c>
      <c r="O174" s="94">
        <v>1.92</v>
      </c>
      <c r="P174" s="94">
        <v>9</v>
      </c>
      <c r="Q174" s="94" t="s">
        <v>8</v>
      </c>
      <c r="R174" s="94">
        <v>42</v>
      </c>
      <c r="S174" s="94">
        <v>26.08</v>
      </c>
      <c r="T174" s="94">
        <v>6</v>
      </c>
    </row>
    <row r="175" spans="1:20" x14ac:dyDescent="0.4">
      <c r="A175" s="94">
        <v>151</v>
      </c>
      <c r="B175" s="94" t="s">
        <v>717</v>
      </c>
      <c r="C175" s="94" t="s">
        <v>400</v>
      </c>
      <c r="D175" s="94">
        <v>118</v>
      </c>
      <c r="E175" s="94">
        <v>79.72</v>
      </c>
      <c r="F175" s="94">
        <v>3</v>
      </c>
      <c r="G175" s="94" t="s">
        <v>399</v>
      </c>
      <c r="H175" s="94">
        <v>90</v>
      </c>
      <c r="I175" s="94">
        <v>41.64</v>
      </c>
      <c r="J175" s="94">
        <v>5</v>
      </c>
      <c r="K175" s="94">
        <v>3</v>
      </c>
      <c r="L175" s="94">
        <v>3</v>
      </c>
      <c r="M175" s="94" t="s">
        <v>315</v>
      </c>
      <c r="N175" s="94">
        <v>49</v>
      </c>
      <c r="O175" s="94">
        <v>57.47</v>
      </c>
      <c r="P175" s="94">
        <v>5</v>
      </c>
      <c r="Q175" s="94" t="s">
        <v>8</v>
      </c>
      <c r="R175" s="94">
        <v>53</v>
      </c>
      <c r="S175" s="94">
        <v>62.16</v>
      </c>
      <c r="T175" s="94">
        <v>4</v>
      </c>
    </row>
    <row r="176" spans="1:20" x14ac:dyDescent="0.4">
      <c r="A176" s="94">
        <v>82</v>
      </c>
      <c r="B176" s="94" t="s">
        <v>717</v>
      </c>
      <c r="C176" s="94" t="s">
        <v>400</v>
      </c>
      <c r="D176" s="94">
        <v>118</v>
      </c>
      <c r="E176" s="94">
        <v>79.72</v>
      </c>
      <c r="F176" s="94">
        <v>3</v>
      </c>
      <c r="G176" s="94" t="s">
        <v>399</v>
      </c>
      <c r="H176" s="94">
        <v>102</v>
      </c>
      <c r="I176" s="94">
        <v>59.84</v>
      </c>
      <c r="J176" s="94">
        <v>4</v>
      </c>
    </row>
    <row r="177" spans="1:20" x14ac:dyDescent="0.4">
      <c r="A177" s="94">
        <v>66</v>
      </c>
      <c r="B177" s="94" t="s">
        <v>717</v>
      </c>
      <c r="C177" s="94" t="s">
        <v>400</v>
      </c>
      <c r="D177" s="94">
        <v>101</v>
      </c>
      <c r="E177" s="94">
        <v>48.38</v>
      </c>
      <c r="F177" s="94">
        <v>5</v>
      </c>
      <c r="G177" s="94" t="s">
        <v>399</v>
      </c>
      <c r="H177" s="94">
        <v>102</v>
      </c>
      <c r="I177" s="94">
        <v>59.84</v>
      </c>
      <c r="J177" s="94">
        <v>4</v>
      </c>
      <c r="K177" s="94">
        <v>6</v>
      </c>
      <c r="L177" s="94">
        <v>2</v>
      </c>
      <c r="M177" s="94" t="s">
        <v>20</v>
      </c>
      <c r="N177" s="94">
        <v>48</v>
      </c>
      <c r="O177" s="94">
        <v>46.23</v>
      </c>
      <c r="P177" s="94">
        <v>5</v>
      </c>
      <c r="Q177" s="94" t="s">
        <v>8</v>
      </c>
      <c r="R177" s="94">
        <v>65</v>
      </c>
      <c r="S177" s="94">
        <v>90.11</v>
      </c>
      <c r="T177" s="94">
        <v>2</v>
      </c>
    </row>
    <row r="178" spans="1:20" x14ac:dyDescent="0.4">
      <c r="A178" s="94">
        <v>157</v>
      </c>
      <c r="B178" s="94" t="s">
        <v>717</v>
      </c>
      <c r="C178" s="94" t="s">
        <v>400</v>
      </c>
      <c r="D178" s="94">
        <v>89</v>
      </c>
      <c r="E178" s="94">
        <v>28.91</v>
      </c>
      <c r="F178" s="94">
        <v>6</v>
      </c>
      <c r="G178" s="94" t="s">
        <v>399</v>
      </c>
      <c r="H178" s="94">
        <v>81</v>
      </c>
      <c r="I178" s="94">
        <v>18.329999999999998</v>
      </c>
      <c r="J178" s="94">
        <v>7</v>
      </c>
      <c r="K178" s="94">
        <v>7</v>
      </c>
      <c r="L178" s="94">
        <v>5</v>
      </c>
      <c r="M178" s="94" t="s">
        <v>20</v>
      </c>
      <c r="N178" s="94">
        <v>55</v>
      </c>
      <c r="O178" s="94">
        <v>69.61</v>
      </c>
      <c r="P178" s="94">
        <v>4</v>
      </c>
      <c r="Q178" s="94" t="s">
        <v>8</v>
      </c>
      <c r="R178" s="94">
        <v>48</v>
      </c>
      <c r="S178" s="94">
        <v>47.64</v>
      </c>
      <c r="T178" s="94">
        <v>5</v>
      </c>
    </row>
    <row r="179" spans="1:20" x14ac:dyDescent="0.4">
      <c r="A179" s="94">
        <v>228</v>
      </c>
      <c r="B179" s="94" t="s">
        <v>717</v>
      </c>
      <c r="C179" s="94" t="s">
        <v>400</v>
      </c>
      <c r="D179" s="94">
        <v>112</v>
      </c>
      <c r="E179" s="94">
        <v>68.92</v>
      </c>
      <c r="F179" s="94">
        <v>4</v>
      </c>
      <c r="G179" s="94" t="s">
        <v>399</v>
      </c>
      <c r="H179" s="94">
        <v>101</v>
      </c>
      <c r="I179" s="94">
        <v>58.6</v>
      </c>
      <c r="J179" s="94">
        <v>5</v>
      </c>
      <c r="K179" s="94">
        <v>5</v>
      </c>
      <c r="L179" s="94">
        <v>3</v>
      </c>
      <c r="M179" s="94" t="s">
        <v>7</v>
      </c>
      <c r="N179" s="94">
        <v>61</v>
      </c>
      <c r="O179" s="94">
        <v>68.11</v>
      </c>
      <c r="P179" s="94">
        <v>3</v>
      </c>
      <c r="Q179" s="94" t="s">
        <v>8</v>
      </c>
      <c r="R179" s="94">
        <v>60</v>
      </c>
      <c r="S179" s="94">
        <v>81.08</v>
      </c>
      <c r="T179" s="94">
        <v>3</v>
      </c>
    </row>
    <row r="180" spans="1:20" x14ac:dyDescent="0.4">
      <c r="A180" s="94">
        <v>140</v>
      </c>
      <c r="B180" s="94" t="s">
        <v>717</v>
      </c>
      <c r="C180" s="94" t="s">
        <v>400</v>
      </c>
      <c r="D180" s="94">
        <v>101</v>
      </c>
      <c r="E180" s="94">
        <v>48.38</v>
      </c>
      <c r="F180" s="94">
        <v>5</v>
      </c>
      <c r="G180" s="94" t="s">
        <v>399</v>
      </c>
      <c r="H180" s="94">
        <v>87</v>
      </c>
      <c r="I180" s="94">
        <v>35.54</v>
      </c>
      <c r="J180" s="94">
        <v>6</v>
      </c>
      <c r="K180" s="94">
        <v>6</v>
      </c>
      <c r="L180" s="94">
        <v>3</v>
      </c>
      <c r="M180" s="94" t="s">
        <v>665</v>
      </c>
      <c r="N180" s="94">
        <v>72</v>
      </c>
      <c r="O180" s="94">
        <v>95.55</v>
      </c>
      <c r="P180" s="94">
        <v>2</v>
      </c>
      <c r="Q180" s="94" t="s">
        <v>8</v>
      </c>
      <c r="R180" s="94">
        <v>56</v>
      </c>
      <c r="S180" s="94">
        <v>71.31</v>
      </c>
      <c r="T180" s="94">
        <v>4</v>
      </c>
    </row>
    <row r="181" spans="1:20" x14ac:dyDescent="0.4">
      <c r="A181" s="94">
        <v>30</v>
      </c>
      <c r="B181" s="94" t="s">
        <v>717</v>
      </c>
      <c r="C181" s="94" t="s">
        <v>400</v>
      </c>
      <c r="D181" s="94">
        <v>126</v>
      </c>
      <c r="E181" s="94">
        <v>90.87</v>
      </c>
      <c r="F181" s="94">
        <v>2</v>
      </c>
      <c r="G181" s="94" t="s">
        <v>399</v>
      </c>
      <c r="H181" s="94">
        <v>131</v>
      </c>
      <c r="I181" s="94">
        <v>90.68</v>
      </c>
      <c r="J181" s="94">
        <v>2</v>
      </c>
      <c r="K181" s="94">
        <v>3</v>
      </c>
      <c r="L181" s="94">
        <v>2</v>
      </c>
      <c r="M181" s="94" t="s">
        <v>7</v>
      </c>
      <c r="N181" s="94">
        <v>71</v>
      </c>
      <c r="O181" s="94">
        <v>96.56</v>
      </c>
      <c r="P181" s="94">
        <v>1</v>
      </c>
      <c r="Q181" s="94" t="s">
        <v>8</v>
      </c>
      <c r="R181" s="94">
        <v>70</v>
      </c>
      <c r="S181" s="94">
        <v>97.39</v>
      </c>
      <c r="T181" s="94">
        <v>1</v>
      </c>
    </row>
    <row r="182" spans="1:20" x14ac:dyDescent="0.4">
      <c r="A182" s="94">
        <v>207</v>
      </c>
      <c r="B182" s="94" t="s">
        <v>717</v>
      </c>
      <c r="C182" s="94" t="s">
        <v>400</v>
      </c>
      <c r="D182" s="94">
        <v>94</v>
      </c>
      <c r="E182" s="94">
        <v>36.42</v>
      </c>
      <c r="F182" s="94">
        <v>6</v>
      </c>
      <c r="G182" s="94" t="s">
        <v>399</v>
      </c>
      <c r="H182" s="94">
        <v>88</v>
      </c>
      <c r="I182" s="94">
        <v>37.6</v>
      </c>
      <c r="J182" s="94">
        <v>6</v>
      </c>
      <c r="K182" s="94">
        <v>7</v>
      </c>
      <c r="L182" s="94">
        <v>5</v>
      </c>
      <c r="M182" s="94" t="s">
        <v>7</v>
      </c>
      <c r="N182" s="94">
        <v>43</v>
      </c>
      <c r="O182" s="94">
        <v>28.37</v>
      </c>
      <c r="P182" s="94">
        <v>6</v>
      </c>
      <c r="Q182" s="94" t="s">
        <v>315</v>
      </c>
      <c r="R182" s="94">
        <v>38</v>
      </c>
      <c r="S182" s="94">
        <v>4.66</v>
      </c>
      <c r="T182" s="94">
        <v>8</v>
      </c>
    </row>
    <row r="183" spans="1:20" x14ac:dyDescent="0.4">
      <c r="A183" s="94">
        <v>267</v>
      </c>
      <c r="B183" s="94" t="s">
        <v>717</v>
      </c>
      <c r="C183" s="94" t="s">
        <v>400</v>
      </c>
      <c r="D183" s="94">
        <v>102</v>
      </c>
      <c r="E183" s="94">
        <v>50.19</v>
      </c>
      <c r="F183" s="94">
        <v>5</v>
      </c>
      <c r="G183" s="94" t="s">
        <v>399</v>
      </c>
      <c r="H183" s="94">
        <v>85</v>
      </c>
      <c r="I183" s="94">
        <v>31.1</v>
      </c>
      <c r="J183" s="94">
        <v>6</v>
      </c>
      <c r="K183" s="94">
        <v>4</v>
      </c>
      <c r="L183" s="94">
        <v>3</v>
      </c>
      <c r="M183" s="94" t="s">
        <v>7</v>
      </c>
      <c r="N183" s="94">
        <v>59</v>
      </c>
      <c r="O183" s="94">
        <v>81.97</v>
      </c>
      <c r="P183" s="94">
        <v>3</v>
      </c>
      <c r="Q183" s="94" t="s">
        <v>8</v>
      </c>
      <c r="R183" s="94">
        <v>60</v>
      </c>
      <c r="S183" s="94">
        <v>81.08</v>
      </c>
      <c r="T183" s="94">
        <v>3</v>
      </c>
    </row>
    <row r="184" spans="1:20" x14ac:dyDescent="0.4">
      <c r="A184" s="94">
        <v>60</v>
      </c>
      <c r="B184" s="94" t="s">
        <v>717</v>
      </c>
      <c r="C184" s="94" t="s">
        <v>400</v>
      </c>
      <c r="D184" s="94">
        <v>105</v>
      </c>
      <c r="E184" s="94">
        <v>55.72</v>
      </c>
      <c r="F184" s="94">
        <v>5</v>
      </c>
      <c r="G184" s="94" t="s">
        <v>399</v>
      </c>
      <c r="H184" s="94">
        <v>73</v>
      </c>
      <c r="I184" s="94">
        <v>1.99</v>
      </c>
      <c r="J184" s="94">
        <v>9</v>
      </c>
      <c r="K184" s="94">
        <v>4</v>
      </c>
      <c r="L184" s="94">
        <v>6</v>
      </c>
      <c r="M184" s="94" t="s">
        <v>7</v>
      </c>
      <c r="N184" s="94">
        <v>54</v>
      </c>
      <c r="O184" s="94">
        <v>67.400000000000006</v>
      </c>
      <c r="P184" s="94">
        <v>4</v>
      </c>
      <c r="Q184" s="94" t="s">
        <v>318</v>
      </c>
      <c r="R184" s="94">
        <v>45</v>
      </c>
      <c r="S184" s="94">
        <v>37.82</v>
      </c>
      <c r="T184" s="94">
        <v>6</v>
      </c>
    </row>
    <row r="185" spans="1:20" x14ac:dyDescent="0.4">
      <c r="A185" s="94">
        <v>176</v>
      </c>
      <c r="B185" s="94" t="s">
        <v>717</v>
      </c>
      <c r="C185" s="94" t="s">
        <v>400</v>
      </c>
      <c r="D185" s="94">
        <v>115</v>
      </c>
      <c r="E185" s="94">
        <v>74.61</v>
      </c>
      <c r="F185" s="94">
        <v>4</v>
      </c>
      <c r="G185" s="94" t="s">
        <v>399</v>
      </c>
      <c r="H185" s="94">
        <v>81</v>
      </c>
      <c r="I185" s="94">
        <v>18.329999999999998</v>
      </c>
      <c r="J185" s="94">
        <v>7</v>
      </c>
      <c r="K185" s="94">
        <v>3</v>
      </c>
      <c r="L185" s="94">
        <v>2</v>
      </c>
      <c r="M185" s="94" t="s">
        <v>315</v>
      </c>
      <c r="N185" s="94">
        <v>51</v>
      </c>
      <c r="O185" s="94">
        <v>63.98</v>
      </c>
      <c r="P185" s="94">
        <v>4</v>
      </c>
      <c r="Q185" s="94" t="s">
        <v>8</v>
      </c>
      <c r="R185" s="94">
        <v>63</v>
      </c>
      <c r="S185" s="94">
        <v>86.25</v>
      </c>
      <c r="T185" s="94">
        <v>3</v>
      </c>
    </row>
    <row r="186" spans="1:20" x14ac:dyDescent="0.4">
      <c r="A186" s="94">
        <v>190</v>
      </c>
      <c r="B186" s="94" t="s">
        <v>717</v>
      </c>
      <c r="C186" s="94" t="s">
        <v>400</v>
      </c>
      <c r="D186" s="94">
        <v>113</v>
      </c>
      <c r="E186" s="94">
        <v>70.73</v>
      </c>
      <c r="F186" s="94">
        <v>4</v>
      </c>
      <c r="G186" s="94" t="s">
        <v>399</v>
      </c>
      <c r="H186" s="94">
        <v>76</v>
      </c>
      <c r="I186" s="94">
        <v>5.1100000000000003</v>
      </c>
      <c r="J186" s="94">
        <v>8</v>
      </c>
      <c r="K186" s="94">
        <v>6</v>
      </c>
      <c r="L186" s="94">
        <v>4</v>
      </c>
      <c r="M186" s="94" t="s">
        <v>7</v>
      </c>
      <c r="N186" s="94">
        <v>58</v>
      </c>
      <c r="O186" s="94">
        <v>79.56</v>
      </c>
      <c r="P186" s="94">
        <v>3</v>
      </c>
      <c r="Q186" s="94" t="s">
        <v>20</v>
      </c>
      <c r="R186" s="94">
        <v>56</v>
      </c>
      <c r="S186" s="94">
        <v>72.430000000000007</v>
      </c>
      <c r="T186" s="94">
        <v>4</v>
      </c>
    </row>
    <row r="187" spans="1:20" x14ac:dyDescent="0.4">
      <c r="A187" s="94">
        <v>161</v>
      </c>
      <c r="B187" s="94" t="s">
        <v>717</v>
      </c>
      <c r="C187" s="94" t="s">
        <v>400</v>
      </c>
      <c r="D187" s="94">
        <v>119</v>
      </c>
      <c r="E187" s="94">
        <v>81.34</v>
      </c>
      <c r="F187" s="94">
        <v>3</v>
      </c>
      <c r="G187" s="94" t="s">
        <v>399</v>
      </c>
      <c r="H187" s="94">
        <v>107</v>
      </c>
      <c r="I187" s="94">
        <v>65.63</v>
      </c>
      <c r="J187" s="94">
        <v>4</v>
      </c>
      <c r="K187" s="94">
        <v>3</v>
      </c>
      <c r="L187" s="94">
        <v>1</v>
      </c>
      <c r="M187" s="94" t="s">
        <v>7</v>
      </c>
      <c r="N187" s="94">
        <v>58</v>
      </c>
      <c r="O187" s="94">
        <v>79.56</v>
      </c>
      <c r="P187" s="94">
        <v>3</v>
      </c>
      <c r="Q187" s="94" t="s">
        <v>8</v>
      </c>
      <c r="R187" s="94">
        <v>67</v>
      </c>
      <c r="S187" s="94">
        <v>93.57</v>
      </c>
      <c r="T187" s="94">
        <v>2</v>
      </c>
    </row>
    <row r="188" spans="1:20" x14ac:dyDescent="0.4">
      <c r="A188" s="94">
        <v>110</v>
      </c>
      <c r="B188" s="94" t="s">
        <v>717</v>
      </c>
      <c r="C188" s="94" t="s">
        <v>400</v>
      </c>
      <c r="D188" s="94">
        <v>107</v>
      </c>
      <c r="E188" s="94">
        <v>59.48</v>
      </c>
      <c r="F188" s="94">
        <v>4</v>
      </c>
      <c r="G188" s="94" t="s">
        <v>399</v>
      </c>
      <c r="H188" s="94">
        <v>100</v>
      </c>
      <c r="I188" s="94">
        <v>57.29</v>
      </c>
      <c r="J188" s="94">
        <v>5</v>
      </c>
      <c r="K188" s="94">
        <v>5</v>
      </c>
      <c r="L188" s="94">
        <v>3</v>
      </c>
      <c r="M188" s="94" t="s">
        <v>20</v>
      </c>
      <c r="N188" s="94">
        <v>45</v>
      </c>
      <c r="O188" s="94">
        <v>35.049999999999997</v>
      </c>
      <c r="P188" s="94">
        <v>6</v>
      </c>
      <c r="Q188" s="94" t="s">
        <v>8</v>
      </c>
      <c r="R188" s="94">
        <v>55</v>
      </c>
      <c r="S188" s="94">
        <v>69.19</v>
      </c>
      <c r="T188" s="94">
        <v>4</v>
      </c>
    </row>
    <row r="189" spans="1:20" x14ac:dyDescent="0.4">
      <c r="A189" s="94">
        <v>32</v>
      </c>
      <c r="B189" s="94" t="s">
        <v>717</v>
      </c>
      <c r="C189" s="94" t="s">
        <v>400</v>
      </c>
      <c r="D189" s="94">
        <v>95</v>
      </c>
      <c r="E189" s="94">
        <v>38.020000000000003</v>
      </c>
      <c r="F189" s="94">
        <v>6</v>
      </c>
      <c r="G189" s="94" t="s">
        <v>399</v>
      </c>
      <c r="H189" s="94">
        <v>81</v>
      </c>
      <c r="I189" s="94">
        <v>18.329999999999998</v>
      </c>
      <c r="J189" s="94">
        <v>7</v>
      </c>
      <c r="K189" s="94">
        <v>5</v>
      </c>
      <c r="L189" s="94">
        <v>4</v>
      </c>
      <c r="M189" s="94" t="s">
        <v>7</v>
      </c>
      <c r="N189" s="94">
        <v>55</v>
      </c>
      <c r="O189" s="94">
        <v>70.7</v>
      </c>
      <c r="P189" s="94">
        <v>4</v>
      </c>
      <c r="Q189" s="94" t="s">
        <v>317</v>
      </c>
      <c r="R189" s="94">
        <v>49</v>
      </c>
      <c r="S189" s="94">
        <v>54.05</v>
      </c>
      <c r="T189" s="94">
        <v>5</v>
      </c>
    </row>
    <row r="190" spans="1:20" x14ac:dyDescent="0.4">
      <c r="A190" s="94">
        <v>100</v>
      </c>
      <c r="B190" s="94" t="s">
        <v>717</v>
      </c>
      <c r="C190" s="94" t="s">
        <v>400</v>
      </c>
      <c r="D190" s="94">
        <v>99</v>
      </c>
      <c r="E190" s="94">
        <v>44.81</v>
      </c>
      <c r="F190" s="94">
        <v>5</v>
      </c>
      <c r="G190" s="94" t="s">
        <v>399</v>
      </c>
      <c r="H190" s="94">
        <v>78</v>
      </c>
      <c r="I190" s="94">
        <v>9.8699999999999992</v>
      </c>
      <c r="J190" s="94">
        <v>7</v>
      </c>
      <c r="K190" s="94">
        <v>8</v>
      </c>
      <c r="L190" s="94">
        <v>5</v>
      </c>
      <c r="M190" s="94" t="s">
        <v>317</v>
      </c>
      <c r="N190" s="94">
        <v>48</v>
      </c>
      <c r="O190" s="94">
        <v>50.25</v>
      </c>
      <c r="P190" s="94">
        <v>5</v>
      </c>
      <c r="Q190" s="94" t="s">
        <v>315</v>
      </c>
      <c r="R190" s="94">
        <v>37</v>
      </c>
      <c r="S190" s="94">
        <v>3.08</v>
      </c>
      <c r="T190" s="94">
        <v>9</v>
      </c>
    </row>
    <row r="191" spans="1:20" x14ac:dyDescent="0.4">
      <c r="A191" s="94">
        <v>13</v>
      </c>
      <c r="B191" s="94" t="s">
        <v>717</v>
      </c>
      <c r="C191" s="94" t="s">
        <v>400</v>
      </c>
      <c r="D191" s="94">
        <v>95</v>
      </c>
      <c r="E191" s="94">
        <v>38.020000000000003</v>
      </c>
      <c r="F191" s="94">
        <v>6</v>
      </c>
      <c r="G191" s="94" t="s">
        <v>399</v>
      </c>
      <c r="H191" s="94">
        <v>91</v>
      </c>
      <c r="I191" s="94">
        <v>43.5</v>
      </c>
      <c r="J191" s="94">
        <v>5</v>
      </c>
      <c r="K191" s="94">
        <v>6</v>
      </c>
      <c r="L191" s="94">
        <v>5</v>
      </c>
      <c r="M191" s="94" t="s">
        <v>7</v>
      </c>
      <c r="N191" s="94">
        <v>46</v>
      </c>
      <c r="O191" s="94">
        <v>38.619999999999997</v>
      </c>
      <c r="P191" s="94">
        <v>5</v>
      </c>
      <c r="Q191" s="94" t="s">
        <v>8</v>
      </c>
      <c r="R191" s="94">
        <v>48</v>
      </c>
      <c r="S191" s="94">
        <v>47.64</v>
      </c>
      <c r="T191" s="94">
        <v>5</v>
      </c>
    </row>
    <row r="192" spans="1:20" x14ac:dyDescent="0.4">
      <c r="A192" s="94">
        <v>211</v>
      </c>
      <c r="B192" s="94" t="s">
        <v>717</v>
      </c>
      <c r="C192" s="94" t="s">
        <v>400</v>
      </c>
      <c r="D192" s="94">
        <v>119</v>
      </c>
      <c r="E192" s="94">
        <v>81.34</v>
      </c>
      <c r="F192" s="94">
        <v>3</v>
      </c>
      <c r="G192" s="94" t="s">
        <v>399</v>
      </c>
      <c r="H192" s="94">
        <v>112</v>
      </c>
      <c r="I192" s="94">
        <v>71.239999999999995</v>
      </c>
      <c r="J192" s="94">
        <v>4</v>
      </c>
      <c r="K192" s="94">
        <v>5</v>
      </c>
      <c r="L192" s="94">
        <v>1</v>
      </c>
      <c r="M192" s="94" t="s">
        <v>665</v>
      </c>
      <c r="N192" s="94">
        <v>74</v>
      </c>
      <c r="O192" s="94">
        <v>96.64</v>
      </c>
      <c r="P192" s="94">
        <v>1</v>
      </c>
      <c r="Q192" s="94" t="s">
        <v>416</v>
      </c>
      <c r="R192" s="94">
        <v>53</v>
      </c>
      <c r="S192" s="94">
        <v>68.489999999999995</v>
      </c>
      <c r="T192" s="94">
        <v>4</v>
      </c>
    </row>
    <row r="193" spans="1:20" x14ac:dyDescent="0.4">
      <c r="A193" s="94">
        <v>200</v>
      </c>
      <c r="B193" s="94" t="s">
        <v>717</v>
      </c>
      <c r="C193" s="94" t="s">
        <v>655</v>
      </c>
      <c r="D193" s="94">
        <v>96</v>
      </c>
      <c r="E193" s="94">
        <v>39.64</v>
      </c>
      <c r="F193" s="94">
        <v>5</v>
      </c>
      <c r="G193" s="94" t="s">
        <v>399</v>
      </c>
      <c r="H193" s="94">
        <v>69</v>
      </c>
      <c r="I193" s="94">
        <v>0.39</v>
      </c>
      <c r="J193" s="94">
        <v>9</v>
      </c>
      <c r="K193" s="94">
        <v>6</v>
      </c>
      <c r="L193" s="94">
        <v>6</v>
      </c>
      <c r="M193" s="94" t="s">
        <v>665</v>
      </c>
      <c r="N193" s="94">
        <v>53</v>
      </c>
      <c r="O193" s="94">
        <v>69.8</v>
      </c>
      <c r="P193" s="94">
        <v>4</v>
      </c>
      <c r="Q193" s="94" t="s">
        <v>316</v>
      </c>
      <c r="R193" s="94">
        <v>44</v>
      </c>
      <c r="S193" s="94">
        <v>33.450000000000003</v>
      </c>
      <c r="T193" s="94">
        <v>6</v>
      </c>
    </row>
    <row r="194" spans="1:20" x14ac:dyDescent="0.4">
      <c r="A194" s="94">
        <v>268</v>
      </c>
      <c r="B194" s="94" t="s">
        <v>717</v>
      </c>
      <c r="C194" s="94" t="s">
        <v>400</v>
      </c>
      <c r="D194" s="94">
        <v>97</v>
      </c>
      <c r="E194" s="94">
        <v>41.34</v>
      </c>
      <c r="F194" s="94">
        <v>5</v>
      </c>
      <c r="G194" s="94" t="s">
        <v>399</v>
      </c>
      <c r="H194" s="94">
        <v>85</v>
      </c>
      <c r="I194" s="94">
        <v>31.1</v>
      </c>
      <c r="J194" s="94">
        <v>6</v>
      </c>
      <c r="K194" s="94">
        <v>5</v>
      </c>
      <c r="L194" s="94">
        <v>5</v>
      </c>
      <c r="M194" s="94" t="s">
        <v>7</v>
      </c>
      <c r="N194" s="94">
        <v>54</v>
      </c>
      <c r="O194" s="94">
        <v>67.400000000000006</v>
      </c>
      <c r="P194" s="94">
        <v>4</v>
      </c>
      <c r="Q194" s="94" t="s">
        <v>8</v>
      </c>
      <c r="R194" s="94">
        <v>56</v>
      </c>
      <c r="S194" s="94">
        <v>71.31</v>
      </c>
      <c r="T194" s="94">
        <v>4</v>
      </c>
    </row>
    <row r="195" spans="1:20" x14ac:dyDescent="0.4">
      <c r="A195" s="94">
        <v>141</v>
      </c>
      <c r="B195" s="94" t="s">
        <v>717</v>
      </c>
      <c r="C195" s="94" t="s">
        <v>400</v>
      </c>
      <c r="D195" s="94">
        <v>70</v>
      </c>
      <c r="E195" s="94">
        <v>10</v>
      </c>
      <c r="F195" s="94">
        <v>8</v>
      </c>
      <c r="G195" s="94" t="s">
        <v>399</v>
      </c>
      <c r="H195" s="94">
        <v>77</v>
      </c>
      <c r="I195" s="94">
        <v>6.9</v>
      </c>
      <c r="J195" s="94">
        <v>8</v>
      </c>
      <c r="K195" s="94">
        <v>7</v>
      </c>
      <c r="L195" s="94">
        <v>5</v>
      </c>
      <c r="M195" s="94" t="s">
        <v>315</v>
      </c>
      <c r="N195" s="94">
        <v>45</v>
      </c>
      <c r="O195" s="94">
        <v>38.090000000000003</v>
      </c>
      <c r="P195" s="94">
        <v>5</v>
      </c>
      <c r="Q195" s="94" t="s">
        <v>8</v>
      </c>
      <c r="R195" s="94">
        <v>37</v>
      </c>
      <c r="S195" s="94">
        <v>7</v>
      </c>
      <c r="T195" s="94">
        <v>8</v>
      </c>
    </row>
    <row r="196" spans="1:20" x14ac:dyDescent="0.4">
      <c r="A196" s="94">
        <v>279</v>
      </c>
      <c r="B196" s="94" t="s">
        <v>717</v>
      </c>
      <c r="C196" s="94" t="s">
        <v>655</v>
      </c>
      <c r="D196" s="94">
        <v>76</v>
      </c>
      <c r="E196" s="94">
        <v>14.73</v>
      </c>
      <c r="F196" s="94">
        <v>7</v>
      </c>
      <c r="G196" s="94" t="s">
        <v>399</v>
      </c>
      <c r="H196" s="94">
        <v>80</v>
      </c>
      <c r="I196" s="94">
        <v>15.62</v>
      </c>
      <c r="J196" s="94">
        <v>7</v>
      </c>
      <c r="K196" s="94">
        <v>7</v>
      </c>
      <c r="L196" s="94">
        <v>4</v>
      </c>
      <c r="M196" s="94" t="s">
        <v>7</v>
      </c>
      <c r="N196" s="94">
        <v>39</v>
      </c>
      <c r="O196" s="94">
        <v>12.57</v>
      </c>
      <c r="P196" s="94">
        <v>7</v>
      </c>
      <c r="Q196" s="94" t="s">
        <v>8</v>
      </c>
      <c r="R196" s="94">
        <v>38</v>
      </c>
      <c r="S196" s="94">
        <v>11.29</v>
      </c>
      <c r="T196" s="94">
        <v>7</v>
      </c>
    </row>
    <row r="197" spans="1:20" x14ac:dyDescent="0.4">
      <c r="A197" s="94">
        <v>96</v>
      </c>
      <c r="B197" s="94" t="s">
        <v>717</v>
      </c>
      <c r="C197" s="94" t="s">
        <v>400</v>
      </c>
      <c r="D197" s="94">
        <v>65</v>
      </c>
      <c r="E197" s="94">
        <v>5.98</v>
      </c>
      <c r="F197" s="94">
        <v>8</v>
      </c>
      <c r="G197" s="94" t="s">
        <v>399</v>
      </c>
      <c r="H197" s="94">
        <v>78</v>
      </c>
      <c r="I197" s="94">
        <v>9.8699999999999992</v>
      </c>
      <c r="J197" s="94">
        <v>7</v>
      </c>
      <c r="K197" s="94">
        <v>8</v>
      </c>
      <c r="L197" s="94">
        <v>7</v>
      </c>
      <c r="M197" s="94" t="s">
        <v>7</v>
      </c>
      <c r="N197" s="94">
        <v>45</v>
      </c>
      <c r="O197" s="94">
        <v>35.1</v>
      </c>
      <c r="P197" s="94">
        <v>6</v>
      </c>
      <c r="Q197" s="94" t="s">
        <v>8</v>
      </c>
      <c r="R197" s="94">
        <v>35</v>
      </c>
      <c r="S197" s="94">
        <v>2.76</v>
      </c>
      <c r="T197" s="94">
        <v>9</v>
      </c>
    </row>
    <row r="198" spans="1:20" x14ac:dyDescent="0.4">
      <c r="A198" s="94">
        <v>86</v>
      </c>
      <c r="B198" s="94" t="s">
        <v>717</v>
      </c>
      <c r="C198" s="94" t="s">
        <v>400</v>
      </c>
      <c r="D198" s="94">
        <v>101</v>
      </c>
      <c r="E198" s="94">
        <v>48.38</v>
      </c>
      <c r="F198" s="94">
        <v>5</v>
      </c>
      <c r="G198" s="94" t="s">
        <v>399</v>
      </c>
      <c r="H198" s="94">
        <v>103</v>
      </c>
      <c r="I198" s="94">
        <v>60.99</v>
      </c>
      <c r="J198" s="94">
        <v>4</v>
      </c>
      <c r="K198" s="94">
        <v>3</v>
      </c>
      <c r="L198" s="94">
        <v>2</v>
      </c>
      <c r="M198" s="94" t="s">
        <v>318</v>
      </c>
      <c r="N198" s="94">
        <v>64</v>
      </c>
      <c r="O198" s="94">
        <v>89.06</v>
      </c>
      <c r="P198" s="94">
        <v>2</v>
      </c>
      <c r="Q198" s="94" t="s">
        <v>8</v>
      </c>
      <c r="R198" s="94">
        <v>70</v>
      </c>
      <c r="S198" s="94">
        <v>97.39</v>
      </c>
      <c r="T198" s="94">
        <v>1</v>
      </c>
    </row>
    <row r="199" spans="1:20" x14ac:dyDescent="0.4">
      <c r="A199" s="94">
        <v>134</v>
      </c>
      <c r="B199" s="94" t="s">
        <v>717</v>
      </c>
      <c r="K199" s="94">
        <v>8</v>
      </c>
      <c r="L199" s="94">
        <v>8</v>
      </c>
      <c r="M199" s="94" t="s">
        <v>7</v>
      </c>
      <c r="N199" s="94">
        <v>42</v>
      </c>
      <c r="O199" s="94">
        <v>24.27</v>
      </c>
      <c r="P199" s="94">
        <v>6</v>
      </c>
      <c r="Q199" s="94" t="s">
        <v>315</v>
      </c>
      <c r="R199" s="94">
        <v>42</v>
      </c>
      <c r="S199" s="94">
        <v>20.56</v>
      </c>
      <c r="T199" s="94">
        <v>6</v>
      </c>
    </row>
    <row r="200" spans="1:20" x14ac:dyDescent="0.4">
      <c r="A200" s="94">
        <v>159</v>
      </c>
      <c r="B200" s="94" t="s">
        <v>717</v>
      </c>
      <c r="C200" s="94" t="s">
        <v>400</v>
      </c>
      <c r="D200" s="94">
        <v>103</v>
      </c>
      <c r="E200" s="94">
        <v>52.02</v>
      </c>
      <c r="F200" s="94">
        <v>5</v>
      </c>
      <c r="G200" s="94" t="s">
        <v>399</v>
      </c>
      <c r="H200" s="94">
        <v>83</v>
      </c>
      <c r="I200" s="94">
        <v>25.62</v>
      </c>
      <c r="J200" s="94">
        <v>6</v>
      </c>
      <c r="K200" s="94">
        <v>6</v>
      </c>
      <c r="L200" s="94">
        <v>7</v>
      </c>
      <c r="M200" s="94" t="s">
        <v>7</v>
      </c>
      <c r="N200" s="94">
        <v>38</v>
      </c>
      <c r="O200" s="94">
        <v>8.27</v>
      </c>
      <c r="P200" s="94">
        <v>8</v>
      </c>
      <c r="Q200" s="94" t="s">
        <v>317</v>
      </c>
      <c r="R200" s="94">
        <v>46</v>
      </c>
      <c r="S200" s="94">
        <v>41.82</v>
      </c>
      <c r="T200" s="94">
        <v>5</v>
      </c>
    </row>
    <row r="201" spans="1:20" x14ac:dyDescent="0.4">
      <c r="A201" s="94">
        <v>272</v>
      </c>
      <c r="B201" s="94" t="s">
        <v>717</v>
      </c>
      <c r="C201" s="94" t="s">
        <v>400</v>
      </c>
      <c r="D201" s="94">
        <v>98</v>
      </c>
      <c r="E201" s="94">
        <v>43.07</v>
      </c>
      <c r="F201" s="94">
        <v>5</v>
      </c>
      <c r="G201" s="94" t="s">
        <v>399</v>
      </c>
      <c r="H201" s="94">
        <v>84</v>
      </c>
      <c r="I201" s="94">
        <v>28.24</v>
      </c>
      <c r="J201" s="94">
        <v>6</v>
      </c>
      <c r="K201" s="94">
        <v>7</v>
      </c>
      <c r="L201" s="94">
        <v>6</v>
      </c>
      <c r="M201" s="94" t="s">
        <v>7</v>
      </c>
      <c r="N201" s="94">
        <v>59</v>
      </c>
      <c r="O201" s="94">
        <v>81.97</v>
      </c>
      <c r="P201" s="94">
        <v>3</v>
      </c>
      <c r="Q201" s="94" t="s">
        <v>315</v>
      </c>
      <c r="R201" s="94">
        <v>42</v>
      </c>
      <c r="S201" s="94">
        <v>20.56</v>
      </c>
      <c r="T201" s="94">
        <v>6</v>
      </c>
    </row>
    <row r="202" spans="1:20" x14ac:dyDescent="0.4">
      <c r="A202" s="94">
        <v>16</v>
      </c>
      <c r="B202" s="94" t="s">
        <v>717</v>
      </c>
      <c r="C202" s="94" t="s">
        <v>400</v>
      </c>
      <c r="D202" s="94">
        <v>57</v>
      </c>
      <c r="E202" s="94">
        <v>0.85</v>
      </c>
      <c r="F202" s="94">
        <v>9</v>
      </c>
      <c r="G202" s="94" t="s">
        <v>399</v>
      </c>
      <c r="H202" s="94">
        <v>78</v>
      </c>
      <c r="I202" s="94">
        <v>9.8699999999999992</v>
      </c>
      <c r="J202" s="94">
        <v>7</v>
      </c>
      <c r="K202" s="94">
        <v>8</v>
      </c>
      <c r="L202" s="94">
        <v>8</v>
      </c>
      <c r="M202" s="94" t="s">
        <v>317</v>
      </c>
      <c r="N202" s="94">
        <v>40</v>
      </c>
      <c r="O202" s="94">
        <v>10.76</v>
      </c>
      <c r="P202" s="94">
        <v>7</v>
      </c>
      <c r="Q202" s="94" t="s">
        <v>318</v>
      </c>
      <c r="R202" s="94">
        <v>39</v>
      </c>
      <c r="S202" s="94">
        <v>13.07</v>
      </c>
      <c r="T202" s="94">
        <v>7</v>
      </c>
    </row>
    <row r="203" spans="1:20" x14ac:dyDescent="0.4">
      <c r="A203" s="94">
        <v>249</v>
      </c>
      <c r="B203" s="94" t="s">
        <v>717</v>
      </c>
      <c r="C203" s="94" t="s">
        <v>400</v>
      </c>
      <c r="D203" s="94">
        <v>104</v>
      </c>
      <c r="E203" s="94">
        <v>53.87</v>
      </c>
      <c r="F203" s="94">
        <v>5</v>
      </c>
      <c r="G203" s="94" t="s">
        <v>399</v>
      </c>
      <c r="H203" s="94">
        <v>86</v>
      </c>
      <c r="I203" s="94">
        <v>33.520000000000003</v>
      </c>
      <c r="J203" s="94">
        <v>6</v>
      </c>
      <c r="K203" s="94">
        <v>5</v>
      </c>
      <c r="L203" s="94">
        <v>5</v>
      </c>
      <c r="M203" s="94" t="s">
        <v>665</v>
      </c>
      <c r="N203" s="94">
        <v>51</v>
      </c>
      <c r="O203" s="94">
        <v>64.31</v>
      </c>
      <c r="P203" s="94">
        <v>4</v>
      </c>
      <c r="Q203" s="94" t="s">
        <v>316</v>
      </c>
      <c r="R203" s="94">
        <v>57</v>
      </c>
      <c r="S203" s="94">
        <v>78.739999999999995</v>
      </c>
      <c r="T203" s="94">
        <v>3</v>
      </c>
    </row>
    <row r="204" spans="1:20" x14ac:dyDescent="0.4">
      <c r="A204" s="94">
        <v>41</v>
      </c>
      <c r="B204" s="94" t="s">
        <v>717</v>
      </c>
      <c r="C204" s="94" t="s">
        <v>400</v>
      </c>
      <c r="D204" s="94">
        <v>87</v>
      </c>
      <c r="E204" s="94">
        <v>26.28</v>
      </c>
      <c r="F204" s="94">
        <v>6</v>
      </c>
      <c r="G204" s="94" t="s">
        <v>399</v>
      </c>
      <c r="H204" s="94">
        <v>89</v>
      </c>
      <c r="I204" s="94">
        <v>39.72</v>
      </c>
      <c r="J204" s="94">
        <v>5</v>
      </c>
      <c r="K204" s="94">
        <v>7</v>
      </c>
      <c r="L204" s="94">
        <v>4</v>
      </c>
      <c r="M204" s="94" t="s">
        <v>316</v>
      </c>
      <c r="N204" s="94">
        <v>47</v>
      </c>
      <c r="O204" s="94">
        <v>47.24</v>
      </c>
      <c r="P204" s="94">
        <v>5</v>
      </c>
      <c r="Q204" s="94" t="s">
        <v>315</v>
      </c>
      <c r="R204" s="94">
        <v>45</v>
      </c>
      <c r="S204" s="94">
        <v>38.090000000000003</v>
      </c>
      <c r="T204" s="94">
        <v>5</v>
      </c>
    </row>
    <row r="205" spans="1:20" x14ac:dyDescent="0.4">
      <c r="A205" s="94">
        <v>122</v>
      </c>
      <c r="B205" s="94" t="s">
        <v>717</v>
      </c>
      <c r="C205" s="94" t="s">
        <v>400</v>
      </c>
      <c r="D205" s="94">
        <v>76</v>
      </c>
      <c r="E205" s="94">
        <v>14.73</v>
      </c>
      <c r="F205" s="94">
        <v>7</v>
      </c>
      <c r="G205" s="94" t="s">
        <v>399</v>
      </c>
      <c r="H205" s="94">
        <v>82</v>
      </c>
      <c r="I205" s="94">
        <v>22.05</v>
      </c>
      <c r="J205" s="94">
        <v>6</v>
      </c>
      <c r="K205" s="94">
        <v>7</v>
      </c>
      <c r="L205" s="94">
        <v>8</v>
      </c>
      <c r="M205" s="94" t="s">
        <v>317</v>
      </c>
      <c r="N205" s="94">
        <v>44</v>
      </c>
      <c r="O205" s="94">
        <v>33.18</v>
      </c>
      <c r="P205" s="94">
        <v>6</v>
      </c>
      <c r="Q205" s="94" t="s">
        <v>318</v>
      </c>
      <c r="R205" s="94">
        <v>38</v>
      </c>
      <c r="S205" s="94">
        <v>9.17</v>
      </c>
      <c r="T205" s="94">
        <v>7</v>
      </c>
    </row>
    <row r="206" spans="1:20" x14ac:dyDescent="0.4">
      <c r="A206" s="94">
        <v>8</v>
      </c>
      <c r="B206" s="94" t="s">
        <v>717</v>
      </c>
      <c r="C206" s="94" t="s">
        <v>400</v>
      </c>
      <c r="D206" s="94">
        <v>75</v>
      </c>
      <c r="E206" s="94">
        <v>13.9</v>
      </c>
      <c r="F206" s="94">
        <v>7</v>
      </c>
      <c r="G206" s="94" t="s">
        <v>399</v>
      </c>
      <c r="H206" s="94">
        <v>85</v>
      </c>
      <c r="I206" s="94">
        <v>31.1</v>
      </c>
      <c r="J206" s="94">
        <v>6</v>
      </c>
      <c r="K206" s="94">
        <v>4</v>
      </c>
      <c r="L206" s="94">
        <v>4</v>
      </c>
      <c r="M206" s="94" t="s">
        <v>318</v>
      </c>
      <c r="N206" s="94">
        <v>52</v>
      </c>
      <c r="O206" s="94">
        <v>62.49</v>
      </c>
      <c r="P206" s="94">
        <v>4</v>
      </c>
      <c r="Q206" s="94" t="s">
        <v>315</v>
      </c>
      <c r="R206" s="94">
        <v>42</v>
      </c>
      <c r="S206" s="94">
        <v>20.56</v>
      </c>
      <c r="T206" s="94">
        <v>6</v>
      </c>
    </row>
    <row r="207" spans="1:20" x14ac:dyDescent="0.4">
      <c r="A207" s="94">
        <v>22</v>
      </c>
      <c r="B207" s="94" t="s">
        <v>717</v>
      </c>
      <c r="C207" s="94" t="s">
        <v>400</v>
      </c>
      <c r="D207" s="94">
        <v>103</v>
      </c>
      <c r="E207" s="94">
        <v>52.02</v>
      </c>
      <c r="F207" s="94">
        <v>5</v>
      </c>
      <c r="G207" s="94" t="s">
        <v>399</v>
      </c>
      <c r="H207" s="94">
        <v>107</v>
      </c>
      <c r="I207" s="94">
        <v>65.63</v>
      </c>
      <c r="J207" s="94">
        <v>4</v>
      </c>
      <c r="K207" s="94">
        <v>6</v>
      </c>
      <c r="L207" s="94">
        <v>4</v>
      </c>
      <c r="M207" s="94" t="s">
        <v>7</v>
      </c>
      <c r="N207" s="94">
        <v>53</v>
      </c>
      <c r="O207" s="94">
        <v>64.010000000000005</v>
      </c>
      <c r="P207" s="94">
        <v>4</v>
      </c>
      <c r="Q207" s="94" t="s">
        <v>8</v>
      </c>
      <c r="R207" s="94">
        <v>63</v>
      </c>
      <c r="S207" s="94">
        <v>86.25</v>
      </c>
      <c r="T207" s="94">
        <v>3</v>
      </c>
    </row>
    <row r="208" spans="1:20" x14ac:dyDescent="0.4">
      <c r="A208" s="94">
        <v>300</v>
      </c>
      <c r="B208" s="94" t="s">
        <v>717</v>
      </c>
      <c r="C208" s="94" t="s">
        <v>400</v>
      </c>
      <c r="D208" s="94">
        <v>112</v>
      </c>
      <c r="E208" s="94">
        <v>68.92</v>
      </c>
      <c r="F208" s="94">
        <v>4</v>
      </c>
      <c r="G208" s="94" t="s">
        <v>399</v>
      </c>
      <c r="H208" s="94">
        <v>73</v>
      </c>
      <c r="I208" s="94">
        <v>1.99</v>
      </c>
      <c r="J208" s="94">
        <v>9</v>
      </c>
      <c r="K208" s="94">
        <v>5</v>
      </c>
      <c r="L208" s="94">
        <v>4</v>
      </c>
      <c r="M208" s="94" t="s">
        <v>7</v>
      </c>
      <c r="N208" s="94">
        <v>49</v>
      </c>
      <c r="O208" s="94">
        <v>49.46</v>
      </c>
      <c r="P208" s="94">
        <v>5</v>
      </c>
      <c r="Q208" s="94" t="s">
        <v>8</v>
      </c>
      <c r="R208" s="94">
        <v>65</v>
      </c>
      <c r="S208" s="94">
        <v>90.11</v>
      </c>
      <c r="T208" s="94">
        <v>2</v>
      </c>
    </row>
    <row r="209" spans="1:20" x14ac:dyDescent="0.4">
      <c r="A209" s="94">
        <v>270</v>
      </c>
      <c r="B209" s="94" t="s">
        <v>717</v>
      </c>
      <c r="C209" s="94" t="s">
        <v>400</v>
      </c>
      <c r="D209" s="94">
        <v>104</v>
      </c>
      <c r="E209" s="94">
        <v>53.87</v>
      </c>
      <c r="F209" s="94">
        <v>5</v>
      </c>
      <c r="G209" s="94" t="s">
        <v>399</v>
      </c>
      <c r="H209" s="94">
        <v>81</v>
      </c>
      <c r="I209" s="94">
        <v>18.329999999999998</v>
      </c>
      <c r="J209" s="94">
        <v>7</v>
      </c>
      <c r="K209" s="94">
        <v>6</v>
      </c>
      <c r="L209" s="94">
        <v>4</v>
      </c>
      <c r="M209" s="94" t="s">
        <v>7</v>
      </c>
      <c r="N209" s="94">
        <v>53</v>
      </c>
      <c r="O209" s="94">
        <v>64.010000000000005</v>
      </c>
      <c r="P209" s="94">
        <v>4</v>
      </c>
      <c r="Q209" s="94" t="s">
        <v>8</v>
      </c>
      <c r="R209" s="94">
        <v>57</v>
      </c>
      <c r="S209" s="94">
        <v>73.42</v>
      </c>
      <c r="T209" s="94">
        <v>4</v>
      </c>
    </row>
    <row r="210" spans="1:20" x14ac:dyDescent="0.4">
      <c r="A210" s="94">
        <v>239</v>
      </c>
      <c r="B210" s="94" t="s">
        <v>717</v>
      </c>
      <c r="C210" s="94" t="s">
        <v>400</v>
      </c>
      <c r="D210" s="94">
        <v>83</v>
      </c>
      <c r="E210" s="94">
        <v>21.45</v>
      </c>
      <c r="F210" s="94">
        <v>7</v>
      </c>
      <c r="G210" s="94" t="s">
        <v>399</v>
      </c>
      <c r="H210" s="94">
        <v>85</v>
      </c>
      <c r="I210" s="94">
        <v>31.1</v>
      </c>
      <c r="J210" s="94">
        <v>6</v>
      </c>
      <c r="K210" s="94">
        <v>8</v>
      </c>
      <c r="L210" s="94">
        <v>8</v>
      </c>
      <c r="M210" s="94" t="s">
        <v>7</v>
      </c>
      <c r="N210" s="94">
        <v>31</v>
      </c>
      <c r="O210" s="94">
        <v>0.35</v>
      </c>
      <c r="P210" s="94">
        <v>9</v>
      </c>
      <c r="Q210" s="94" t="s">
        <v>8</v>
      </c>
      <c r="R210" s="94">
        <v>40</v>
      </c>
      <c r="S210" s="94">
        <v>18.899999999999999</v>
      </c>
      <c r="T210" s="94">
        <v>7</v>
      </c>
    </row>
    <row r="211" spans="1:20" x14ac:dyDescent="0.4">
      <c r="A211" s="94">
        <v>278</v>
      </c>
      <c r="B211" s="94" t="s">
        <v>717</v>
      </c>
      <c r="C211" s="94" t="s">
        <v>400</v>
      </c>
      <c r="D211" s="94">
        <v>87</v>
      </c>
      <c r="E211" s="94">
        <v>26.28</v>
      </c>
      <c r="F211" s="94">
        <v>6</v>
      </c>
      <c r="G211" s="94" t="s">
        <v>399</v>
      </c>
      <c r="H211" s="94">
        <v>73</v>
      </c>
      <c r="I211" s="94">
        <v>1.99</v>
      </c>
      <c r="J211" s="94">
        <v>9</v>
      </c>
      <c r="K211" s="94">
        <v>7</v>
      </c>
      <c r="L211" s="94">
        <v>6</v>
      </c>
      <c r="M211" s="94" t="s">
        <v>665</v>
      </c>
      <c r="N211" s="94">
        <v>37</v>
      </c>
      <c r="O211" s="94">
        <v>2.2400000000000002</v>
      </c>
      <c r="P211" s="94">
        <v>9</v>
      </c>
      <c r="Q211" s="94" t="s">
        <v>8</v>
      </c>
      <c r="R211" s="94">
        <v>41</v>
      </c>
      <c r="S211" s="94">
        <v>23.26</v>
      </c>
      <c r="T211" s="94">
        <v>6</v>
      </c>
    </row>
    <row r="212" spans="1:20" x14ac:dyDescent="0.4">
      <c r="A212" s="94">
        <v>257</v>
      </c>
      <c r="B212" s="94" t="s">
        <v>717</v>
      </c>
      <c r="C212" s="94" t="s">
        <v>400</v>
      </c>
      <c r="D212" s="94">
        <v>86</v>
      </c>
      <c r="E212" s="94">
        <v>25.02</v>
      </c>
      <c r="F212" s="94">
        <v>6</v>
      </c>
      <c r="G212" s="94" t="s">
        <v>399</v>
      </c>
      <c r="H212" s="94">
        <v>76</v>
      </c>
      <c r="I212" s="94">
        <v>5.1100000000000003</v>
      </c>
      <c r="J212" s="94">
        <v>8</v>
      </c>
      <c r="K212" s="94">
        <v>5</v>
      </c>
      <c r="L212" s="94">
        <v>3</v>
      </c>
      <c r="M212" s="94" t="s">
        <v>317</v>
      </c>
      <c r="N212" s="94">
        <v>43</v>
      </c>
      <c r="O212" s="94">
        <v>28.25</v>
      </c>
      <c r="P212" s="94">
        <v>6</v>
      </c>
      <c r="Q212" s="94" t="s">
        <v>315</v>
      </c>
      <c r="R212" s="94">
        <v>44</v>
      </c>
      <c r="S212" s="94">
        <v>33.01</v>
      </c>
      <c r="T212" s="94">
        <v>6</v>
      </c>
    </row>
    <row r="213" spans="1:20" x14ac:dyDescent="0.4">
      <c r="A213" s="94">
        <v>164</v>
      </c>
      <c r="B213" s="94" t="s">
        <v>717</v>
      </c>
      <c r="C213" s="94" t="s">
        <v>400</v>
      </c>
      <c r="D213" s="94">
        <v>90</v>
      </c>
      <c r="E213" s="94">
        <v>30.31</v>
      </c>
      <c r="F213" s="94">
        <v>6</v>
      </c>
      <c r="G213" s="94" t="s">
        <v>399</v>
      </c>
      <c r="H213" s="94">
        <v>92</v>
      </c>
      <c r="I213" s="94">
        <v>45.4</v>
      </c>
      <c r="J213" s="94">
        <v>5</v>
      </c>
      <c r="K213" s="94">
        <v>5</v>
      </c>
      <c r="L213" s="94">
        <v>3</v>
      </c>
      <c r="M213" s="94" t="s">
        <v>7</v>
      </c>
      <c r="N213" s="94">
        <v>66</v>
      </c>
      <c r="O213" s="94">
        <v>92.83</v>
      </c>
      <c r="P213" s="94">
        <v>2</v>
      </c>
      <c r="Q213" s="94" t="s">
        <v>317</v>
      </c>
      <c r="R213" s="94">
        <v>59</v>
      </c>
      <c r="S213" s="94">
        <v>57.51</v>
      </c>
      <c r="T213" s="94">
        <v>5</v>
      </c>
    </row>
    <row r="214" spans="1:20" x14ac:dyDescent="0.4">
      <c r="A214" s="94">
        <v>108</v>
      </c>
      <c r="B214" s="94" t="s">
        <v>717</v>
      </c>
      <c r="C214" s="94" t="s">
        <v>400</v>
      </c>
      <c r="D214" s="94">
        <v>96</v>
      </c>
      <c r="E214" s="94">
        <v>39.64</v>
      </c>
      <c r="F214" s="94">
        <v>5</v>
      </c>
      <c r="G214" s="94" t="s">
        <v>399</v>
      </c>
      <c r="H214" s="94">
        <v>90</v>
      </c>
      <c r="I214" s="94">
        <v>41.64</v>
      </c>
      <c r="J214" s="94">
        <v>5</v>
      </c>
      <c r="K214" s="94">
        <v>6</v>
      </c>
      <c r="L214" s="94">
        <v>2</v>
      </c>
      <c r="M214" s="94" t="s">
        <v>20</v>
      </c>
      <c r="N214" s="94">
        <v>62</v>
      </c>
      <c r="O214" s="94">
        <v>86.78</v>
      </c>
      <c r="P214" s="94">
        <v>3</v>
      </c>
      <c r="Q214" s="94" t="s">
        <v>665</v>
      </c>
      <c r="R214" s="94">
        <v>49</v>
      </c>
      <c r="S214" s="94">
        <v>57.66</v>
      </c>
      <c r="T214" s="94">
        <v>5</v>
      </c>
    </row>
    <row r="215" spans="1:20" x14ac:dyDescent="0.4">
      <c r="A215" s="94">
        <v>297</v>
      </c>
      <c r="B215" s="94" t="s">
        <v>717</v>
      </c>
      <c r="C215" s="94" t="s">
        <v>400</v>
      </c>
      <c r="D215" s="94">
        <v>116</v>
      </c>
      <c r="E215" s="94">
        <v>76.36</v>
      </c>
      <c r="F215" s="94">
        <v>3</v>
      </c>
      <c r="G215" s="94" t="s">
        <v>656</v>
      </c>
      <c r="H215" s="94">
        <v>117</v>
      </c>
      <c r="I215" s="94">
        <v>76.599999999999994</v>
      </c>
      <c r="J215" s="94">
        <v>3</v>
      </c>
      <c r="K215" s="94">
        <v>4</v>
      </c>
      <c r="L215" s="94">
        <v>4</v>
      </c>
      <c r="M215" s="94" t="s">
        <v>657</v>
      </c>
      <c r="N215" s="94">
        <v>52</v>
      </c>
      <c r="O215" s="94">
        <v>62.15</v>
      </c>
      <c r="P215" s="94">
        <v>4</v>
      </c>
      <c r="Q215" s="94" t="s">
        <v>21</v>
      </c>
      <c r="R215" s="94">
        <v>41</v>
      </c>
      <c r="S215" s="94">
        <v>22.34</v>
      </c>
      <c r="T215" s="94">
        <v>6</v>
      </c>
    </row>
    <row r="216" spans="1:20" x14ac:dyDescent="0.4">
      <c r="A216" s="94">
        <v>84</v>
      </c>
      <c r="B216" s="94" t="s">
        <v>717</v>
      </c>
      <c r="C216" s="94" t="s">
        <v>400</v>
      </c>
      <c r="D216" s="94">
        <v>93</v>
      </c>
      <c r="E216" s="94">
        <v>34.85</v>
      </c>
      <c r="F216" s="94">
        <v>6</v>
      </c>
      <c r="G216" s="94" t="s">
        <v>428</v>
      </c>
      <c r="H216" s="94">
        <v>91</v>
      </c>
      <c r="I216" s="94">
        <v>43.5</v>
      </c>
      <c r="J216" s="94">
        <v>5</v>
      </c>
      <c r="K216" s="94">
        <v>5</v>
      </c>
      <c r="L216" s="94">
        <v>3</v>
      </c>
      <c r="M216" s="94" t="s">
        <v>10</v>
      </c>
      <c r="N216" s="94">
        <v>59</v>
      </c>
      <c r="O216" s="94">
        <v>79.790000000000006</v>
      </c>
      <c r="P216" s="94">
        <v>3</v>
      </c>
      <c r="Q216" s="94" t="s">
        <v>11</v>
      </c>
      <c r="R216" s="94">
        <v>42</v>
      </c>
      <c r="S216" s="94">
        <v>25.39</v>
      </c>
      <c r="T216" s="94">
        <v>6</v>
      </c>
    </row>
    <row r="217" spans="1:20" x14ac:dyDescent="0.4">
      <c r="A217" s="94">
        <v>234</v>
      </c>
      <c r="B217" s="94" t="s">
        <v>717</v>
      </c>
      <c r="C217" s="94" t="s">
        <v>400</v>
      </c>
      <c r="D217" s="94">
        <v>130</v>
      </c>
      <c r="E217" s="94">
        <v>94.87</v>
      </c>
      <c r="F217" s="94">
        <v>2</v>
      </c>
      <c r="G217" s="94" t="s">
        <v>428</v>
      </c>
      <c r="H217" s="94">
        <v>141</v>
      </c>
      <c r="I217" s="94">
        <v>97.44</v>
      </c>
      <c r="J217" s="94">
        <v>1</v>
      </c>
      <c r="K217" s="94">
        <v>2</v>
      </c>
      <c r="L217" s="94">
        <v>1</v>
      </c>
      <c r="M217" s="94" t="s">
        <v>10</v>
      </c>
      <c r="N217" s="94">
        <v>64</v>
      </c>
      <c r="O217" s="94">
        <v>88.39</v>
      </c>
      <c r="P217" s="94">
        <v>2</v>
      </c>
      <c r="Q217" s="94" t="s">
        <v>11</v>
      </c>
      <c r="R217" s="94">
        <v>69</v>
      </c>
      <c r="S217" s="94">
        <v>94.55</v>
      </c>
      <c r="T217" s="94">
        <v>2</v>
      </c>
    </row>
    <row r="218" spans="1:20" x14ac:dyDescent="0.4">
      <c r="A218" s="94">
        <v>199</v>
      </c>
      <c r="B218" s="94" t="s">
        <v>717</v>
      </c>
      <c r="C218" s="94" t="s">
        <v>400</v>
      </c>
      <c r="D218" s="94">
        <v>98</v>
      </c>
      <c r="E218" s="94">
        <v>43.07</v>
      </c>
      <c r="F218" s="94">
        <v>5</v>
      </c>
      <c r="G218" s="94" t="s">
        <v>399</v>
      </c>
      <c r="H218" s="94">
        <v>95</v>
      </c>
      <c r="I218" s="94">
        <v>50.2</v>
      </c>
      <c r="J218" s="94">
        <v>5</v>
      </c>
      <c r="K218" s="94">
        <v>5</v>
      </c>
      <c r="L218" s="94">
        <v>5</v>
      </c>
      <c r="M218" s="94" t="s">
        <v>10</v>
      </c>
      <c r="N218" s="94">
        <v>55</v>
      </c>
      <c r="O218" s="94">
        <v>71.010000000000005</v>
      </c>
      <c r="P218" s="94">
        <v>4</v>
      </c>
      <c r="Q218" s="94" t="s">
        <v>11</v>
      </c>
      <c r="R218" s="94">
        <v>55</v>
      </c>
      <c r="S218" s="94">
        <v>70.77</v>
      </c>
      <c r="T218" s="94">
        <v>4</v>
      </c>
    </row>
    <row r="219" spans="1:20" x14ac:dyDescent="0.4">
      <c r="A219" s="94">
        <v>291</v>
      </c>
      <c r="B219" s="94" t="s">
        <v>717</v>
      </c>
      <c r="C219" s="94" t="s">
        <v>400</v>
      </c>
      <c r="D219" s="94">
        <v>113</v>
      </c>
      <c r="E219" s="94">
        <v>70.73</v>
      </c>
      <c r="F219" s="94">
        <v>4</v>
      </c>
      <c r="G219" s="94" t="s">
        <v>399</v>
      </c>
      <c r="H219" s="94">
        <v>114</v>
      </c>
      <c r="I219" s="94">
        <v>73.430000000000007</v>
      </c>
      <c r="J219" s="94">
        <v>4</v>
      </c>
      <c r="K219" s="94">
        <v>4</v>
      </c>
      <c r="L219" s="94">
        <v>3</v>
      </c>
      <c r="M219" s="94" t="s">
        <v>11</v>
      </c>
      <c r="N219" s="94">
        <v>49</v>
      </c>
      <c r="O219" s="94">
        <v>53.4</v>
      </c>
      <c r="P219" s="94">
        <v>5</v>
      </c>
      <c r="Q219" s="94" t="s">
        <v>21</v>
      </c>
      <c r="R219" s="94">
        <v>57</v>
      </c>
      <c r="S219" s="94">
        <v>75.459999999999994</v>
      </c>
      <c r="T219" s="94">
        <v>4</v>
      </c>
    </row>
    <row r="220" spans="1:20" x14ac:dyDescent="0.4">
      <c r="A220" s="94">
        <v>46</v>
      </c>
      <c r="B220" s="94" t="s">
        <v>717</v>
      </c>
      <c r="C220" s="94" t="s">
        <v>400</v>
      </c>
      <c r="D220" s="94">
        <v>99</v>
      </c>
      <c r="E220" s="94">
        <v>44.81</v>
      </c>
      <c r="F220" s="94">
        <v>5</v>
      </c>
      <c r="G220" s="94" t="s">
        <v>399</v>
      </c>
      <c r="H220" s="94">
        <v>89</v>
      </c>
      <c r="I220" s="94">
        <v>39.72</v>
      </c>
      <c r="J220" s="94">
        <v>5</v>
      </c>
      <c r="K220" s="94">
        <v>6</v>
      </c>
      <c r="L220" s="94">
        <v>3</v>
      </c>
      <c r="M220" s="94" t="s">
        <v>657</v>
      </c>
      <c r="N220" s="94">
        <v>44</v>
      </c>
      <c r="O220" s="94">
        <v>33.96</v>
      </c>
      <c r="P220" s="94">
        <v>6</v>
      </c>
      <c r="Q220" s="94" t="s">
        <v>10</v>
      </c>
      <c r="R220" s="94">
        <v>42</v>
      </c>
      <c r="S220" s="94">
        <v>23.53</v>
      </c>
      <c r="T220" s="94">
        <v>6</v>
      </c>
    </row>
    <row r="221" spans="1:20" x14ac:dyDescent="0.4">
      <c r="A221" s="94">
        <v>83</v>
      </c>
      <c r="B221" s="94" t="s">
        <v>717</v>
      </c>
      <c r="C221" s="94" t="s">
        <v>400</v>
      </c>
      <c r="D221" s="94">
        <v>71</v>
      </c>
      <c r="E221" s="94">
        <v>10.74</v>
      </c>
      <c r="F221" s="94">
        <v>7</v>
      </c>
      <c r="G221" s="94" t="s">
        <v>399</v>
      </c>
      <c r="H221" s="94">
        <v>93</v>
      </c>
      <c r="I221" s="94">
        <v>47.1</v>
      </c>
      <c r="J221" s="94">
        <v>5</v>
      </c>
      <c r="K221" s="94">
        <v>6</v>
      </c>
      <c r="L221" s="94">
        <v>6</v>
      </c>
      <c r="M221" s="94" t="s">
        <v>10</v>
      </c>
      <c r="N221" s="94">
        <v>46</v>
      </c>
      <c r="O221" s="94">
        <v>42.88</v>
      </c>
      <c r="P221" s="94">
        <v>5</v>
      </c>
      <c r="Q221" s="94" t="s">
        <v>11</v>
      </c>
      <c r="R221" s="94">
        <v>40</v>
      </c>
      <c r="S221" s="94">
        <v>16.39</v>
      </c>
      <c r="T221" s="94">
        <v>7</v>
      </c>
    </row>
    <row r="222" spans="1:20" x14ac:dyDescent="0.4">
      <c r="A222" s="94">
        <v>34</v>
      </c>
      <c r="B222" s="94" t="s">
        <v>717</v>
      </c>
      <c r="C222" s="94" t="s">
        <v>400</v>
      </c>
      <c r="D222" s="94">
        <v>97</v>
      </c>
      <c r="E222" s="94">
        <v>41.34</v>
      </c>
      <c r="F222" s="94">
        <v>5</v>
      </c>
      <c r="G222" s="94" t="s">
        <v>399</v>
      </c>
      <c r="H222" s="94">
        <v>83</v>
      </c>
      <c r="I222" s="94">
        <v>25.62</v>
      </c>
      <c r="J222" s="94">
        <v>6</v>
      </c>
      <c r="K222" s="94">
        <v>7</v>
      </c>
      <c r="L222" s="94">
        <v>5</v>
      </c>
      <c r="M222" s="94" t="s">
        <v>317</v>
      </c>
      <c r="N222" s="94">
        <v>49</v>
      </c>
      <c r="O222" s="94">
        <v>54.05</v>
      </c>
      <c r="P222" s="94">
        <v>5</v>
      </c>
      <c r="Q222" s="94" t="s">
        <v>318</v>
      </c>
      <c r="R222" s="94">
        <v>44</v>
      </c>
      <c r="S222" s="94">
        <v>34.14</v>
      </c>
      <c r="T222" s="94">
        <v>6</v>
      </c>
    </row>
    <row r="223" spans="1:20" x14ac:dyDescent="0.4">
      <c r="A223" s="94">
        <v>189</v>
      </c>
      <c r="B223" s="94" t="s">
        <v>717</v>
      </c>
      <c r="C223" s="94" t="s">
        <v>400</v>
      </c>
      <c r="D223" s="94">
        <v>121</v>
      </c>
      <c r="E223" s="94">
        <v>84.36</v>
      </c>
      <c r="F223" s="94">
        <v>3</v>
      </c>
      <c r="G223" s="94" t="s">
        <v>656</v>
      </c>
      <c r="H223" s="94">
        <v>114</v>
      </c>
      <c r="I223" s="94">
        <v>73.430000000000007</v>
      </c>
      <c r="J223" s="94">
        <v>4</v>
      </c>
      <c r="K223" s="94">
        <v>3</v>
      </c>
      <c r="L223" s="94">
        <v>5</v>
      </c>
      <c r="M223" s="94" t="s">
        <v>10</v>
      </c>
      <c r="N223" s="94">
        <v>47</v>
      </c>
      <c r="O223" s="94">
        <v>48.64</v>
      </c>
      <c r="P223" s="94">
        <v>5</v>
      </c>
      <c r="Q223" s="94" t="s">
        <v>11</v>
      </c>
      <c r="R223" s="94">
        <v>57</v>
      </c>
      <c r="S223" s="94">
        <v>74.58</v>
      </c>
      <c r="T223" s="94">
        <v>4</v>
      </c>
    </row>
    <row r="224" spans="1:20" x14ac:dyDescent="0.4">
      <c r="A224" s="94">
        <v>102</v>
      </c>
      <c r="B224" s="94" t="s">
        <v>717</v>
      </c>
      <c r="C224" s="94" t="s">
        <v>400</v>
      </c>
      <c r="D224" s="94">
        <v>79</v>
      </c>
      <c r="E224" s="94">
        <v>17.37</v>
      </c>
      <c r="F224" s="94">
        <v>7</v>
      </c>
      <c r="G224" s="94" t="s">
        <v>399</v>
      </c>
      <c r="H224" s="94">
        <v>76</v>
      </c>
      <c r="I224" s="94">
        <v>5.1100000000000003</v>
      </c>
      <c r="J224" s="94">
        <v>8</v>
      </c>
      <c r="K224" s="94">
        <v>7</v>
      </c>
      <c r="L224" s="94">
        <v>4</v>
      </c>
      <c r="M224" s="94" t="s">
        <v>7</v>
      </c>
      <c r="N224" s="94">
        <v>41</v>
      </c>
      <c r="O224" s="94">
        <v>20.22</v>
      </c>
      <c r="P224" s="94">
        <v>7</v>
      </c>
      <c r="Q224" s="94" t="s">
        <v>317</v>
      </c>
      <c r="R224" s="94">
        <v>44</v>
      </c>
      <c r="S224" s="94">
        <v>33.18</v>
      </c>
      <c r="T224" s="94">
        <v>6</v>
      </c>
    </row>
    <row r="225" spans="1:20" x14ac:dyDescent="0.4">
      <c r="A225" s="94">
        <v>281</v>
      </c>
      <c r="B225" s="94" t="s">
        <v>717</v>
      </c>
      <c r="C225" s="94" t="s">
        <v>400</v>
      </c>
      <c r="D225" s="94">
        <v>112</v>
      </c>
      <c r="E225" s="94">
        <v>68.92</v>
      </c>
      <c r="F225" s="94">
        <v>4</v>
      </c>
      <c r="G225" s="94" t="s">
        <v>399</v>
      </c>
      <c r="H225" s="94">
        <v>89</v>
      </c>
      <c r="I225" s="94">
        <v>39.72</v>
      </c>
      <c r="J225" s="94">
        <v>5</v>
      </c>
      <c r="K225" s="94">
        <v>3</v>
      </c>
      <c r="L225" s="94">
        <v>4</v>
      </c>
      <c r="M225" s="94" t="s">
        <v>315</v>
      </c>
      <c r="N225" s="94">
        <v>55</v>
      </c>
      <c r="O225" s="94">
        <v>73.97</v>
      </c>
      <c r="P225" s="94">
        <v>4</v>
      </c>
      <c r="Q225" s="94" t="s">
        <v>11</v>
      </c>
      <c r="R225" s="94">
        <v>61</v>
      </c>
      <c r="S225" s="94">
        <v>82.79</v>
      </c>
      <c r="T225" s="94">
        <v>3</v>
      </c>
    </row>
    <row r="226" spans="1:20" x14ac:dyDescent="0.4">
      <c r="A226" s="94">
        <v>25</v>
      </c>
      <c r="B226" s="94" t="s">
        <v>717</v>
      </c>
      <c r="C226" s="94" t="s">
        <v>400</v>
      </c>
      <c r="D226" s="94">
        <v>67</v>
      </c>
      <c r="E226" s="94">
        <v>7.76</v>
      </c>
      <c r="F226" s="94">
        <v>8</v>
      </c>
      <c r="G226" s="94" t="s">
        <v>399</v>
      </c>
      <c r="H226" s="94">
        <v>78</v>
      </c>
      <c r="I226" s="94">
        <v>9.8699999999999992</v>
      </c>
      <c r="J226" s="94">
        <v>7</v>
      </c>
      <c r="K226" s="94">
        <v>7</v>
      </c>
      <c r="L226" s="94">
        <v>7</v>
      </c>
      <c r="M226" s="94" t="s">
        <v>317</v>
      </c>
      <c r="N226" s="94">
        <v>42</v>
      </c>
      <c r="O226" s="94">
        <v>23.48</v>
      </c>
      <c r="P226" s="94">
        <v>6</v>
      </c>
      <c r="Q226" s="94" t="s">
        <v>315</v>
      </c>
      <c r="R226" s="94">
        <v>40</v>
      </c>
      <c r="S226" s="94">
        <v>10.41</v>
      </c>
      <c r="T226" s="94">
        <v>7</v>
      </c>
    </row>
    <row r="227" spans="1:20" x14ac:dyDescent="0.4">
      <c r="A227" s="94">
        <v>106</v>
      </c>
      <c r="B227" s="94" t="s">
        <v>717</v>
      </c>
      <c r="C227" s="94" t="s">
        <v>400</v>
      </c>
      <c r="D227" s="94">
        <v>74</v>
      </c>
      <c r="E227" s="94">
        <v>13.1</v>
      </c>
      <c r="F227" s="94">
        <v>7</v>
      </c>
      <c r="G227" s="94" t="s">
        <v>399</v>
      </c>
      <c r="H227" s="94">
        <v>91</v>
      </c>
      <c r="I227" s="94">
        <v>43.5</v>
      </c>
      <c r="J227" s="94">
        <v>5</v>
      </c>
      <c r="K227" s="94">
        <v>5</v>
      </c>
      <c r="L227" s="94">
        <v>7</v>
      </c>
      <c r="M227" s="94" t="s">
        <v>317</v>
      </c>
      <c r="N227" s="94">
        <v>46</v>
      </c>
      <c r="O227" s="94">
        <v>41.82</v>
      </c>
      <c r="P227" s="94">
        <v>5</v>
      </c>
      <c r="Q227" s="94" t="s">
        <v>8</v>
      </c>
      <c r="R227" s="94">
        <v>38</v>
      </c>
      <c r="S227" s="94">
        <v>112.39</v>
      </c>
      <c r="T227" s="94">
        <v>7</v>
      </c>
    </row>
    <row r="228" spans="1:20" x14ac:dyDescent="0.4">
      <c r="A228" s="94">
        <v>174</v>
      </c>
      <c r="B228" s="94" t="s">
        <v>717</v>
      </c>
      <c r="C228" s="94" t="s">
        <v>400</v>
      </c>
      <c r="D228" s="94">
        <v>123</v>
      </c>
      <c r="E228" s="94">
        <v>87.15</v>
      </c>
      <c r="F228" s="94">
        <v>3</v>
      </c>
      <c r="G228" s="94" t="s">
        <v>656</v>
      </c>
      <c r="H228" s="94">
        <v>126</v>
      </c>
      <c r="I228" s="94">
        <v>85.72</v>
      </c>
      <c r="J228" s="94">
        <v>3</v>
      </c>
      <c r="K228" s="94">
        <v>4</v>
      </c>
      <c r="L228" s="94">
        <v>4</v>
      </c>
      <c r="M228" s="94" t="s">
        <v>657</v>
      </c>
      <c r="N228" s="94">
        <v>50</v>
      </c>
      <c r="O228" s="94">
        <v>56.53</v>
      </c>
      <c r="P228" s="94">
        <v>5</v>
      </c>
      <c r="Q228" s="94" t="s">
        <v>10</v>
      </c>
      <c r="R228" s="94">
        <v>52</v>
      </c>
      <c r="S228" s="94">
        <v>30.94</v>
      </c>
      <c r="T228" s="94">
        <v>4</v>
      </c>
    </row>
    <row r="229" spans="1:20" x14ac:dyDescent="0.4">
      <c r="A229" s="94">
        <v>88</v>
      </c>
      <c r="B229" s="94" t="s">
        <v>717</v>
      </c>
      <c r="C229" s="94" t="s">
        <v>400</v>
      </c>
      <c r="D229" s="94">
        <v>94</v>
      </c>
      <c r="E229" s="94">
        <v>36.42</v>
      </c>
      <c r="F229" s="94">
        <v>6</v>
      </c>
      <c r="G229" s="94" t="s">
        <v>399</v>
      </c>
      <c r="H229" s="94">
        <v>91</v>
      </c>
      <c r="I229" s="94">
        <v>43.5</v>
      </c>
      <c r="J229" s="94">
        <v>5</v>
      </c>
      <c r="K229" s="94">
        <v>7</v>
      </c>
      <c r="L229" s="94">
        <v>5</v>
      </c>
      <c r="M229" s="94" t="s">
        <v>10</v>
      </c>
      <c r="N229" s="94">
        <v>38</v>
      </c>
      <c r="O229" s="94">
        <v>7.14</v>
      </c>
      <c r="P229" s="94">
        <v>8</v>
      </c>
      <c r="Q229" s="94" t="s">
        <v>11</v>
      </c>
      <c r="R229" s="94">
        <v>46</v>
      </c>
      <c r="S229" s="94">
        <v>42.04</v>
      </c>
      <c r="T229" s="94">
        <v>5</v>
      </c>
    </row>
    <row r="230" spans="1:20" x14ac:dyDescent="0.4">
      <c r="A230" s="94">
        <v>260</v>
      </c>
      <c r="B230" s="94" t="s">
        <v>717</v>
      </c>
      <c r="C230" s="94" t="s">
        <v>400</v>
      </c>
      <c r="D230" s="94">
        <v>90</v>
      </c>
      <c r="E230" s="94">
        <v>30.31</v>
      </c>
      <c r="F230" s="94">
        <v>6</v>
      </c>
      <c r="G230" s="94" t="s">
        <v>399</v>
      </c>
      <c r="H230" s="94">
        <v>72</v>
      </c>
      <c r="I230" s="94">
        <v>1.32</v>
      </c>
      <c r="J230" s="94">
        <v>9</v>
      </c>
      <c r="K230" s="94">
        <v>5</v>
      </c>
      <c r="L230" s="94">
        <v>5</v>
      </c>
      <c r="M230" s="94" t="s">
        <v>665</v>
      </c>
      <c r="N230" s="94">
        <v>52</v>
      </c>
      <c r="O230" s="94">
        <v>67.14</v>
      </c>
      <c r="P230" s="94">
        <v>4</v>
      </c>
      <c r="Q230" s="94" t="s">
        <v>316</v>
      </c>
      <c r="R230" s="94">
        <v>48</v>
      </c>
      <c r="S230" s="94">
        <v>51.59</v>
      </c>
      <c r="T230" s="94">
        <v>5</v>
      </c>
    </row>
    <row r="231" spans="1:20" x14ac:dyDescent="0.4">
      <c r="A231" s="94">
        <v>156</v>
      </c>
      <c r="B231" s="94" t="s">
        <v>717</v>
      </c>
      <c r="C231" s="94" t="s">
        <v>400</v>
      </c>
      <c r="D231" s="94">
        <v>117</v>
      </c>
      <c r="E231" s="94">
        <v>78.06</v>
      </c>
      <c r="F231" s="94">
        <v>3</v>
      </c>
      <c r="G231" s="94" t="s">
        <v>656</v>
      </c>
      <c r="H231" s="94">
        <v>108</v>
      </c>
      <c r="I231" s="94">
        <v>66.81</v>
      </c>
      <c r="J231" s="94">
        <v>4</v>
      </c>
      <c r="K231" s="94">
        <v>4</v>
      </c>
      <c r="L231" s="94">
        <v>2</v>
      </c>
      <c r="M231" s="94" t="s">
        <v>657</v>
      </c>
      <c r="N231" s="94">
        <v>39</v>
      </c>
      <c r="O231" s="94">
        <v>11.1</v>
      </c>
      <c r="P231" s="94">
        <v>7</v>
      </c>
      <c r="Q231" s="94" t="s">
        <v>10</v>
      </c>
      <c r="R231" s="94">
        <v>56</v>
      </c>
      <c r="S231" s="94">
        <v>72.959999999999994</v>
      </c>
      <c r="T231" s="94">
        <v>4</v>
      </c>
    </row>
    <row r="232" spans="1:20" x14ac:dyDescent="0.4">
      <c r="A232" s="94">
        <v>142</v>
      </c>
      <c r="B232" s="94" t="s">
        <v>717</v>
      </c>
      <c r="C232" s="94" t="s">
        <v>400</v>
      </c>
      <c r="D232" s="94">
        <v>94</v>
      </c>
      <c r="E232" s="94">
        <v>36.42</v>
      </c>
      <c r="F232" s="94">
        <v>6</v>
      </c>
      <c r="G232" s="94" t="s">
        <v>428</v>
      </c>
      <c r="H232" s="94">
        <v>94</v>
      </c>
      <c r="I232" s="94">
        <v>48.61</v>
      </c>
      <c r="J232" s="94">
        <v>5</v>
      </c>
      <c r="K232" s="94">
        <v>6</v>
      </c>
      <c r="L232" s="94">
        <v>5</v>
      </c>
      <c r="M232" s="94" t="s">
        <v>10</v>
      </c>
      <c r="N232" s="94">
        <v>49</v>
      </c>
      <c r="O232" s="94">
        <v>55.31</v>
      </c>
      <c r="P232" s="94">
        <v>5</v>
      </c>
      <c r="Q232" s="94" t="s">
        <v>11</v>
      </c>
      <c r="R232" s="94">
        <v>43</v>
      </c>
      <c r="S232" s="94">
        <v>29.3</v>
      </c>
      <c r="T232" s="94">
        <v>6</v>
      </c>
    </row>
    <row r="233" spans="1:20" x14ac:dyDescent="0.4">
      <c r="A233" s="94">
        <v>167</v>
      </c>
      <c r="B233" s="94" t="s">
        <v>717</v>
      </c>
      <c r="C233" s="94" t="s">
        <v>400</v>
      </c>
      <c r="D233" s="94">
        <v>92</v>
      </c>
      <c r="E233" s="94">
        <v>33.29</v>
      </c>
      <c r="F233" s="94">
        <v>6</v>
      </c>
      <c r="G233" s="94" t="s">
        <v>399</v>
      </c>
      <c r="H233" s="94">
        <v>84</v>
      </c>
      <c r="I233" s="94">
        <v>28.24</v>
      </c>
      <c r="J233" s="94">
        <v>6</v>
      </c>
      <c r="K233" s="94">
        <v>7</v>
      </c>
      <c r="L233" s="94">
        <v>7</v>
      </c>
      <c r="M233" s="94" t="s">
        <v>7</v>
      </c>
      <c r="N233" s="94">
        <v>42</v>
      </c>
      <c r="O233" s="94">
        <v>24.27</v>
      </c>
      <c r="P233" s="94">
        <v>6</v>
      </c>
      <c r="Q233" s="94" t="s">
        <v>317</v>
      </c>
      <c r="R233" s="94">
        <v>41</v>
      </c>
      <c r="S233" s="94">
        <v>17.3</v>
      </c>
      <c r="T233" s="94">
        <v>7</v>
      </c>
    </row>
    <row r="234" spans="1:20" x14ac:dyDescent="0.4">
      <c r="A234" s="94">
        <v>237</v>
      </c>
      <c r="B234" s="94" t="s">
        <v>717</v>
      </c>
      <c r="C234" s="94" t="s">
        <v>400</v>
      </c>
      <c r="D234" s="94">
        <v>97</v>
      </c>
      <c r="E234" s="94">
        <v>41.34</v>
      </c>
      <c r="F234" s="94">
        <v>5</v>
      </c>
      <c r="G234" s="94" t="s">
        <v>656</v>
      </c>
      <c r="H234" s="94">
        <v>82</v>
      </c>
      <c r="I234" s="94">
        <v>22.05</v>
      </c>
      <c r="J234" s="94">
        <v>6</v>
      </c>
      <c r="K234" s="94">
        <v>7</v>
      </c>
      <c r="L234" s="94">
        <v>5</v>
      </c>
      <c r="M234" s="94" t="s">
        <v>10</v>
      </c>
      <c r="N234" s="94">
        <v>37</v>
      </c>
      <c r="O234" s="94">
        <v>4.99</v>
      </c>
      <c r="P234" s="94">
        <v>8</v>
      </c>
      <c r="Q234" s="94" t="s">
        <v>11</v>
      </c>
      <c r="R234" s="94">
        <v>51</v>
      </c>
      <c r="S234" s="94">
        <v>58.96</v>
      </c>
      <c r="T234" s="94">
        <v>4</v>
      </c>
    </row>
    <row r="235" spans="1:20" x14ac:dyDescent="0.4">
      <c r="A235" s="94">
        <v>173</v>
      </c>
      <c r="B235" s="94" t="s">
        <v>717</v>
      </c>
      <c r="C235" s="94" t="s">
        <v>400</v>
      </c>
      <c r="D235" s="94">
        <v>119</v>
      </c>
      <c r="E235" s="94">
        <v>81.34</v>
      </c>
      <c r="F235" s="94">
        <v>3</v>
      </c>
      <c r="G235" s="94" t="s">
        <v>399</v>
      </c>
      <c r="H235" s="94">
        <v>101</v>
      </c>
      <c r="I235" s="94">
        <v>58.6</v>
      </c>
      <c r="J235" s="94">
        <v>5</v>
      </c>
      <c r="K235" s="94">
        <v>4</v>
      </c>
      <c r="L235" s="94">
        <v>3</v>
      </c>
      <c r="M235" s="94" t="s">
        <v>317</v>
      </c>
      <c r="N235" s="94">
        <v>68</v>
      </c>
      <c r="O235" s="94">
        <v>93.89</v>
      </c>
      <c r="P235" s="94">
        <v>2</v>
      </c>
      <c r="Q235" s="94" t="s">
        <v>8</v>
      </c>
      <c r="R235" s="94">
        <v>65</v>
      </c>
      <c r="S235" s="94">
        <v>90.11</v>
      </c>
      <c r="T235" s="94">
        <v>2</v>
      </c>
    </row>
    <row r="236" spans="1:20" x14ac:dyDescent="0.4">
      <c r="A236" s="94">
        <v>148</v>
      </c>
      <c r="B236" s="94" t="s">
        <v>717</v>
      </c>
      <c r="C236" s="94" t="s">
        <v>400</v>
      </c>
      <c r="D236" s="94">
        <v>114</v>
      </c>
      <c r="E236" s="94">
        <v>72.48</v>
      </c>
      <c r="F236" s="94">
        <v>4</v>
      </c>
      <c r="G236" s="94" t="s">
        <v>428</v>
      </c>
      <c r="H236" s="94">
        <v>114</v>
      </c>
      <c r="I236" s="94">
        <v>73.430000000000007</v>
      </c>
      <c r="J236" s="94">
        <v>4</v>
      </c>
      <c r="K236" s="94">
        <v>6</v>
      </c>
      <c r="L236" s="94">
        <v>4</v>
      </c>
      <c r="M236" s="94" t="s">
        <v>10</v>
      </c>
      <c r="N236" s="94">
        <v>61</v>
      </c>
      <c r="O236" s="94">
        <v>84.03</v>
      </c>
      <c r="P236" s="94">
        <v>3</v>
      </c>
      <c r="Q236" s="94" t="s">
        <v>11</v>
      </c>
      <c r="R236" s="94">
        <v>58</v>
      </c>
      <c r="S236" s="94">
        <v>77.2</v>
      </c>
      <c r="T236" s="94">
        <v>3</v>
      </c>
    </row>
    <row r="237" spans="1:20" x14ac:dyDescent="0.4">
      <c r="A237" s="94">
        <v>175</v>
      </c>
      <c r="B237" s="94" t="s">
        <v>717</v>
      </c>
      <c r="C237" s="94" t="s">
        <v>400</v>
      </c>
      <c r="D237" s="94">
        <v>114</v>
      </c>
      <c r="E237" s="94">
        <v>72.48</v>
      </c>
      <c r="F237" s="94">
        <v>4</v>
      </c>
      <c r="G237" s="94" t="s">
        <v>399</v>
      </c>
      <c r="H237" s="94">
        <v>76</v>
      </c>
      <c r="I237" s="94">
        <v>5.1100000000000003</v>
      </c>
      <c r="J237" s="94">
        <v>8</v>
      </c>
      <c r="K237" s="94">
        <v>4</v>
      </c>
      <c r="L237" s="94">
        <v>4</v>
      </c>
      <c r="M237" s="94" t="s">
        <v>665</v>
      </c>
      <c r="N237" s="94">
        <v>47</v>
      </c>
      <c r="O237" s="94">
        <v>49.53</v>
      </c>
      <c r="P237" s="94">
        <v>5</v>
      </c>
      <c r="Q237" s="94" t="s">
        <v>8</v>
      </c>
      <c r="R237" s="94">
        <v>54</v>
      </c>
      <c r="S237" s="94">
        <v>65.760000000000005</v>
      </c>
      <c r="T237" s="94">
        <v>4</v>
      </c>
    </row>
    <row r="238" spans="1:20" x14ac:dyDescent="0.4">
      <c r="A238" s="94">
        <v>150</v>
      </c>
      <c r="B238" s="94" t="s">
        <v>717</v>
      </c>
      <c r="C238" s="94" t="s">
        <v>400</v>
      </c>
      <c r="D238" s="94">
        <v>68</v>
      </c>
      <c r="E238" s="94">
        <v>8.52</v>
      </c>
      <c r="F238" s="94">
        <v>8</v>
      </c>
      <c r="G238" s="94" t="s">
        <v>399</v>
      </c>
      <c r="H238" s="94">
        <v>78</v>
      </c>
      <c r="I238" s="94">
        <v>9.8699999999999992</v>
      </c>
      <c r="J238" s="94">
        <v>7</v>
      </c>
      <c r="K238" s="94">
        <v>7</v>
      </c>
      <c r="L238" s="94">
        <v>8</v>
      </c>
      <c r="M238" s="94" t="s">
        <v>316</v>
      </c>
      <c r="N238" s="94">
        <v>41</v>
      </c>
      <c r="O238" s="94">
        <v>16.13</v>
      </c>
      <c r="P238" s="94">
        <v>7</v>
      </c>
      <c r="Q238" s="94" t="s">
        <v>8</v>
      </c>
      <c r="R238" s="94">
        <v>38</v>
      </c>
      <c r="S238" s="94">
        <v>11.29</v>
      </c>
      <c r="T238" s="94">
        <v>7</v>
      </c>
    </row>
    <row r="239" spans="1:20" x14ac:dyDescent="0.4">
      <c r="A239" s="94">
        <v>180</v>
      </c>
      <c r="B239" s="94" t="s">
        <v>717</v>
      </c>
      <c r="C239" s="94" t="s">
        <v>400</v>
      </c>
      <c r="D239" s="94">
        <v>100</v>
      </c>
      <c r="E239" s="94">
        <v>46.59</v>
      </c>
      <c r="F239" s="94">
        <v>5</v>
      </c>
      <c r="G239" s="94" t="s">
        <v>399</v>
      </c>
      <c r="H239" s="94">
        <v>99</v>
      </c>
      <c r="I239" s="94">
        <v>55.98</v>
      </c>
      <c r="J239" s="94">
        <v>5</v>
      </c>
      <c r="K239" s="94">
        <v>5</v>
      </c>
      <c r="L239" s="94">
        <v>5</v>
      </c>
      <c r="M239" s="94" t="s">
        <v>10</v>
      </c>
      <c r="N239" s="94">
        <v>39</v>
      </c>
      <c r="O239" s="94">
        <v>9.7200000000000006</v>
      </c>
      <c r="P239" s="94">
        <v>7</v>
      </c>
      <c r="Q239" s="94" t="s">
        <v>11</v>
      </c>
      <c r="R239" s="94">
        <v>45</v>
      </c>
      <c r="S239" s="94">
        <v>36.33</v>
      </c>
      <c r="T239" s="94">
        <v>6</v>
      </c>
    </row>
    <row r="240" spans="1:20" x14ac:dyDescent="0.4">
      <c r="A240" s="94">
        <v>112</v>
      </c>
      <c r="B240" s="94" t="s">
        <v>717</v>
      </c>
      <c r="C240" s="94" t="s">
        <v>400</v>
      </c>
      <c r="D240" s="94">
        <v>113</v>
      </c>
      <c r="E240" s="94">
        <v>70.73</v>
      </c>
      <c r="F240" s="94">
        <v>4</v>
      </c>
      <c r="G240" s="94" t="s">
        <v>428</v>
      </c>
      <c r="H240" s="94">
        <v>132</v>
      </c>
      <c r="I240" s="94">
        <v>91.26</v>
      </c>
      <c r="J240" s="94">
        <v>2</v>
      </c>
      <c r="K240" s="94">
        <v>4</v>
      </c>
      <c r="L240" s="94">
        <v>4</v>
      </c>
      <c r="M240" s="94" t="s">
        <v>657</v>
      </c>
      <c r="N240" s="94">
        <v>60</v>
      </c>
      <c r="O240" s="94">
        <v>81.31</v>
      </c>
      <c r="P240" s="94">
        <v>3</v>
      </c>
      <c r="Q240" s="94" t="s">
        <v>10</v>
      </c>
      <c r="R240" s="94">
        <v>57</v>
      </c>
      <c r="S240" s="94">
        <v>75.02</v>
      </c>
      <c r="T240" s="94">
        <v>4</v>
      </c>
    </row>
    <row r="241" spans="1:20" x14ac:dyDescent="0.4">
      <c r="A241" s="94">
        <v>252</v>
      </c>
      <c r="B241" s="94" t="s">
        <v>717</v>
      </c>
      <c r="C241" s="94" t="s">
        <v>400</v>
      </c>
      <c r="D241" s="94">
        <v>95</v>
      </c>
      <c r="E241" s="94">
        <v>38.020000000000003</v>
      </c>
      <c r="F241" s="94">
        <v>6</v>
      </c>
      <c r="G241" s="94" t="s">
        <v>399</v>
      </c>
      <c r="H241" s="94">
        <v>85</v>
      </c>
      <c r="I241" s="94">
        <v>31.1</v>
      </c>
      <c r="J241" s="94">
        <v>6</v>
      </c>
      <c r="K241" s="94">
        <v>7</v>
      </c>
      <c r="L241" s="94">
        <v>4</v>
      </c>
      <c r="M241" s="94" t="s">
        <v>10</v>
      </c>
      <c r="N241" s="94">
        <v>41</v>
      </c>
      <c r="O241" s="94">
        <v>19.190000000000001</v>
      </c>
      <c r="P241" s="94">
        <v>7</v>
      </c>
      <c r="Q241" s="94" t="s">
        <v>11</v>
      </c>
      <c r="R241" s="94">
        <v>46</v>
      </c>
      <c r="S241" s="94">
        <v>42.04</v>
      </c>
      <c r="T241" s="94">
        <v>5</v>
      </c>
    </row>
    <row r="242" spans="1:20" x14ac:dyDescent="0.4">
      <c r="A242" s="94">
        <v>67</v>
      </c>
      <c r="B242" s="94" t="s">
        <v>717</v>
      </c>
      <c r="C242" s="94" t="s">
        <v>400</v>
      </c>
      <c r="D242" s="94">
        <v>102</v>
      </c>
      <c r="E242" s="94">
        <v>50.19</v>
      </c>
      <c r="F242" s="94">
        <v>5</v>
      </c>
      <c r="G242" s="94" t="s">
        <v>656</v>
      </c>
      <c r="H242" s="94">
        <v>104</v>
      </c>
      <c r="I242" s="94">
        <v>62.14</v>
      </c>
      <c r="J242" s="94">
        <v>4</v>
      </c>
      <c r="K242" s="94">
        <v>4</v>
      </c>
      <c r="L242" s="94">
        <v>4</v>
      </c>
      <c r="M242" s="94" t="s">
        <v>10</v>
      </c>
      <c r="N242" s="94">
        <v>46</v>
      </c>
      <c r="O242" s="94">
        <v>42.88</v>
      </c>
      <c r="P242" s="94">
        <v>5</v>
      </c>
      <c r="Q242" s="94" t="s">
        <v>11</v>
      </c>
      <c r="R242" s="94">
        <v>52</v>
      </c>
      <c r="S242" s="94">
        <v>62.74</v>
      </c>
      <c r="T242" s="94">
        <v>4</v>
      </c>
    </row>
    <row r="243" spans="1:20" x14ac:dyDescent="0.4">
      <c r="A243" s="94">
        <v>298</v>
      </c>
      <c r="B243" s="94" t="s">
        <v>717</v>
      </c>
      <c r="C243" s="94" t="s">
        <v>400</v>
      </c>
      <c r="D243" s="94">
        <v>105</v>
      </c>
      <c r="E243" s="94">
        <v>55.72</v>
      </c>
      <c r="F243" s="94">
        <v>5</v>
      </c>
      <c r="G243" s="94" t="s">
        <v>656</v>
      </c>
      <c r="H243" s="94">
        <v>104</v>
      </c>
      <c r="I243" s="94">
        <v>62.14</v>
      </c>
      <c r="J243" s="94">
        <v>4</v>
      </c>
      <c r="K243" s="94">
        <v>6</v>
      </c>
      <c r="L243" s="94">
        <v>6</v>
      </c>
      <c r="M243" s="94" t="s">
        <v>10</v>
      </c>
      <c r="N243" s="94">
        <v>48</v>
      </c>
      <c r="O243" s="94">
        <v>52.13</v>
      </c>
      <c r="P243" s="94">
        <v>5</v>
      </c>
      <c r="Q243" s="94" t="s">
        <v>11</v>
      </c>
      <c r="R243" s="94">
        <v>40</v>
      </c>
      <c r="S243" s="94">
        <v>16.39</v>
      </c>
      <c r="T243" s="94">
        <v>7</v>
      </c>
    </row>
    <row r="244" spans="1:20" x14ac:dyDescent="0.4">
      <c r="A244" s="94">
        <v>216</v>
      </c>
      <c r="B244" s="94" t="s">
        <v>717</v>
      </c>
      <c r="C244" s="94" t="s">
        <v>400</v>
      </c>
      <c r="D244" s="94">
        <v>116</v>
      </c>
      <c r="E244" s="94">
        <v>76.36</v>
      </c>
      <c r="F244" s="94">
        <v>3</v>
      </c>
      <c r="G244" s="94" t="s">
        <v>399</v>
      </c>
      <c r="H244" s="94">
        <v>102</v>
      </c>
      <c r="I244" s="94">
        <v>59.84</v>
      </c>
      <c r="J244" s="94">
        <v>4</v>
      </c>
      <c r="K244" s="94">
        <v>5</v>
      </c>
      <c r="L244" s="94">
        <v>3</v>
      </c>
      <c r="M244" s="94" t="s">
        <v>10</v>
      </c>
      <c r="N244" s="94">
        <v>51</v>
      </c>
      <c r="O244" s="94">
        <v>61.16</v>
      </c>
      <c r="P244" s="94">
        <v>4</v>
      </c>
      <c r="Q244" s="94" t="s">
        <v>11</v>
      </c>
      <c r="R244" s="94">
        <v>52</v>
      </c>
      <c r="S244" s="94">
        <v>62.74</v>
      </c>
      <c r="T244" s="94">
        <v>4</v>
      </c>
    </row>
    <row r="245" spans="1:20" x14ac:dyDescent="0.4">
      <c r="A245" s="94">
        <v>170</v>
      </c>
      <c r="B245" s="94" t="s">
        <v>717</v>
      </c>
      <c r="C245" s="94" t="s">
        <v>400</v>
      </c>
      <c r="D245" s="94">
        <v>76</v>
      </c>
      <c r="E245" s="94">
        <v>14.73</v>
      </c>
      <c r="F245" s="94">
        <v>7</v>
      </c>
      <c r="G245" s="94" t="s">
        <v>399</v>
      </c>
      <c r="H245" s="94">
        <v>77</v>
      </c>
      <c r="I245" s="94">
        <v>6.9</v>
      </c>
      <c r="J245" s="94">
        <v>8</v>
      </c>
      <c r="K245" s="94">
        <v>6</v>
      </c>
      <c r="L245" s="94">
        <v>6</v>
      </c>
      <c r="M245" s="94" t="s">
        <v>10</v>
      </c>
      <c r="N245" s="94">
        <v>39</v>
      </c>
      <c r="O245" s="94">
        <v>9.7200000000000006</v>
      </c>
      <c r="P245" s="94">
        <v>7</v>
      </c>
      <c r="Q245" s="94" t="s">
        <v>11</v>
      </c>
      <c r="R245" s="94">
        <v>38</v>
      </c>
      <c r="S245" s="94">
        <v>8.39</v>
      </c>
      <c r="T245" s="94">
        <v>8</v>
      </c>
    </row>
    <row r="246" spans="1:20" x14ac:dyDescent="0.4">
      <c r="A246" s="94">
        <v>132</v>
      </c>
      <c r="B246" s="94" t="s">
        <v>717</v>
      </c>
      <c r="C246" s="94" t="s">
        <v>400</v>
      </c>
      <c r="D246" s="94">
        <v>112</v>
      </c>
      <c r="E246" s="94">
        <v>68.92</v>
      </c>
      <c r="F246" s="94">
        <v>4</v>
      </c>
      <c r="G246" s="94" t="s">
        <v>656</v>
      </c>
      <c r="H246" s="94">
        <v>108</v>
      </c>
      <c r="I246" s="94">
        <v>66.81</v>
      </c>
      <c r="J246" s="94">
        <v>4</v>
      </c>
      <c r="K246" s="94">
        <v>4</v>
      </c>
      <c r="L246" s="94">
        <v>6</v>
      </c>
      <c r="M246" s="94" t="s">
        <v>10</v>
      </c>
      <c r="N246" s="94">
        <v>47</v>
      </c>
      <c r="O246" s="94">
        <v>48.64</v>
      </c>
      <c r="P246" s="94">
        <v>5</v>
      </c>
      <c r="Q246" s="94" t="s">
        <v>11</v>
      </c>
      <c r="R246" s="94">
        <v>50</v>
      </c>
      <c r="S246" s="94">
        <v>56.28</v>
      </c>
      <c r="T246" s="94">
        <v>5</v>
      </c>
    </row>
    <row r="247" spans="1:20" x14ac:dyDescent="0.4">
      <c r="A247" s="94">
        <v>93</v>
      </c>
      <c r="B247" s="94" t="s">
        <v>717</v>
      </c>
      <c r="C247" s="94" t="s">
        <v>400</v>
      </c>
      <c r="D247" s="94">
        <v>105</v>
      </c>
      <c r="E247" s="94">
        <v>55.72</v>
      </c>
      <c r="F247" s="94">
        <v>5</v>
      </c>
      <c r="G247" s="94" t="s">
        <v>656</v>
      </c>
      <c r="H247" s="94">
        <v>102</v>
      </c>
      <c r="I247" s="94">
        <v>59.84</v>
      </c>
      <c r="J247" s="94">
        <v>4</v>
      </c>
      <c r="K247" s="94">
        <v>7</v>
      </c>
      <c r="L247" s="94">
        <v>3</v>
      </c>
      <c r="M247" s="94" t="s">
        <v>315</v>
      </c>
      <c r="N247" s="94">
        <v>49</v>
      </c>
      <c r="O247" s="94">
        <v>57.47</v>
      </c>
      <c r="P247" s="94">
        <v>5</v>
      </c>
      <c r="Q247" s="94" t="s">
        <v>657</v>
      </c>
      <c r="R247" s="94">
        <v>39</v>
      </c>
      <c r="S247" s="94">
        <v>11.1</v>
      </c>
      <c r="T247" s="94">
        <v>7</v>
      </c>
    </row>
    <row r="248" spans="1:20" x14ac:dyDescent="0.4">
      <c r="A248" s="94">
        <v>135</v>
      </c>
      <c r="B248" s="94" t="s">
        <v>717</v>
      </c>
      <c r="C248" s="94" t="s">
        <v>400</v>
      </c>
      <c r="D248" s="94">
        <v>110</v>
      </c>
      <c r="E248" s="94">
        <v>65.14</v>
      </c>
      <c r="F248" s="94">
        <v>4</v>
      </c>
      <c r="G248" s="94" t="s">
        <v>399</v>
      </c>
      <c r="H248" s="94">
        <v>91</v>
      </c>
      <c r="I248" s="94">
        <v>43.5</v>
      </c>
      <c r="J248" s="94">
        <v>5</v>
      </c>
      <c r="K248" s="94">
        <v>7</v>
      </c>
      <c r="L248" s="94">
        <v>4</v>
      </c>
      <c r="M248" s="94" t="s">
        <v>657</v>
      </c>
      <c r="N248" s="94">
        <v>39</v>
      </c>
      <c r="O248" s="94">
        <v>11.1</v>
      </c>
      <c r="P248" s="94">
        <v>7</v>
      </c>
      <c r="Q248" s="94" t="s">
        <v>21</v>
      </c>
      <c r="R248" s="94">
        <v>55</v>
      </c>
      <c r="S248" s="94">
        <v>69.489999999999995</v>
      </c>
      <c r="T248" s="94">
        <v>4</v>
      </c>
    </row>
    <row r="249" spans="1:20" x14ac:dyDescent="0.4">
      <c r="A249" s="94">
        <v>128</v>
      </c>
      <c r="B249" s="94" t="s">
        <v>717</v>
      </c>
      <c r="C249" s="94" t="s">
        <v>400</v>
      </c>
      <c r="D249" s="94">
        <v>106</v>
      </c>
      <c r="E249" s="94">
        <v>57.59</v>
      </c>
      <c r="F249" s="94">
        <v>5</v>
      </c>
      <c r="G249" s="94" t="s">
        <v>428</v>
      </c>
      <c r="H249" s="94">
        <v>123</v>
      </c>
      <c r="I249" s="94">
        <v>82.8</v>
      </c>
      <c r="J249" s="94">
        <v>3</v>
      </c>
      <c r="K249" s="94">
        <v>4</v>
      </c>
      <c r="L249" s="94">
        <v>1</v>
      </c>
      <c r="M249" s="94" t="s">
        <v>657</v>
      </c>
      <c r="N249" s="94">
        <v>54</v>
      </c>
      <c r="O249" s="94">
        <v>68.400000000000006</v>
      </c>
      <c r="P249" s="94">
        <v>4</v>
      </c>
      <c r="Q249" s="94" t="s">
        <v>21</v>
      </c>
      <c r="R249" s="94">
        <v>65</v>
      </c>
      <c r="S249" s="94">
        <v>89.2</v>
      </c>
      <c r="T249" s="94">
        <v>2</v>
      </c>
    </row>
    <row r="250" spans="1:20" x14ac:dyDescent="0.4">
      <c r="A250" s="94">
        <v>165</v>
      </c>
      <c r="B250" s="94" t="s">
        <v>717</v>
      </c>
      <c r="C250" s="94" t="s">
        <v>400</v>
      </c>
      <c r="D250" s="94">
        <v>98</v>
      </c>
      <c r="E250" s="94">
        <v>43.07</v>
      </c>
      <c r="F250" s="94">
        <v>5</v>
      </c>
      <c r="G250" s="94" t="s">
        <v>656</v>
      </c>
      <c r="H250" s="94">
        <v>117</v>
      </c>
      <c r="I250" s="94">
        <v>76.599999999999994</v>
      </c>
      <c r="J250" s="94">
        <v>3</v>
      </c>
      <c r="K250" s="94">
        <v>6</v>
      </c>
      <c r="L250" s="94">
        <v>6</v>
      </c>
      <c r="M250" s="94" t="s">
        <v>10</v>
      </c>
      <c r="N250" s="94">
        <v>43</v>
      </c>
      <c r="O250" s="94">
        <v>28.15</v>
      </c>
      <c r="P250" s="94">
        <v>6</v>
      </c>
      <c r="Q250" s="94" t="s">
        <v>11</v>
      </c>
      <c r="R250" s="94">
        <v>44</v>
      </c>
      <c r="S250" s="94">
        <v>32.94</v>
      </c>
      <c r="T250" s="94">
        <v>6</v>
      </c>
    </row>
    <row r="251" spans="1:20" x14ac:dyDescent="0.4">
      <c r="A251" s="94">
        <v>179</v>
      </c>
      <c r="B251" s="94" t="s">
        <v>717</v>
      </c>
      <c r="C251" s="94" t="s">
        <v>400</v>
      </c>
      <c r="D251" s="94">
        <v>114</v>
      </c>
      <c r="E251" s="94">
        <v>72.680000000000007</v>
      </c>
      <c r="F251" s="94">
        <v>4</v>
      </c>
      <c r="G251" s="94" t="s">
        <v>399</v>
      </c>
      <c r="H251" s="94">
        <v>113</v>
      </c>
      <c r="I251" s="94">
        <v>72.3</v>
      </c>
      <c r="J251" s="94">
        <v>4</v>
      </c>
      <c r="K251" s="94">
        <v>4</v>
      </c>
      <c r="L251" s="94">
        <v>4</v>
      </c>
      <c r="M251" s="94" t="s">
        <v>11</v>
      </c>
      <c r="N251" s="94">
        <v>54</v>
      </c>
      <c r="O251" s="94">
        <v>68.61</v>
      </c>
      <c r="P251" s="94">
        <v>4</v>
      </c>
      <c r="Q251" s="94" t="s">
        <v>21</v>
      </c>
      <c r="R251" s="94">
        <v>56</v>
      </c>
      <c r="S251" s="94">
        <v>72.52</v>
      </c>
      <c r="T251" s="94">
        <v>4</v>
      </c>
    </row>
    <row r="252" spans="1:20" x14ac:dyDescent="0.4">
      <c r="A252" s="94">
        <v>118</v>
      </c>
      <c r="B252" s="94" t="s">
        <v>717</v>
      </c>
      <c r="C252" s="94" t="s">
        <v>400</v>
      </c>
      <c r="D252" s="94">
        <v>99</v>
      </c>
      <c r="E252" s="94">
        <v>44.81</v>
      </c>
      <c r="F252" s="94">
        <v>5</v>
      </c>
      <c r="G252" s="94" t="s">
        <v>399</v>
      </c>
      <c r="H252" s="94">
        <v>89</v>
      </c>
      <c r="I252" s="94">
        <v>39.72</v>
      </c>
      <c r="J252" s="94">
        <v>5</v>
      </c>
      <c r="K252" s="94">
        <v>4</v>
      </c>
      <c r="L252" s="94">
        <v>5</v>
      </c>
      <c r="M252" s="94" t="s">
        <v>10</v>
      </c>
      <c r="N252" s="94">
        <v>43</v>
      </c>
      <c r="O252" s="94">
        <v>28.15</v>
      </c>
      <c r="P252" s="94">
        <v>6</v>
      </c>
      <c r="Q252" s="94" t="s">
        <v>11</v>
      </c>
      <c r="R252" s="94">
        <v>52</v>
      </c>
      <c r="S252" s="94">
        <v>62.74</v>
      </c>
      <c r="T252" s="94">
        <v>4</v>
      </c>
    </row>
    <row r="253" spans="1:20" x14ac:dyDescent="0.4">
      <c r="A253" s="94">
        <v>74</v>
      </c>
      <c r="B253" s="94" t="s">
        <v>717</v>
      </c>
      <c r="C253" s="94" t="s">
        <v>400</v>
      </c>
      <c r="D253" s="94">
        <v>117</v>
      </c>
      <c r="E253" s="94">
        <v>78.06</v>
      </c>
      <c r="F253" s="94">
        <v>3</v>
      </c>
      <c r="G253" s="94" t="s">
        <v>428</v>
      </c>
      <c r="H253" s="94">
        <v>110</v>
      </c>
      <c r="I253" s="94">
        <v>68.959999999999994</v>
      </c>
      <c r="J253" s="94">
        <v>4</v>
      </c>
      <c r="K253" s="94">
        <v>4</v>
      </c>
      <c r="L253" s="94">
        <v>1</v>
      </c>
      <c r="M253" s="94" t="s">
        <v>657</v>
      </c>
      <c r="N253" s="94">
        <v>61</v>
      </c>
      <c r="O253" s="94">
        <v>82.98</v>
      </c>
      <c r="P253" s="94">
        <v>3</v>
      </c>
      <c r="Q253" s="94" t="s">
        <v>10</v>
      </c>
      <c r="R253" s="94">
        <v>58</v>
      </c>
      <c r="S253" s="94">
        <v>77.010000000000005</v>
      </c>
      <c r="T253" s="94">
        <v>3</v>
      </c>
    </row>
    <row r="254" spans="1:20" x14ac:dyDescent="0.4">
      <c r="A254" s="94">
        <v>299</v>
      </c>
      <c r="B254" s="94" t="s">
        <v>717</v>
      </c>
      <c r="C254" s="94" t="s">
        <v>400</v>
      </c>
      <c r="D254" s="94">
        <v>111</v>
      </c>
      <c r="E254" s="94">
        <v>67.040000000000006</v>
      </c>
      <c r="F254" s="94">
        <v>4</v>
      </c>
      <c r="G254" s="94" t="s">
        <v>656</v>
      </c>
      <c r="H254" s="94">
        <v>113</v>
      </c>
      <c r="I254" s="94">
        <v>72.3</v>
      </c>
      <c r="J254" s="94">
        <v>4</v>
      </c>
      <c r="K254" s="94">
        <v>5</v>
      </c>
      <c r="L254" s="94">
        <v>4</v>
      </c>
      <c r="M254" s="94" t="s">
        <v>10</v>
      </c>
      <c r="N254" s="94">
        <v>44</v>
      </c>
      <c r="O254" s="94">
        <v>32.54</v>
      </c>
      <c r="P254" s="94">
        <v>6</v>
      </c>
      <c r="Q254" s="94" t="s">
        <v>11</v>
      </c>
      <c r="R254" s="94">
        <v>55</v>
      </c>
      <c r="S254" s="94">
        <v>70.77</v>
      </c>
      <c r="T254" s="94">
        <v>4</v>
      </c>
    </row>
    <row r="255" spans="1:20" x14ac:dyDescent="0.4">
      <c r="A255" s="94">
        <v>143</v>
      </c>
      <c r="B255" s="94" t="s">
        <v>717</v>
      </c>
      <c r="C255" s="94" t="s">
        <v>400</v>
      </c>
      <c r="D255" s="94">
        <v>99</v>
      </c>
      <c r="E255" s="94">
        <v>44.81</v>
      </c>
      <c r="F255" s="94">
        <v>5</v>
      </c>
      <c r="G255" s="94" t="s">
        <v>656</v>
      </c>
      <c r="H255" s="94">
        <v>91</v>
      </c>
      <c r="I255" s="94">
        <v>43.5</v>
      </c>
      <c r="J255" s="94">
        <v>5</v>
      </c>
      <c r="K255" s="94">
        <v>5</v>
      </c>
      <c r="L255" s="94">
        <v>4</v>
      </c>
      <c r="M255" s="94" t="s">
        <v>657</v>
      </c>
      <c r="N255" s="94">
        <v>51</v>
      </c>
      <c r="O255" s="94">
        <v>59.43</v>
      </c>
      <c r="P255" s="94">
        <v>4</v>
      </c>
      <c r="Q255" s="94" t="s">
        <v>10</v>
      </c>
      <c r="R255" s="94">
        <v>42</v>
      </c>
      <c r="S255" s="94">
        <v>23.53</v>
      </c>
      <c r="T255" s="94">
        <v>6</v>
      </c>
    </row>
    <row r="256" spans="1:20" x14ac:dyDescent="0.4">
      <c r="A256" s="94">
        <v>9</v>
      </c>
      <c r="B256" s="94" t="s">
        <v>717</v>
      </c>
      <c r="C256" s="94" t="s">
        <v>400</v>
      </c>
      <c r="D256" s="94">
        <v>94</v>
      </c>
      <c r="E256" s="94">
        <v>36.42</v>
      </c>
      <c r="F256" s="94">
        <v>6</v>
      </c>
      <c r="G256" s="94" t="s">
        <v>399</v>
      </c>
      <c r="H256" s="94">
        <v>93</v>
      </c>
      <c r="I256" s="94">
        <v>47.1</v>
      </c>
      <c r="J256" s="94">
        <v>5</v>
      </c>
      <c r="K256" s="94">
        <v>7</v>
      </c>
      <c r="L256" s="94">
        <v>6</v>
      </c>
      <c r="M256" s="94" t="s">
        <v>11</v>
      </c>
      <c r="N256" s="94">
        <v>36</v>
      </c>
      <c r="O256" s="94">
        <v>4.21</v>
      </c>
      <c r="P256" s="94">
        <v>8</v>
      </c>
      <c r="Q256" s="94" t="s">
        <v>21</v>
      </c>
      <c r="R256" s="94">
        <v>43</v>
      </c>
      <c r="S256" s="94">
        <v>29.95</v>
      </c>
      <c r="T256" s="94">
        <v>6</v>
      </c>
    </row>
    <row r="257" spans="1:20" x14ac:dyDescent="0.4">
      <c r="A257" s="94">
        <v>37</v>
      </c>
      <c r="B257" s="94" t="s">
        <v>717</v>
      </c>
      <c r="C257" s="94" t="s">
        <v>400</v>
      </c>
      <c r="D257" s="94">
        <v>105</v>
      </c>
      <c r="E257" s="94">
        <v>55.72</v>
      </c>
      <c r="F257" s="94">
        <v>5</v>
      </c>
      <c r="G257" s="94" t="s">
        <v>399</v>
      </c>
      <c r="H257" s="94">
        <v>82</v>
      </c>
      <c r="I257" s="94">
        <v>22.05</v>
      </c>
      <c r="J257" s="94">
        <v>6</v>
      </c>
      <c r="K257" s="94">
        <v>5</v>
      </c>
      <c r="L257" s="94">
        <v>3</v>
      </c>
      <c r="M257" s="94" t="s">
        <v>7</v>
      </c>
      <c r="N257" s="94">
        <v>45</v>
      </c>
      <c r="O257" s="94">
        <v>35.1</v>
      </c>
      <c r="P257" s="94">
        <v>6</v>
      </c>
      <c r="Q257" s="94" t="s">
        <v>665</v>
      </c>
      <c r="R257" s="94">
        <v>42</v>
      </c>
      <c r="S257" s="94">
        <v>22.24</v>
      </c>
      <c r="T257" s="94">
        <v>6</v>
      </c>
    </row>
    <row r="258" spans="1:20" x14ac:dyDescent="0.4">
      <c r="A258" s="94">
        <v>223</v>
      </c>
      <c r="B258" s="94" t="s">
        <v>717</v>
      </c>
      <c r="C258" s="94" t="s">
        <v>400</v>
      </c>
      <c r="D258" s="94">
        <v>106</v>
      </c>
      <c r="E258" s="94">
        <v>57.59</v>
      </c>
      <c r="F258" s="94">
        <v>5</v>
      </c>
      <c r="G258" s="94" t="s">
        <v>399</v>
      </c>
      <c r="H258" s="94">
        <v>98</v>
      </c>
      <c r="I258" s="94">
        <v>54.63</v>
      </c>
      <c r="J258" s="94">
        <v>5</v>
      </c>
      <c r="K258" s="94">
        <v>4</v>
      </c>
      <c r="L258" s="94">
        <v>5</v>
      </c>
      <c r="M258" s="94" t="s">
        <v>10</v>
      </c>
      <c r="N258" s="94">
        <v>47</v>
      </c>
      <c r="O258" s="94">
        <v>48.64</v>
      </c>
      <c r="P258" s="94">
        <v>5</v>
      </c>
      <c r="Q258" s="94" t="s">
        <v>11</v>
      </c>
      <c r="R258" s="94">
        <v>49</v>
      </c>
      <c r="S258" s="94">
        <v>53.4</v>
      </c>
      <c r="T258" s="94">
        <v>5</v>
      </c>
    </row>
    <row r="259" spans="1:20" x14ac:dyDescent="0.4">
      <c r="A259" s="94">
        <v>192</v>
      </c>
      <c r="B259" s="94" t="s">
        <v>717</v>
      </c>
      <c r="C259" s="94" t="s">
        <v>400</v>
      </c>
      <c r="D259" s="94">
        <v>102</v>
      </c>
      <c r="E259" s="94">
        <v>50.19</v>
      </c>
      <c r="F259" s="94">
        <v>5</v>
      </c>
      <c r="G259" s="94" t="s">
        <v>656</v>
      </c>
      <c r="H259" s="94">
        <v>139</v>
      </c>
      <c r="I259" s="94">
        <v>96.24</v>
      </c>
      <c r="J259" s="94">
        <v>1</v>
      </c>
      <c r="K259" s="94">
        <v>5</v>
      </c>
      <c r="L259" s="94">
        <v>5</v>
      </c>
      <c r="M259" s="94" t="s">
        <v>11</v>
      </c>
      <c r="N259" s="94">
        <v>46</v>
      </c>
      <c r="O259" s="94">
        <v>42.04</v>
      </c>
      <c r="P259" s="94">
        <v>5</v>
      </c>
      <c r="Q259" s="94" t="s">
        <v>21</v>
      </c>
      <c r="R259" s="94">
        <v>51</v>
      </c>
      <c r="S259" s="94">
        <v>58.86</v>
      </c>
      <c r="T259" s="94">
        <v>4</v>
      </c>
    </row>
    <row r="260" spans="1:20" x14ac:dyDescent="0.4">
      <c r="A260" s="94">
        <v>35</v>
      </c>
      <c r="B260" s="94" t="s">
        <v>717</v>
      </c>
      <c r="C260" s="94" t="s">
        <v>400</v>
      </c>
      <c r="D260" s="94">
        <v>111</v>
      </c>
      <c r="E260" s="94">
        <v>67.040000000000006</v>
      </c>
      <c r="F260" s="94">
        <v>4</v>
      </c>
      <c r="G260" s="94" t="s">
        <v>399</v>
      </c>
      <c r="H260" s="94">
        <v>121</v>
      </c>
      <c r="I260" s="94">
        <v>80.83</v>
      </c>
      <c r="J260" s="94">
        <v>3</v>
      </c>
      <c r="K260" s="94">
        <v>3</v>
      </c>
      <c r="L260" s="94">
        <v>5</v>
      </c>
      <c r="M260" s="94" t="s">
        <v>11</v>
      </c>
      <c r="N260" s="94">
        <v>49</v>
      </c>
      <c r="O260" s="94">
        <v>53.4</v>
      </c>
      <c r="P260" s="94">
        <v>5</v>
      </c>
      <c r="Q260" s="94" t="s">
        <v>21</v>
      </c>
      <c r="R260" s="94">
        <v>41</v>
      </c>
      <c r="S260" s="94">
        <v>22.34</v>
      </c>
      <c r="T260" s="94">
        <v>6</v>
      </c>
    </row>
    <row r="261" spans="1:20" x14ac:dyDescent="0.4">
      <c r="A261" s="94">
        <v>225</v>
      </c>
      <c r="B261" s="94" t="s">
        <v>717</v>
      </c>
      <c r="C261" s="94" t="s">
        <v>400</v>
      </c>
      <c r="D261" s="94">
        <v>103</v>
      </c>
      <c r="E261" s="94">
        <v>52.02</v>
      </c>
      <c r="F261" s="94">
        <v>5</v>
      </c>
      <c r="G261" s="94" t="s">
        <v>428</v>
      </c>
      <c r="H261" s="94">
        <v>102</v>
      </c>
      <c r="I261" s="94">
        <v>59.84</v>
      </c>
      <c r="J261" s="94">
        <v>4</v>
      </c>
      <c r="K261" s="94">
        <v>5</v>
      </c>
      <c r="L261" s="94">
        <v>6</v>
      </c>
      <c r="M261" s="94" t="s">
        <v>657</v>
      </c>
      <c r="N261" s="94">
        <v>41</v>
      </c>
      <c r="O261" s="94">
        <v>19.97</v>
      </c>
      <c r="P261" s="94">
        <v>7</v>
      </c>
      <c r="Q261" s="94" t="s">
        <v>10</v>
      </c>
      <c r="R261" s="94">
        <v>51</v>
      </c>
      <c r="S261" s="94">
        <v>61.16</v>
      </c>
      <c r="T261" s="94">
        <v>4</v>
      </c>
    </row>
    <row r="262" spans="1:20" x14ac:dyDescent="0.4">
      <c r="A262" s="94">
        <v>261</v>
      </c>
      <c r="B262" s="94" t="s">
        <v>717</v>
      </c>
      <c r="C262" s="94" t="s">
        <v>400</v>
      </c>
      <c r="D262" s="94">
        <v>98</v>
      </c>
      <c r="E262" s="94">
        <v>43.07</v>
      </c>
      <c r="F262" s="94">
        <v>5</v>
      </c>
      <c r="G262" s="94" t="s">
        <v>656</v>
      </c>
      <c r="H262" s="94">
        <v>126</v>
      </c>
      <c r="I262" s="94">
        <v>85.72</v>
      </c>
      <c r="J262" s="94">
        <v>3</v>
      </c>
      <c r="K262" s="94">
        <v>5</v>
      </c>
      <c r="L262" s="94">
        <v>2</v>
      </c>
      <c r="M262" s="94" t="s">
        <v>10</v>
      </c>
      <c r="N262" s="94">
        <v>54</v>
      </c>
      <c r="O262" s="94">
        <v>68.790000000000006</v>
      </c>
      <c r="P262" s="94">
        <v>4</v>
      </c>
      <c r="Q262" s="94" t="s">
        <v>11</v>
      </c>
      <c r="R262" s="94">
        <v>51</v>
      </c>
      <c r="S262" s="94">
        <v>58.96</v>
      </c>
      <c r="T262" s="94">
        <v>4</v>
      </c>
    </row>
    <row r="263" spans="1:20" x14ac:dyDescent="0.4">
      <c r="A263" s="94">
        <v>28</v>
      </c>
      <c r="B263" s="94" t="s">
        <v>717</v>
      </c>
      <c r="C263" s="94" t="s">
        <v>400</v>
      </c>
      <c r="D263" s="94">
        <v>93</v>
      </c>
      <c r="E263" s="94">
        <v>34.85</v>
      </c>
      <c r="F263" s="94">
        <v>6</v>
      </c>
      <c r="G263" s="94" t="s">
        <v>428</v>
      </c>
      <c r="H263" s="94">
        <v>104</v>
      </c>
      <c r="I263" s="94">
        <v>62.14</v>
      </c>
      <c r="J263" s="94">
        <v>4</v>
      </c>
      <c r="K263" s="94">
        <v>5</v>
      </c>
      <c r="L263" s="94">
        <v>5</v>
      </c>
      <c r="M263" s="94" t="s">
        <v>657</v>
      </c>
      <c r="N263" s="94">
        <v>39</v>
      </c>
      <c r="O263" s="94">
        <v>11.1</v>
      </c>
      <c r="P263" s="94">
        <v>7</v>
      </c>
      <c r="Q263" s="94" t="s">
        <v>21</v>
      </c>
      <c r="R263" s="94">
        <v>39</v>
      </c>
      <c r="S263" s="94">
        <v>12.04</v>
      </c>
      <c r="T263" s="94">
        <v>7</v>
      </c>
    </row>
    <row r="264" spans="1:20" x14ac:dyDescent="0.4">
      <c r="A264" s="94">
        <v>194</v>
      </c>
      <c r="B264" s="94" t="s">
        <v>717</v>
      </c>
      <c r="C264" s="94" t="s">
        <v>400</v>
      </c>
      <c r="D264" s="94">
        <v>81</v>
      </c>
      <c r="E264" s="94">
        <v>19.3</v>
      </c>
      <c r="F264" s="94">
        <v>7</v>
      </c>
      <c r="G264" s="94" t="s">
        <v>399</v>
      </c>
      <c r="H264" s="94">
        <v>87</v>
      </c>
      <c r="I264" s="94">
        <v>35.54</v>
      </c>
      <c r="J264" s="94">
        <v>6</v>
      </c>
      <c r="K264" s="94">
        <v>6</v>
      </c>
      <c r="L264" s="94">
        <v>7</v>
      </c>
      <c r="M264" s="94" t="s">
        <v>10</v>
      </c>
      <c r="N264" s="94">
        <v>41</v>
      </c>
      <c r="O264" s="94">
        <v>19.190000000000001</v>
      </c>
      <c r="P264" s="94">
        <v>7</v>
      </c>
      <c r="Q264" s="94" t="s">
        <v>11</v>
      </c>
      <c r="R264" s="94">
        <v>40</v>
      </c>
      <c r="S264" s="94">
        <v>16.39</v>
      </c>
      <c r="T264" s="94">
        <v>7</v>
      </c>
    </row>
    <row r="265" spans="1:20" x14ac:dyDescent="0.4">
      <c r="A265" s="94">
        <v>69</v>
      </c>
      <c r="B265" s="94" t="s">
        <v>717</v>
      </c>
      <c r="C265" s="94" t="s">
        <v>400</v>
      </c>
      <c r="D265" s="94">
        <v>114</v>
      </c>
      <c r="E265" s="94">
        <v>72.680000000000007</v>
      </c>
      <c r="F265" s="94">
        <v>4</v>
      </c>
      <c r="G265" s="94" t="s">
        <v>656</v>
      </c>
      <c r="H265" s="94">
        <v>105</v>
      </c>
      <c r="I265" s="94">
        <v>63.35</v>
      </c>
      <c r="J265" s="94">
        <v>4</v>
      </c>
      <c r="K265" s="94">
        <v>4</v>
      </c>
      <c r="L265" s="94">
        <v>5</v>
      </c>
      <c r="M265" s="94" t="s">
        <v>10</v>
      </c>
      <c r="N265" s="94">
        <v>38</v>
      </c>
      <c r="O265" s="94">
        <v>7.14</v>
      </c>
      <c r="P265" s="94">
        <v>8</v>
      </c>
      <c r="Q265" s="94" t="s">
        <v>11</v>
      </c>
      <c r="R265" s="94">
        <v>44</v>
      </c>
      <c r="S265" s="94">
        <v>32.94</v>
      </c>
      <c r="T265" s="94">
        <v>6</v>
      </c>
    </row>
    <row r="266" spans="1:20" x14ac:dyDescent="0.4">
      <c r="A266" s="94">
        <v>169</v>
      </c>
      <c r="B266" s="94" t="s">
        <v>717</v>
      </c>
      <c r="C266" s="94" t="s">
        <v>400</v>
      </c>
      <c r="D266" s="94">
        <v>88</v>
      </c>
      <c r="E266" s="94">
        <v>27.58</v>
      </c>
      <c r="F266" s="94">
        <v>6</v>
      </c>
      <c r="G266" s="94" t="s">
        <v>399</v>
      </c>
      <c r="H266" s="94">
        <v>84</v>
      </c>
      <c r="I266" s="94">
        <v>28.24</v>
      </c>
      <c r="J266" s="94">
        <v>6</v>
      </c>
      <c r="K266" s="94">
        <v>7</v>
      </c>
      <c r="L266" s="94">
        <v>4</v>
      </c>
      <c r="M266" s="94" t="s">
        <v>10</v>
      </c>
      <c r="N266" s="94">
        <v>40</v>
      </c>
      <c r="O266" s="94">
        <v>14.27</v>
      </c>
      <c r="P266" s="94">
        <v>7</v>
      </c>
      <c r="Q266" s="94" t="s">
        <v>11</v>
      </c>
      <c r="R266" s="94">
        <v>41</v>
      </c>
      <c r="S266" s="94">
        <v>21.79</v>
      </c>
      <c r="T266" s="94">
        <v>6</v>
      </c>
    </row>
    <row r="267" spans="1:20" x14ac:dyDescent="0.4">
      <c r="A267" s="94">
        <v>181</v>
      </c>
      <c r="B267" s="94" t="s">
        <v>717</v>
      </c>
      <c r="C267" s="94" t="s">
        <v>400</v>
      </c>
      <c r="D267" s="94">
        <v>115</v>
      </c>
      <c r="E267" s="94">
        <v>74.61</v>
      </c>
      <c r="F267" s="94">
        <v>4</v>
      </c>
      <c r="G267" s="94" t="s">
        <v>656</v>
      </c>
      <c r="H267" s="94">
        <v>99</v>
      </c>
      <c r="I267" s="94">
        <v>55.98</v>
      </c>
      <c r="J267" s="94">
        <v>5</v>
      </c>
      <c r="K267" s="94">
        <v>4</v>
      </c>
      <c r="L267" s="94">
        <v>4</v>
      </c>
      <c r="M267" s="94" t="s">
        <v>11</v>
      </c>
      <c r="N267" s="94">
        <v>54</v>
      </c>
      <c r="O267" s="94">
        <v>68.61</v>
      </c>
      <c r="P267" s="94">
        <v>4</v>
      </c>
      <c r="Q267" s="94" t="s">
        <v>21</v>
      </c>
      <c r="R267" s="94">
        <v>40</v>
      </c>
      <c r="S267" s="94">
        <v>16.68</v>
      </c>
      <c r="T267" s="94">
        <v>7</v>
      </c>
    </row>
    <row r="268" spans="1:20" x14ac:dyDescent="0.4">
      <c r="A268" s="94">
        <v>251</v>
      </c>
      <c r="B268" s="94" t="s">
        <v>717</v>
      </c>
      <c r="C268" s="94" t="s">
        <v>400</v>
      </c>
      <c r="D268" s="94">
        <v>111</v>
      </c>
      <c r="E268" s="94">
        <v>67.040000000000006</v>
      </c>
      <c r="F268" s="94">
        <v>4</v>
      </c>
      <c r="G268" s="94" t="s">
        <v>428</v>
      </c>
      <c r="H268" s="94">
        <v>84</v>
      </c>
      <c r="I268" s="94">
        <v>28.24</v>
      </c>
      <c r="J268" s="94">
        <v>6</v>
      </c>
      <c r="K268" s="94">
        <v>6</v>
      </c>
      <c r="L268" s="94">
        <v>5</v>
      </c>
      <c r="M268" s="94" t="s">
        <v>657</v>
      </c>
      <c r="N268" s="94">
        <v>41</v>
      </c>
      <c r="O268" s="94">
        <v>19.97</v>
      </c>
      <c r="P268" s="94">
        <v>7</v>
      </c>
      <c r="Q268" s="94" t="s">
        <v>21</v>
      </c>
      <c r="R268" s="94">
        <v>52</v>
      </c>
      <c r="S268" s="94">
        <v>62.71</v>
      </c>
      <c r="T268" s="94">
        <v>4</v>
      </c>
    </row>
    <row r="269" spans="1:20" x14ac:dyDescent="0.4">
      <c r="A269" s="94">
        <v>153</v>
      </c>
      <c r="B269" s="94" t="s">
        <v>717</v>
      </c>
      <c r="C269" s="94" t="s">
        <v>400</v>
      </c>
      <c r="D269" s="94">
        <v>123</v>
      </c>
      <c r="E269" s="94">
        <v>87.15</v>
      </c>
      <c r="F269" s="94">
        <v>3</v>
      </c>
      <c r="G269" s="94" t="s">
        <v>428</v>
      </c>
      <c r="H269" s="94">
        <v>110</v>
      </c>
      <c r="I269" s="94">
        <v>68.959999999999994</v>
      </c>
      <c r="J269" s="94">
        <v>4</v>
      </c>
      <c r="K269" s="94">
        <v>3</v>
      </c>
      <c r="L269" s="94">
        <v>3</v>
      </c>
      <c r="M269" s="94" t="s">
        <v>10</v>
      </c>
      <c r="N269" s="94">
        <v>58</v>
      </c>
      <c r="O269" s="94">
        <v>77.010000000000005</v>
      </c>
      <c r="P269" s="94">
        <v>3</v>
      </c>
      <c r="Q269" s="94" t="s">
        <v>11</v>
      </c>
      <c r="R269" s="94">
        <v>62</v>
      </c>
      <c r="S269" s="94">
        <v>84.28</v>
      </c>
      <c r="T269" s="94">
        <v>3</v>
      </c>
    </row>
    <row r="270" spans="1:20" x14ac:dyDescent="0.4">
      <c r="A270" s="94">
        <v>3</v>
      </c>
      <c r="B270" s="94" t="s">
        <v>717</v>
      </c>
      <c r="C270" s="94" t="s">
        <v>400</v>
      </c>
      <c r="D270" s="94">
        <v>123</v>
      </c>
      <c r="E270" s="94">
        <v>87.15</v>
      </c>
      <c r="F270" s="94">
        <v>3</v>
      </c>
      <c r="G270" s="94" t="s">
        <v>428</v>
      </c>
      <c r="H270" s="94">
        <v>138</v>
      </c>
      <c r="I270" s="94">
        <v>95.83</v>
      </c>
      <c r="J270" s="94">
        <v>2</v>
      </c>
      <c r="K270" s="94">
        <v>2</v>
      </c>
      <c r="L270" s="94">
        <v>4</v>
      </c>
      <c r="M270" s="94" t="s">
        <v>10</v>
      </c>
      <c r="N270" s="94">
        <v>67</v>
      </c>
      <c r="O270" s="94">
        <v>92.23</v>
      </c>
      <c r="P270" s="94">
        <v>2</v>
      </c>
      <c r="Q270" s="94" t="s">
        <v>11</v>
      </c>
      <c r="R270" s="94">
        <v>58</v>
      </c>
      <c r="S270" s="94">
        <v>77.2</v>
      </c>
      <c r="T270" s="94">
        <v>3</v>
      </c>
    </row>
    <row r="271" spans="1:20" x14ac:dyDescent="0.4">
      <c r="A271" s="94">
        <v>240</v>
      </c>
      <c r="B271" s="94" t="s">
        <v>717</v>
      </c>
      <c r="C271" s="94" t="s">
        <v>400</v>
      </c>
      <c r="D271" s="94">
        <v>102</v>
      </c>
      <c r="E271" s="94">
        <v>50.19</v>
      </c>
      <c r="F271" s="94">
        <v>5</v>
      </c>
      <c r="G271" s="94" t="s">
        <v>399</v>
      </c>
      <c r="H271" s="94">
        <v>93</v>
      </c>
      <c r="I271" s="94">
        <v>47.1</v>
      </c>
      <c r="J271" s="94">
        <v>5</v>
      </c>
      <c r="K271" s="94">
        <v>6</v>
      </c>
      <c r="L271" s="94">
        <v>5</v>
      </c>
      <c r="M271" s="94" t="s">
        <v>10</v>
      </c>
      <c r="N271" s="94">
        <v>42</v>
      </c>
      <c r="O271" s="94">
        <v>23.53</v>
      </c>
      <c r="P271" s="94">
        <v>6</v>
      </c>
      <c r="Q271" s="94" t="s">
        <v>11</v>
      </c>
      <c r="R271" s="94">
        <v>50</v>
      </c>
      <c r="S271" s="94">
        <v>56.28</v>
      </c>
      <c r="T271" s="9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CC063-8868-4A9F-8860-2DB8E7CAE0FD}">
  <dimension ref="A1:T271"/>
  <sheetViews>
    <sheetView workbookViewId="0">
      <selection activeCell="A5" sqref="A5"/>
    </sheetView>
  </sheetViews>
  <sheetFormatPr defaultRowHeight="17.399999999999999" x14ac:dyDescent="0.4"/>
  <sheetData>
    <row r="1" spans="1:20" x14ac:dyDescent="0.4">
      <c r="A1" s="94"/>
      <c r="B1" s="94"/>
      <c r="C1" s="94" t="s">
        <v>320</v>
      </c>
      <c r="D1" s="94"/>
      <c r="E1" s="94"/>
      <c r="F1" s="94"/>
      <c r="G1" s="94" t="s">
        <v>704</v>
      </c>
      <c r="H1" s="94"/>
      <c r="I1" s="94"/>
      <c r="J1" s="94"/>
      <c r="K1" s="94" t="s">
        <v>384</v>
      </c>
      <c r="L1" s="94" t="s">
        <v>385</v>
      </c>
      <c r="M1" s="94" t="s">
        <v>705</v>
      </c>
      <c r="N1" s="94"/>
      <c r="O1" s="94"/>
      <c r="P1" s="94"/>
      <c r="Q1" s="94"/>
      <c r="R1" s="94"/>
      <c r="S1" s="94"/>
      <c r="T1" s="94"/>
    </row>
    <row r="2" spans="1:20" x14ac:dyDescent="0.4">
      <c r="A2" s="94" t="s">
        <v>706</v>
      </c>
      <c r="B2" s="94" t="s">
        <v>715</v>
      </c>
      <c r="C2" s="94" t="s">
        <v>670</v>
      </c>
      <c r="D2" s="94" t="s">
        <v>671</v>
      </c>
      <c r="E2" s="94" t="s">
        <v>672</v>
      </c>
      <c r="F2" s="94" t="s">
        <v>673</v>
      </c>
      <c r="G2" s="94" t="s">
        <v>670</v>
      </c>
      <c r="H2" s="94" t="s">
        <v>671</v>
      </c>
      <c r="I2" s="94" t="s">
        <v>672</v>
      </c>
      <c r="J2" s="94" t="s">
        <v>673</v>
      </c>
      <c r="K2" s="94" t="s">
        <v>673</v>
      </c>
      <c r="L2" s="94" t="s">
        <v>673</v>
      </c>
      <c r="M2" s="94" t="s">
        <v>674</v>
      </c>
      <c r="N2" s="94" t="s">
        <v>671</v>
      </c>
      <c r="O2" s="94" t="s">
        <v>672</v>
      </c>
      <c r="P2" s="94" t="s">
        <v>673</v>
      </c>
      <c r="Q2" s="94" t="s">
        <v>674</v>
      </c>
      <c r="R2" s="94" t="s">
        <v>671</v>
      </c>
      <c r="S2" s="94" t="s">
        <v>672</v>
      </c>
      <c r="T2" s="94" t="s">
        <v>673</v>
      </c>
    </row>
    <row r="3" spans="1:20" x14ac:dyDescent="0.4">
      <c r="A3" s="94">
        <v>92</v>
      </c>
      <c r="B3" s="94" t="s">
        <v>716</v>
      </c>
      <c r="C3" s="94" t="s">
        <v>400</v>
      </c>
      <c r="D3" s="94">
        <v>98</v>
      </c>
      <c r="E3" s="94">
        <v>43.18</v>
      </c>
      <c r="F3" s="94">
        <v>5</v>
      </c>
      <c r="G3" s="94" t="s">
        <v>399</v>
      </c>
      <c r="H3" s="94">
        <v>94</v>
      </c>
      <c r="I3" s="94">
        <v>44.82</v>
      </c>
      <c r="J3" s="94">
        <v>5</v>
      </c>
      <c r="K3" s="94">
        <v>5</v>
      </c>
      <c r="L3" s="94">
        <v>1</v>
      </c>
      <c r="M3" s="94" t="s">
        <v>315</v>
      </c>
      <c r="N3" s="94">
        <v>50</v>
      </c>
      <c r="O3" s="94">
        <v>56.57</v>
      </c>
      <c r="P3" s="94">
        <v>5</v>
      </c>
      <c r="Q3" s="94" t="s">
        <v>8</v>
      </c>
      <c r="R3" s="94">
        <v>53</v>
      </c>
      <c r="S3" s="94">
        <v>57.95</v>
      </c>
      <c r="T3" s="94">
        <v>5</v>
      </c>
    </row>
    <row r="4" spans="1:20" x14ac:dyDescent="0.4">
      <c r="A4" s="94">
        <v>209</v>
      </c>
      <c r="B4" s="94" t="s">
        <v>716</v>
      </c>
      <c r="C4" s="94" t="s">
        <v>400</v>
      </c>
      <c r="D4" s="94">
        <v>94</v>
      </c>
      <c r="E4" s="94">
        <v>37.03</v>
      </c>
      <c r="F4" s="94">
        <v>6</v>
      </c>
      <c r="G4" s="94" t="s">
        <v>399</v>
      </c>
      <c r="H4" s="94">
        <v>80</v>
      </c>
      <c r="I4" s="94">
        <v>23.01</v>
      </c>
      <c r="J4" s="94">
        <v>6</v>
      </c>
      <c r="K4" s="94">
        <v>3</v>
      </c>
      <c r="L4" s="94">
        <v>2</v>
      </c>
      <c r="M4" s="94" t="s">
        <v>7</v>
      </c>
      <c r="N4" s="94">
        <v>62</v>
      </c>
      <c r="O4" s="94">
        <v>87.97</v>
      </c>
      <c r="P4" s="94">
        <v>3</v>
      </c>
      <c r="Q4" s="94" t="s">
        <v>317</v>
      </c>
      <c r="R4" s="94">
        <v>54</v>
      </c>
      <c r="S4" s="94">
        <v>67.010000000000005</v>
      </c>
      <c r="T4" s="94">
        <v>4</v>
      </c>
    </row>
    <row r="5" spans="1:20" x14ac:dyDescent="0.4">
      <c r="A5" s="94">
        <v>294</v>
      </c>
      <c r="B5" s="94" t="s">
        <v>716</v>
      </c>
      <c r="C5" s="94" t="s">
        <v>400</v>
      </c>
      <c r="D5" s="94">
        <v>87</v>
      </c>
      <c r="E5" s="94">
        <v>27.72</v>
      </c>
      <c r="F5" s="94">
        <v>6</v>
      </c>
      <c r="G5" s="94" t="s">
        <v>399</v>
      </c>
      <c r="H5" s="94">
        <v>83</v>
      </c>
      <c r="I5" s="94">
        <v>29.3</v>
      </c>
      <c r="J5" s="94">
        <v>6</v>
      </c>
      <c r="K5" s="94">
        <v>5</v>
      </c>
      <c r="L5" s="94">
        <v>3</v>
      </c>
      <c r="M5" s="94" t="s">
        <v>318</v>
      </c>
      <c r="N5" s="94">
        <v>45</v>
      </c>
      <c r="O5" s="94">
        <v>32.770000000000003</v>
      </c>
      <c r="P5" s="94">
        <v>6</v>
      </c>
      <c r="Q5" s="94" t="s">
        <v>316</v>
      </c>
      <c r="R5" s="94">
        <v>43</v>
      </c>
      <c r="S5" s="94">
        <v>30.97</v>
      </c>
      <c r="T5" s="94">
        <v>6</v>
      </c>
    </row>
    <row r="6" spans="1:20" x14ac:dyDescent="0.4">
      <c r="A6" s="94">
        <v>248</v>
      </c>
      <c r="B6" s="94" t="s">
        <v>716</v>
      </c>
      <c r="C6" s="94" t="s">
        <v>400</v>
      </c>
      <c r="D6" s="94">
        <v>67</v>
      </c>
      <c r="E6" s="94">
        <v>6.72</v>
      </c>
      <c r="F6" s="94">
        <v>8</v>
      </c>
      <c r="G6" s="94" t="s">
        <v>399</v>
      </c>
      <c r="H6" s="94">
        <v>75</v>
      </c>
      <c r="I6" s="94">
        <v>9.25</v>
      </c>
      <c r="J6" s="94">
        <v>8</v>
      </c>
      <c r="K6" s="94">
        <v>8</v>
      </c>
      <c r="L6" s="94">
        <v>7</v>
      </c>
      <c r="M6" s="94" t="s">
        <v>317</v>
      </c>
      <c r="N6" s="94">
        <v>34</v>
      </c>
      <c r="O6" s="94">
        <v>0.82</v>
      </c>
      <c r="P6" s="94">
        <v>9</v>
      </c>
      <c r="Q6" s="94" t="s">
        <v>318</v>
      </c>
      <c r="R6" s="94">
        <v>34</v>
      </c>
      <c r="S6" s="94">
        <v>4.5199999999999996</v>
      </c>
      <c r="T6" s="94">
        <v>8</v>
      </c>
    </row>
    <row r="7" spans="1:20" x14ac:dyDescent="0.4">
      <c r="A7" s="94">
        <v>14</v>
      </c>
      <c r="B7" s="94" t="s">
        <v>716</v>
      </c>
      <c r="C7" s="94" t="s">
        <v>400</v>
      </c>
      <c r="D7" s="94">
        <v>84</v>
      </c>
      <c r="E7" s="94">
        <v>24.38</v>
      </c>
      <c r="F7" s="94">
        <v>6</v>
      </c>
      <c r="G7" s="94" t="s">
        <v>399</v>
      </c>
      <c r="H7" s="94">
        <v>72</v>
      </c>
      <c r="I7" s="94">
        <v>3.08</v>
      </c>
      <c r="J7" s="94">
        <v>9</v>
      </c>
      <c r="K7" s="94">
        <v>5</v>
      </c>
      <c r="L7" s="94">
        <v>1</v>
      </c>
      <c r="M7" s="94" t="s">
        <v>315</v>
      </c>
      <c r="N7" s="94">
        <v>53</v>
      </c>
      <c r="O7" s="94">
        <v>66.2</v>
      </c>
      <c r="P7" s="94">
        <v>4</v>
      </c>
      <c r="Q7" s="94" t="s">
        <v>8</v>
      </c>
      <c r="R7" s="94">
        <v>33</v>
      </c>
      <c r="S7" s="94">
        <v>3.07</v>
      </c>
      <c r="T7" s="94">
        <v>9</v>
      </c>
    </row>
    <row r="8" spans="1:20" x14ac:dyDescent="0.4">
      <c r="A8" s="94">
        <v>48</v>
      </c>
      <c r="B8" s="94" t="s">
        <v>716</v>
      </c>
      <c r="C8" s="94" t="s">
        <v>400</v>
      </c>
      <c r="D8" s="94">
        <v>96</v>
      </c>
      <c r="E8" s="94">
        <v>40.03</v>
      </c>
      <c r="F8" s="94">
        <v>5</v>
      </c>
      <c r="G8" s="94" t="s">
        <v>399</v>
      </c>
      <c r="H8" s="94">
        <v>90</v>
      </c>
      <c r="I8" s="94">
        <v>39.96</v>
      </c>
      <c r="J8" s="94">
        <v>5</v>
      </c>
      <c r="K8" s="94">
        <v>7</v>
      </c>
      <c r="L8" s="94">
        <v>1</v>
      </c>
      <c r="M8" s="94" t="s">
        <v>20</v>
      </c>
      <c r="N8" s="94">
        <v>37</v>
      </c>
      <c r="O8" s="94">
        <v>7.68</v>
      </c>
      <c r="P8" s="94">
        <v>8</v>
      </c>
      <c r="Q8" s="94" t="s">
        <v>316</v>
      </c>
      <c r="R8" s="94">
        <v>38</v>
      </c>
      <c r="S8" s="94">
        <v>5.63</v>
      </c>
      <c r="T8" s="94">
        <v>8</v>
      </c>
    </row>
    <row r="9" spans="1:20" x14ac:dyDescent="0.4">
      <c r="A9" s="94">
        <v>263</v>
      </c>
      <c r="B9" s="94" t="s">
        <v>716</v>
      </c>
      <c r="C9" s="94" t="s">
        <v>655</v>
      </c>
      <c r="D9" s="94">
        <v>71</v>
      </c>
      <c r="E9" s="94">
        <v>11.28</v>
      </c>
      <c r="F9" s="94">
        <v>7</v>
      </c>
      <c r="G9" s="94" t="s">
        <v>399</v>
      </c>
      <c r="H9" s="94">
        <v>76</v>
      </c>
      <c r="I9" s="94">
        <v>11.63</v>
      </c>
      <c r="J9" s="94">
        <v>7</v>
      </c>
      <c r="K9" s="94">
        <v>8</v>
      </c>
      <c r="L9" s="94">
        <v>8</v>
      </c>
      <c r="M9" s="94" t="s">
        <v>665</v>
      </c>
      <c r="N9" s="94">
        <v>46</v>
      </c>
      <c r="O9" s="94">
        <v>44.76</v>
      </c>
      <c r="P9" s="94">
        <v>5</v>
      </c>
      <c r="Q9" s="94" t="s">
        <v>316</v>
      </c>
      <c r="R9" s="94">
        <v>42</v>
      </c>
      <c r="S9" s="94">
        <v>26.8</v>
      </c>
      <c r="T9" s="94">
        <v>6</v>
      </c>
    </row>
    <row r="10" spans="1:20" x14ac:dyDescent="0.4">
      <c r="A10" s="94">
        <v>168</v>
      </c>
      <c r="B10" s="94" t="s">
        <v>716</v>
      </c>
      <c r="C10" s="94" t="s">
        <v>400</v>
      </c>
      <c r="D10" s="94">
        <v>126</v>
      </c>
      <c r="E10" s="94">
        <v>90.5</v>
      </c>
      <c r="F10" s="94">
        <v>2</v>
      </c>
      <c r="G10" s="94" t="s">
        <v>399</v>
      </c>
      <c r="H10" s="94">
        <v>109</v>
      </c>
      <c r="I10" s="94">
        <v>62.26</v>
      </c>
      <c r="J10" s="94">
        <v>4</v>
      </c>
      <c r="K10" s="94">
        <v>5</v>
      </c>
      <c r="L10" s="94">
        <v>2</v>
      </c>
      <c r="M10" s="94" t="s">
        <v>315</v>
      </c>
      <c r="N10" s="94">
        <v>64</v>
      </c>
      <c r="O10" s="94">
        <v>87.43</v>
      </c>
      <c r="P10" s="94">
        <v>3</v>
      </c>
      <c r="Q10" s="94" t="s">
        <v>8</v>
      </c>
      <c r="R10" s="94">
        <v>63</v>
      </c>
      <c r="S10" s="94">
        <v>90.01</v>
      </c>
      <c r="T10" s="94">
        <v>2</v>
      </c>
    </row>
    <row r="11" spans="1:20" x14ac:dyDescent="0.4">
      <c r="A11" s="94">
        <v>204</v>
      </c>
      <c r="B11" s="94" t="s">
        <v>716</v>
      </c>
      <c r="C11" s="94" t="s">
        <v>400</v>
      </c>
      <c r="D11" s="94">
        <v>82</v>
      </c>
      <c r="E11" s="94">
        <v>22.31</v>
      </c>
      <c r="F11" s="94">
        <v>7</v>
      </c>
      <c r="G11" s="94" t="s">
        <v>399</v>
      </c>
      <c r="H11" s="94">
        <v>81</v>
      </c>
      <c r="I11" s="94">
        <v>25.66</v>
      </c>
      <c r="J11" s="94">
        <v>6</v>
      </c>
      <c r="K11" s="94">
        <v>4</v>
      </c>
      <c r="L11" s="94">
        <v>2</v>
      </c>
      <c r="M11" s="94" t="s">
        <v>665</v>
      </c>
      <c r="N11" s="94">
        <v>49</v>
      </c>
      <c r="O11" s="94">
        <v>55.73</v>
      </c>
      <c r="P11" s="94">
        <v>5</v>
      </c>
      <c r="Q11" s="94" t="s">
        <v>8</v>
      </c>
      <c r="R11" s="94">
        <v>62</v>
      </c>
      <c r="S11" s="94">
        <v>86.56</v>
      </c>
      <c r="T11" s="94">
        <v>3</v>
      </c>
    </row>
    <row r="12" spans="1:20" x14ac:dyDescent="0.4">
      <c r="A12" s="94">
        <v>269</v>
      </c>
      <c r="B12" s="94" t="s">
        <v>716</v>
      </c>
      <c r="C12" s="94" t="s">
        <v>400</v>
      </c>
      <c r="D12" s="94">
        <v>69</v>
      </c>
      <c r="E12" s="94">
        <v>8.59</v>
      </c>
      <c r="F12" s="94">
        <v>8</v>
      </c>
      <c r="G12" s="94" t="s">
        <v>399</v>
      </c>
      <c r="H12" s="94">
        <v>100</v>
      </c>
      <c r="I12" s="94">
        <v>51.73</v>
      </c>
      <c r="J12" s="94">
        <v>5</v>
      </c>
      <c r="K12" s="94">
        <v>7</v>
      </c>
      <c r="L12" s="94">
        <v>6</v>
      </c>
      <c r="M12" s="94" t="s">
        <v>318</v>
      </c>
      <c r="N12" s="94">
        <v>38</v>
      </c>
      <c r="O12" s="94">
        <v>14.64</v>
      </c>
      <c r="P12" s="94">
        <v>7</v>
      </c>
      <c r="Q12" s="94" t="s">
        <v>315</v>
      </c>
      <c r="R12" s="94">
        <v>43</v>
      </c>
      <c r="S12" s="94">
        <v>30.21</v>
      </c>
      <c r="T12" s="94">
        <v>6</v>
      </c>
    </row>
    <row r="13" spans="1:20" x14ac:dyDescent="0.4">
      <c r="A13" s="94">
        <v>26</v>
      </c>
      <c r="B13" s="94" t="s">
        <v>716</v>
      </c>
      <c r="C13" s="94" t="s">
        <v>400</v>
      </c>
      <c r="D13" s="94">
        <v>80</v>
      </c>
      <c r="E13" s="94">
        <v>20.39</v>
      </c>
      <c r="F13" s="94">
        <v>7</v>
      </c>
      <c r="G13" s="94" t="s">
        <v>399</v>
      </c>
      <c r="H13" s="94">
        <v>77</v>
      </c>
      <c r="I13" s="94">
        <v>14.37</v>
      </c>
      <c r="J13" s="94">
        <v>7</v>
      </c>
      <c r="K13" s="94">
        <v>9</v>
      </c>
      <c r="L13" s="94">
        <v>8</v>
      </c>
      <c r="M13" s="94" t="s">
        <v>7</v>
      </c>
      <c r="N13" s="94">
        <v>38</v>
      </c>
      <c r="O13" s="94">
        <v>14.74</v>
      </c>
      <c r="P13" s="94">
        <v>7</v>
      </c>
      <c r="Q13" s="94" t="s">
        <v>665</v>
      </c>
      <c r="R13" s="94">
        <v>39</v>
      </c>
      <c r="S13" s="94">
        <v>8.7899999999999991</v>
      </c>
      <c r="T13" s="94">
        <v>7</v>
      </c>
    </row>
    <row r="14" spans="1:20" x14ac:dyDescent="0.4">
      <c r="A14" s="94">
        <v>57</v>
      </c>
      <c r="B14" s="94" t="s">
        <v>716</v>
      </c>
      <c r="C14" s="94" t="s">
        <v>400</v>
      </c>
      <c r="D14" s="94">
        <v>115</v>
      </c>
      <c r="E14" s="94">
        <v>72.72</v>
      </c>
      <c r="F14" s="94">
        <v>4</v>
      </c>
      <c r="G14" s="94" t="s">
        <v>399</v>
      </c>
      <c r="H14" s="94">
        <v>119</v>
      </c>
      <c r="I14" s="94">
        <v>76.209999999999994</v>
      </c>
      <c r="J14" s="94">
        <v>4</v>
      </c>
      <c r="K14" s="94">
        <v>4</v>
      </c>
      <c r="L14" s="94">
        <v>1</v>
      </c>
      <c r="M14" s="94" t="s">
        <v>318</v>
      </c>
      <c r="N14" s="94">
        <v>62</v>
      </c>
      <c r="O14" s="94">
        <v>85.08</v>
      </c>
      <c r="P14" s="94">
        <v>3</v>
      </c>
      <c r="Q14" s="94" t="s">
        <v>665</v>
      </c>
      <c r="R14" s="94">
        <v>65</v>
      </c>
      <c r="S14" s="94">
        <v>88.64</v>
      </c>
      <c r="T14" s="94">
        <v>2</v>
      </c>
    </row>
    <row r="15" spans="1:20" x14ac:dyDescent="0.4">
      <c r="A15" s="94">
        <v>31</v>
      </c>
      <c r="B15" s="94" t="s">
        <v>716</v>
      </c>
      <c r="C15" s="94" t="s">
        <v>655</v>
      </c>
      <c r="D15" s="94">
        <v>65</v>
      </c>
      <c r="E15" s="94">
        <v>3.82</v>
      </c>
      <c r="F15" s="94">
        <v>8</v>
      </c>
      <c r="G15" s="94" t="s">
        <v>399</v>
      </c>
      <c r="H15" s="94">
        <v>74</v>
      </c>
      <c r="I15" s="94">
        <v>6.88</v>
      </c>
      <c r="J15" s="94">
        <v>8</v>
      </c>
      <c r="K15" s="94">
        <v>9</v>
      </c>
      <c r="L15" s="94">
        <v>7</v>
      </c>
      <c r="M15" s="94" t="s">
        <v>317</v>
      </c>
      <c r="N15" s="94">
        <v>37</v>
      </c>
      <c r="O15" s="94">
        <v>3.19</v>
      </c>
      <c r="P15" s="94">
        <v>8</v>
      </c>
      <c r="Q15" s="94" t="s">
        <v>318</v>
      </c>
      <c r="R15" s="94">
        <v>38</v>
      </c>
      <c r="S15" s="94">
        <v>14.64</v>
      </c>
      <c r="T15" s="94">
        <v>7</v>
      </c>
    </row>
    <row r="16" spans="1:20" x14ac:dyDescent="0.4">
      <c r="A16" s="94">
        <v>50</v>
      </c>
      <c r="B16" s="94" t="s">
        <v>716</v>
      </c>
      <c r="C16" s="94" t="s">
        <v>400</v>
      </c>
      <c r="D16" s="94">
        <v>85</v>
      </c>
      <c r="E16" s="94">
        <v>25.49</v>
      </c>
      <c r="F16" s="94">
        <v>6</v>
      </c>
      <c r="G16" s="94" t="s">
        <v>399</v>
      </c>
      <c r="H16" s="94">
        <v>81</v>
      </c>
      <c r="I16" s="94">
        <v>25.66</v>
      </c>
      <c r="J16" s="94">
        <v>6</v>
      </c>
      <c r="K16" s="94">
        <v>7</v>
      </c>
      <c r="L16" s="94">
        <v>4</v>
      </c>
      <c r="M16" s="94" t="s">
        <v>7</v>
      </c>
      <c r="N16" s="94">
        <v>43</v>
      </c>
      <c r="O16" s="94">
        <v>28.23</v>
      </c>
      <c r="P16" s="94">
        <v>6</v>
      </c>
      <c r="Q16" s="94" t="s">
        <v>8</v>
      </c>
      <c r="R16" s="94">
        <v>38</v>
      </c>
      <c r="S16" s="94">
        <v>16.21</v>
      </c>
      <c r="T16" s="94">
        <v>7</v>
      </c>
    </row>
    <row r="17" spans="1:20" x14ac:dyDescent="0.4">
      <c r="A17" s="94">
        <v>208</v>
      </c>
      <c r="B17" s="94" t="s">
        <v>716</v>
      </c>
      <c r="C17" s="94" t="s">
        <v>655</v>
      </c>
      <c r="D17" s="94">
        <v>70</v>
      </c>
      <c r="E17" s="94">
        <v>9.9600000000000009</v>
      </c>
      <c r="F17" s="94">
        <v>8</v>
      </c>
      <c r="G17" s="94" t="s">
        <v>399</v>
      </c>
      <c r="H17" s="94">
        <v>82</v>
      </c>
      <c r="I17" s="94">
        <v>27.31</v>
      </c>
      <c r="J17" s="94">
        <v>6</v>
      </c>
      <c r="K17" s="94">
        <v>8</v>
      </c>
      <c r="L17" s="94">
        <v>8</v>
      </c>
      <c r="M17" s="94" t="s">
        <v>416</v>
      </c>
      <c r="N17" s="94">
        <v>51</v>
      </c>
      <c r="O17" s="94">
        <v>60.16</v>
      </c>
      <c r="P17" s="94">
        <v>4</v>
      </c>
      <c r="Q17" s="94" t="s">
        <v>315</v>
      </c>
      <c r="R17" s="94">
        <v>41</v>
      </c>
      <c r="S17" s="94">
        <v>20.92</v>
      </c>
      <c r="T17" s="94">
        <v>6</v>
      </c>
    </row>
    <row r="18" spans="1:20" x14ac:dyDescent="0.4">
      <c r="A18" s="94">
        <v>250</v>
      </c>
      <c r="B18" s="94" t="s">
        <v>716</v>
      </c>
      <c r="C18" s="94" t="s">
        <v>655</v>
      </c>
      <c r="D18" s="94">
        <v>69</v>
      </c>
      <c r="E18" s="94">
        <v>8.59</v>
      </c>
      <c r="F18" s="94">
        <v>8</v>
      </c>
      <c r="G18" s="94" t="s">
        <v>399</v>
      </c>
      <c r="H18" s="94">
        <v>66</v>
      </c>
      <c r="I18" s="94">
        <v>0.38</v>
      </c>
      <c r="J18" s="94">
        <v>9</v>
      </c>
      <c r="K18" s="94">
        <v>9</v>
      </c>
      <c r="L18" s="94">
        <v>6</v>
      </c>
      <c r="M18" s="94" t="s">
        <v>7</v>
      </c>
      <c r="N18" s="94">
        <v>38</v>
      </c>
      <c r="O18" s="94">
        <v>14.74</v>
      </c>
      <c r="P18" s="94">
        <v>7</v>
      </c>
      <c r="Q18" s="94" t="s">
        <v>317</v>
      </c>
      <c r="R18" s="94">
        <v>48</v>
      </c>
      <c r="S18" s="94">
        <v>49.12</v>
      </c>
      <c r="T18" s="94">
        <v>5</v>
      </c>
    </row>
    <row r="19" spans="1:20" x14ac:dyDescent="0.4">
      <c r="A19" s="94">
        <v>56</v>
      </c>
      <c r="B19" s="94" t="s">
        <v>716</v>
      </c>
      <c r="C19" s="94" t="s">
        <v>400</v>
      </c>
      <c r="D19" s="94">
        <v>86</v>
      </c>
      <c r="E19" s="94">
        <v>26.58</v>
      </c>
      <c r="F19" s="94">
        <v>6</v>
      </c>
      <c r="G19" s="94" t="s">
        <v>399</v>
      </c>
      <c r="H19" s="94">
        <v>74</v>
      </c>
      <c r="I19" s="94">
        <v>6.88</v>
      </c>
      <c r="J19" s="94">
        <v>8</v>
      </c>
      <c r="K19" s="94">
        <v>8</v>
      </c>
      <c r="L19" s="94">
        <v>6</v>
      </c>
      <c r="M19" s="94" t="s">
        <v>318</v>
      </c>
      <c r="N19" s="94">
        <v>38</v>
      </c>
      <c r="O19" s="94">
        <v>14.64</v>
      </c>
      <c r="P19" s="94">
        <v>7</v>
      </c>
      <c r="Q19" s="94" t="s">
        <v>315</v>
      </c>
      <c r="R19" s="94">
        <v>46</v>
      </c>
      <c r="S19" s="94">
        <v>43.23</v>
      </c>
      <c r="T19" s="94">
        <v>5</v>
      </c>
    </row>
    <row r="20" spans="1:20" x14ac:dyDescent="0.4">
      <c r="A20" s="94">
        <v>219</v>
      </c>
      <c r="B20" s="94" t="s">
        <v>716</v>
      </c>
      <c r="C20" s="94" t="s">
        <v>400</v>
      </c>
      <c r="D20" s="94">
        <v>93</v>
      </c>
      <c r="E20" s="94">
        <v>35.54</v>
      </c>
      <c r="F20" s="94">
        <v>6</v>
      </c>
      <c r="G20" s="94" t="s">
        <v>399</v>
      </c>
      <c r="H20" s="94">
        <v>76</v>
      </c>
      <c r="I20" s="94">
        <v>11.63</v>
      </c>
      <c r="J20" s="94">
        <v>7</v>
      </c>
      <c r="K20" s="94">
        <v>4</v>
      </c>
      <c r="L20" s="94">
        <v>5</v>
      </c>
      <c r="M20" s="94" t="s">
        <v>318</v>
      </c>
      <c r="N20" s="94">
        <v>39</v>
      </c>
      <c r="O20" s="94">
        <v>17.96</v>
      </c>
      <c r="P20" s="94">
        <v>7</v>
      </c>
      <c r="Q20" s="94" t="s">
        <v>315</v>
      </c>
      <c r="R20" s="94">
        <v>46</v>
      </c>
      <c r="S20" s="94">
        <v>43.23</v>
      </c>
      <c r="T20" s="94">
        <v>5</v>
      </c>
    </row>
    <row r="21" spans="1:20" x14ac:dyDescent="0.4">
      <c r="A21" s="94">
        <v>129</v>
      </c>
      <c r="B21" s="94" t="s">
        <v>716</v>
      </c>
      <c r="C21" s="94" t="s">
        <v>400</v>
      </c>
      <c r="D21" s="94">
        <v>69</v>
      </c>
      <c r="E21" s="94">
        <v>8.59</v>
      </c>
      <c r="F21" s="94">
        <v>8</v>
      </c>
      <c r="G21" s="94" t="s">
        <v>399</v>
      </c>
      <c r="H21" s="94">
        <v>72</v>
      </c>
      <c r="I21" s="94">
        <v>3.08</v>
      </c>
      <c r="J21" s="94">
        <v>9</v>
      </c>
      <c r="K21" s="94">
        <v>7</v>
      </c>
      <c r="L21" s="94">
        <v>6</v>
      </c>
      <c r="M21" s="94" t="s">
        <v>317</v>
      </c>
      <c r="N21" s="94">
        <v>43</v>
      </c>
      <c r="O21" s="94">
        <v>30.86</v>
      </c>
      <c r="P21" s="94">
        <v>6</v>
      </c>
      <c r="Q21" s="94" t="s">
        <v>318</v>
      </c>
      <c r="R21" s="94">
        <v>39</v>
      </c>
      <c r="S21" s="94">
        <v>17.96</v>
      </c>
      <c r="T21" s="94">
        <v>7</v>
      </c>
    </row>
    <row r="22" spans="1:20" x14ac:dyDescent="0.4">
      <c r="A22" s="94">
        <v>85</v>
      </c>
      <c r="B22" s="94" t="s">
        <v>716</v>
      </c>
      <c r="C22" s="94" t="s">
        <v>400</v>
      </c>
      <c r="D22" s="94">
        <v>64</v>
      </c>
      <c r="E22" s="94">
        <v>2.48</v>
      </c>
      <c r="F22" s="94">
        <v>9</v>
      </c>
      <c r="G22" s="94" t="s">
        <v>399</v>
      </c>
      <c r="H22" s="94">
        <v>80</v>
      </c>
      <c r="I22" s="94">
        <v>23.01</v>
      </c>
      <c r="J22" s="94">
        <v>6</v>
      </c>
      <c r="K22" s="94">
        <v>7</v>
      </c>
      <c r="L22" s="94">
        <v>6</v>
      </c>
      <c r="M22" s="94" t="s">
        <v>7</v>
      </c>
      <c r="N22" s="94">
        <v>40</v>
      </c>
      <c r="O22" s="94">
        <v>20.93</v>
      </c>
      <c r="P22" s="94">
        <v>7</v>
      </c>
      <c r="Q22" s="94" t="s">
        <v>8</v>
      </c>
      <c r="R22" s="94">
        <v>33</v>
      </c>
      <c r="S22" s="94">
        <v>3.07</v>
      </c>
      <c r="T22" s="94">
        <v>9</v>
      </c>
    </row>
    <row r="23" spans="1:20" x14ac:dyDescent="0.4">
      <c r="A23" s="94">
        <v>73</v>
      </c>
      <c r="B23" s="94" t="s">
        <v>716</v>
      </c>
      <c r="C23" s="94" t="s">
        <v>400</v>
      </c>
      <c r="D23" s="94">
        <v>63</v>
      </c>
      <c r="E23" s="94">
        <v>1.89</v>
      </c>
      <c r="F23" s="94">
        <v>9</v>
      </c>
      <c r="G23" s="94" t="s">
        <v>399</v>
      </c>
      <c r="H23" s="94">
        <v>70</v>
      </c>
      <c r="I23" s="94">
        <v>1.75</v>
      </c>
      <c r="J23" s="94">
        <v>9</v>
      </c>
      <c r="K23" s="94">
        <v>9</v>
      </c>
      <c r="L23" s="94">
        <v>8</v>
      </c>
      <c r="M23" s="94" t="s">
        <v>20</v>
      </c>
      <c r="N23" s="94">
        <v>39</v>
      </c>
      <c r="O23" s="94">
        <v>15.55</v>
      </c>
      <c r="P23" s="94">
        <v>7</v>
      </c>
      <c r="Q23" s="94" t="s">
        <v>318</v>
      </c>
      <c r="R23" s="94">
        <v>35</v>
      </c>
      <c r="S23" s="94">
        <v>7.8</v>
      </c>
      <c r="T23" s="94">
        <v>8</v>
      </c>
    </row>
    <row r="24" spans="1:20" x14ac:dyDescent="0.4">
      <c r="A24" s="94">
        <v>201</v>
      </c>
      <c r="B24" s="94" t="s">
        <v>716</v>
      </c>
      <c r="C24" s="94" t="s">
        <v>400</v>
      </c>
      <c r="D24" s="94">
        <v>104</v>
      </c>
      <c r="E24" s="94">
        <v>53.35</v>
      </c>
      <c r="F24" s="94">
        <v>5</v>
      </c>
      <c r="G24" s="94" t="s">
        <v>399</v>
      </c>
      <c r="H24" s="94">
        <v>105</v>
      </c>
      <c r="I24" s="94">
        <v>57.36</v>
      </c>
      <c r="J24" s="94">
        <v>5</v>
      </c>
      <c r="K24" s="94">
        <v>6</v>
      </c>
      <c r="L24" s="94">
        <v>1</v>
      </c>
      <c r="M24" s="94" t="s">
        <v>665</v>
      </c>
      <c r="N24" s="94">
        <v>56</v>
      </c>
      <c r="O24" s="94">
        <v>74.53</v>
      </c>
      <c r="P24" s="94">
        <v>4</v>
      </c>
      <c r="Q24" s="94" t="s">
        <v>315</v>
      </c>
      <c r="R24" s="94">
        <v>47</v>
      </c>
      <c r="S24" s="94">
        <v>48.29</v>
      </c>
      <c r="T24" s="94">
        <v>5</v>
      </c>
    </row>
    <row r="25" spans="1:20" x14ac:dyDescent="0.4">
      <c r="A25" s="94">
        <v>183</v>
      </c>
      <c r="B25" s="94" t="s">
        <v>716</v>
      </c>
      <c r="C25" s="94" t="s">
        <v>655</v>
      </c>
      <c r="D25" s="94">
        <v>64</v>
      </c>
      <c r="E25" s="94">
        <v>2.48</v>
      </c>
      <c r="F25" s="94">
        <v>9</v>
      </c>
      <c r="G25" s="94" t="s">
        <v>399</v>
      </c>
      <c r="H25" s="94">
        <v>76</v>
      </c>
      <c r="I25" s="94">
        <v>11.63</v>
      </c>
      <c r="J25" s="94">
        <v>7</v>
      </c>
      <c r="K25" s="94">
        <v>6</v>
      </c>
      <c r="L25" s="94">
        <v>3</v>
      </c>
      <c r="M25" s="94" t="s">
        <v>318</v>
      </c>
      <c r="N25" s="94">
        <v>42</v>
      </c>
      <c r="O25" s="94">
        <v>24.89</v>
      </c>
      <c r="P25" s="94">
        <v>6</v>
      </c>
      <c r="Q25" s="94" t="s">
        <v>316</v>
      </c>
      <c r="R25" s="94">
        <v>43</v>
      </c>
      <c r="S25" s="94">
        <v>30.97</v>
      </c>
      <c r="T25" s="94">
        <v>6</v>
      </c>
    </row>
    <row r="26" spans="1:20" x14ac:dyDescent="0.4">
      <c r="A26" s="94">
        <v>36</v>
      </c>
      <c r="B26" s="94" t="s">
        <v>716</v>
      </c>
      <c r="C26" s="94" t="s">
        <v>400</v>
      </c>
      <c r="D26" s="94">
        <v>78</v>
      </c>
      <c r="E26" s="94">
        <v>18.45</v>
      </c>
      <c r="F26" s="94">
        <v>7</v>
      </c>
      <c r="G26" s="94" t="s">
        <v>399</v>
      </c>
      <c r="H26" s="94">
        <v>81</v>
      </c>
      <c r="I26" s="94">
        <v>25.66</v>
      </c>
      <c r="J26" s="94">
        <v>6</v>
      </c>
      <c r="K26" s="94">
        <v>7</v>
      </c>
      <c r="L26" s="94">
        <v>7</v>
      </c>
      <c r="M26" s="94" t="s">
        <v>318</v>
      </c>
      <c r="N26" s="94">
        <v>44</v>
      </c>
      <c r="O26" s="94">
        <v>30.44</v>
      </c>
      <c r="P26" s="94">
        <v>6</v>
      </c>
      <c r="Q26" s="94" t="s">
        <v>315</v>
      </c>
      <c r="R26" s="94">
        <v>41</v>
      </c>
      <c r="S26" s="94">
        <v>20.92</v>
      </c>
      <c r="T26" s="94">
        <v>6</v>
      </c>
    </row>
    <row r="27" spans="1:20" x14ac:dyDescent="0.4">
      <c r="A27" s="94">
        <v>203</v>
      </c>
      <c r="B27" s="94" t="s">
        <v>716</v>
      </c>
      <c r="C27" s="94" t="s">
        <v>400</v>
      </c>
      <c r="D27" s="94">
        <v>102</v>
      </c>
      <c r="E27" s="94">
        <v>49.76</v>
      </c>
      <c r="F27" s="94">
        <v>5</v>
      </c>
      <c r="G27" s="94" t="s">
        <v>399</v>
      </c>
      <c r="H27" s="94">
        <v>98</v>
      </c>
      <c r="I27" s="94">
        <v>49.44</v>
      </c>
      <c r="J27" s="94">
        <v>5</v>
      </c>
      <c r="K27" s="94">
        <v>6</v>
      </c>
      <c r="L27" s="94">
        <v>4</v>
      </c>
      <c r="M27" s="94" t="s">
        <v>7</v>
      </c>
      <c r="N27" s="94">
        <v>46</v>
      </c>
      <c r="O27" s="94">
        <v>37.06</v>
      </c>
      <c r="P27" s="94">
        <v>6</v>
      </c>
      <c r="Q27" s="94" t="s">
        <v>315</v>
      </c>
      <c r="R27" s="94">
        <v>63</v>
      </c>
      <c r="S27" s="94">
        <v>86.24</v>
      </c>
      <c r="T27" s="94">
        <v>3</v>
      </c>
    </row>
    <row r="28" spans="1:20" x14ac:dyDescent="0.4">
      <c r="A28" s="94">
        <v>12</v>
      </c>
      <c r="B28" s="94" t="s">
        <v>716</v>
      </c>
      <c r="C28" s="94" t="s">
        <v>400</v>
      </c>
      <c r="D28" s="94">
        <v>92</v>
      </c>
      <c r="E28" s="94">
        <v>34.1</v>
      </c>
      <c r="F28" s="94">
        <v>6</v>
      </c>
      <c r="G28" s="94" t="s">
        <v>399</v>
      </c>
      <c r="H28" s="94">
        <v>80</v>
      </c>
      <c r="I28" s="94">
        <v>23.01</v>
      </c>
      <c r="J28" s="94">
        <v>6</v>
      </c>
      <c r="K28" s="94">
        <v>8</v>
      </c>
      <c r="L28" s="94">
        <v>6</v>
      </c>
      <c r="M28" s="94" t="s">
        <v>416</v>
      </c>
      <c r="N28" s="94">
        <v>49</v>
      </c>
      <c r="O28" s="94">
        <v>52.76</v>
      </c>
      <c r="P28" s="94">
        <v>5</v>
      </c>
      <c r="Q28" s="94" t="s">
        <v>315</v>
      </c>
      <c r="R28" s="94">
        <v>41</v>
      </c>
      <c r="S28" s="94">
        <v>20.92</v>
      </c>
      <c r="T28" s="94">
        <v>6</v>
      </c>
    </row>
    <row r="29" spans="1:20" x14ac:dyDescent="0.4">
      <c r="A29" s="94">
        <v>23</v>
      </c>
      <c r="B29" s="94" t="s">
        <v>716</v>
      </c>
      <c r="C29" s="94" t="s">
        <v>400</v>
      </c>
      <c r="D29" s="94">
        <v>70</v>
      </c>
      <c r="E29" s="94">
        <v>9.9600000000000009</v>
      </c>
      <c r="F29" s="94">
        <v>8</v>
      </c>
      <c r="G29" s="94" t="s">
        <v>399</v>
      </c>
      <c r="H29" s="94">
        <v>81</v>
      </c>
      <c r="I29" s="94">
        <v>25.66</v>
      </c>
      <c r="J29" s="94">
        <v>6</v>
      </c>
      <c r="K29" s="94">
        <v>8</v>
      </c>
      <c r="L29" s="94">
        <v>6</v>
      </c>
      <c r="M29" s="94" t="s">
        <v>317</v>
      </c>
      <c r="N29" s="94">
        <v>45</v>
      </c>
      <c r="O29" s="94">
        <v>40.51</v>
      </c>
      <c r="P29" s="94">
        <v>5</v>
      </c>
      <c r="Q29" s="94" t="s">
        <v>315</v>
      </c>
      <c r="R29" s="94">
        <v>38</v>
      </c>
      <c r="S29" s="94">
        <v>5.45</v>
      </c>
      <c r="T29" s="94">
        <v>8</v>
      </c>
    </row>
    <row r="30" spans="1:20" x14ac:dyDescent="0.4">
      <c r="A30" s="94">
        <v>229</v>
      </c>
      <c r="B30" s="94" t="s">
        <v>716</v>
      </c>
      <c r="C30" s="94" t="s">
        <v>400</v>
      </c>
      <c r="D30" s="94">
        <v>88</v>
      </c>
      <c r="E30" s="94">
        <v>28.96</v>
      </c>
      <c r="F30" s="94">
        <v>6</v>
      </c>
      <c r="G30" s="94" t="s">
        <v>399</v>
      </c>
      <c r="H30" s="94">
        <v>80</v>
      </c>
      <c r="I30" s="94">
        <v>23.01</v>
      </c>
      <c r="J30" s="94">
        <v>6</v>
      </c>
      <c r="K30" s="94">
        <v>6</v>
      </c>
      <c r="L30" s="94">
        <v>4</v>
      </c>
      <c r="M30" s="94" t="s">
        <v>7</v>
      </c>
      <c r="N30" s="94">
        <v>46</v>
      </c>
      <c r="O30" s="94">
        <v>37.06</v>
      </c>
      <c r="P30" s="94">
        <v>6</v>
      </c>
      <c r="Q30" s="94" t="s">
        <v>315</v>
      </c>
      <c r="R30" s="94">
        <v>39</v>
      </c>
      <c r="S30" s="94">
        <v>10.06</v>
      </c>
      <c r="T30" s="94">
        <v>7</v>
      </c>
    </row>
    <row r="31" spans="1:20" x14ac:dyDescent="0.4">
      <c r="A31" s="94">
        <v>19</v>
      </c>
      <c r="B31" s="94" t="s">
        <v>716</v>
      </c>
      <c r="C31" s="94" t="s">
        <v>400</v>
      </c>
      <c r="D31" s="94">
        <v>89</v>
      </c>
      <c r="E31" s="94">
        <v>30.19</v>
      </c>
      <c r="F31" s="94">
        <v>6</v>
      </c>
      <c r="G31" s="94" t="s">
        <v>399</v>
      </c>
      <c r="H31" s="94">
        <v>114</v>
      </c>
      <c r="I31" s="94">
        <v>68.48</v>
      </c>
      <c r="J31" s="94">
        <v>4</v>
      </c>
      <c r="K31" s="94">
        <v>8</v>
      </c>
      <c r="L31" s="94">
        <v>8</v>
      </c>
      <c r="M31" s="94" t="s">
        <v>416</v>
      </c>
      <c r="N31" s="94">
        <v>56</v>
      </c>
      <c r="O31" s="94">
        <v>72.510000000000005</v>
      </c>
      <c r="P31" s="94">
        <v>4</v>
      </c>
      <c r="Q31" s="94" t="s">
        <v>315</v>
      </c>
      <c r="R31" s="94">
        <v>41</v>
      </c>
      <c r="S31" s="94">
        <v>20.92</v>
      </c>
      <c r="T31" s="94">
        <v>6</v>
      </c>
    </row>
    <row r="32" spans="1:20" x14ac:dyDescent="0.4">
      <c r="A32" s="94">
        <v>197</v>
      </c>
      <c r="B32" s="94" t="s">
        <v>716</v>
      </c>
      <c r="C32" s="94" t="s">
        <v>400</v>
      </c>
      <c r="D32" s="94">
        <v>74</v>
      </c>
      <c r="E32" s="94">
        <v>14.5</v>
      </c>
      <c r="F32" s="94">
        <v>7</v>
      </c>
      <c r="G32" s="94" t="s">
        <v>399</v>
      </c>
      <c r="H32" s="94">
        <v>84</v>
      </c>
      <c r="I32" s="94">
        <v>31.21</v>
      </c>
      <c r="J32" s="94">
        <v>6</v>
      </c>
      <c r="K32" s="94">
        <v>8</v>
      </c>
      <c r="L32" s="94">
        <v>6</v>
      </c>
      <c r="M32" s="94" t="s">
        <v>318</v>
      </c>
      <c r="N32" s="94">
        <v>42</v>
      </c>
      <c r="O32" s="94">
        <v>24.89</v>
      </c>
      <c r="P32" s="94">
        <v>6</v>
      </c>
      <c r="Q32" s="94" t="s">
        <v>315</v>
      </c>
      <c r="R32" s="94">
        <v>44</v>
      </c>
      <c r="S32" s="94">
        <v>34.130000000000003</v>
      </c>
      <c r="T32" s="94">
        <v>6</v>
      </c>
    </row>
    <row r="33" spans="1:20" x14ac:dyDescent="0.4">
      <c r="A33" s="94">
        <v>75</v>
      </c>
      <c r="B33" s="94" t="s">
        <v>716</v>
      </c>
      <c r="C33" s="94" t="s">
        <v>655</v>
      </c>
      <c r="D33" s="94">
        <v>76</v>
      </c>
      <c r="E33" s="94">
        <v>16.46</v>
      </c>
      <c r="F33" s="94">
        <v>7</v>
      </c>
      <c r="G33" s="94" t="s">
        <v>656</v>
      </c>
      <c r="H33" s="94">
        <v>69</v>
      </c>
      <c r="I33" s="94">
        <v>1.1200000000000001</v>
      </c>
      <c r="J33" s="94">
        <v>9</v>
      </c>
      <c r="K33" s="94">
        <v>9</v>
      </c>
      <c r="L33" s="94">
        <v>3</v>
      </c>
      <c r="M33" s="94" t="s">
        <v>11</v>
      </c>
      <c r="N33" s="94">
        <v>41</v>
      </c>
      <c r="O33" s="94">
        <v>20.420000000000002</v>
      </c>
      <c r="P33" s="94">
        <v>7</v>
      </c>
      <c r="Q33" s="94" t="s">
        <v>21</v>
      </c>
      <c r="R33" s="94">
        <v>39</v>
      </c>
      <c r="S33" s="94">
        <v>13.64</v>
      </c>
      <c r="T33" s="94">
        <v>7</v>
      </c>
    </row>
    <row r="34" spans="1:20" x14ac:dyDescent="0.4">
      <c r="A34" s="94">
        <v>233</v>
      </c>
      <c r="B34" s="94" t="s">
        <v>716</v>
      </c>
      <c r="C34" s="94" t="s">
        <v>400</v>
      </c>
      <c r="D34" s="94">
        <v>70</v>
      </c>
      <c r="E34" s="94">
        <v>9.9600000000000009</v>
      </c>
      <c r="F34" s="94">
        <v>8</v>
      </c>
      <c r="G34" s="94" t="s">
        <v>399</v>
      </c>
      <c r="H34" s="94">
        <v>82</v>
      </c>
      <c r="I34" s="94">
        <v>27.31</v>
      </c>
      <c r="J34" s="94">
        <v>6</v>
      </c>
      <c r="K34" s="94">
        <v>5</v>
      </c>
      <c r="L34" s="94">
        <v>4</v>
      </c>
      <c r="M34" s="94" t="s">
        <v>318</v>
      </c>
      <c r="N34" s="94">
        <v>57</v>
      </c>
      <c r="O34" s="94">
        <v>71.48</v>
      </c>
      <c r="P34" s="94">
        <v>4</v>
      </c>
      <c r="Q34" s="94" t="s">
        <v>315</v>
      </c>
      <c r="R34" s="94">
        <v>43</v>
      </c>
      <c r="S34" s="94">
        <v>30.21</v>
      </c>
      <c r="T34" s="94">
        <v>6</v>
      </c>
    </row>
    <row r="35" spans="1:20" x14ac:dyDescent="0.4">
      <c r="A35" s="94">
        <v>115</v>
      </c>
      <c r="B35" s="94" t="s">
        <v>716</v>
      </c>
      <c r="C35" s="94" t="s">
        <v>400</v>
      </c>
      <c r="D35" s="94">
        <v>97</v>
      </c>
      <c r="E35" s="94">
        <v>41.62</v>
      </c>
      <c r="F35" s="94">
        <v>5</v>
      </c>
      <c r="G35" s="94" t="s">
        <v>399</v>
      </c>
      <c r="H35" s="94">
        <v>122</v>
      </c>
      <c r="I35" s="94">
        <v>81.19</v>
      </c>
      <c r="J35" s="94">
        <v>3</v>
      </c>
      <c r="K35" s="94">
        <v>4</v>
      </c>
      <c r="L35" s="94">
        <v>3</v>
      </c>
      <c r="M35" s="94" t="s">
        <v>20</v>
      </c>
      <c r="N35" s="94">
        <v>61</v>
      </c>
      <c r="O35" s="94">
        <v>83.79</v>
      </c>
      <c r="P35" s="94">
        <v>3</v>
      </c>
      <c r="Q35" s="94" t="s">
        <v>315</v>
      </c>
      <c r="R35" s="94">
        <v>54</v>
      </c>
      <c r="S35" s="94">
        <v>68.290000000000006</v>
      </c>
      <c r="T35" s="94">
        <v>4</v>
      </c>
    </row>
    <row r="36" spans="1:20" x14ac:dyDescent="0.4">
      <c r="A36" s="94">
        <v>220</v>
      </c>
      <c r="B36" s="94" t="s">
        <v>716</v>
      </c>
      <c r="C36" s="94" t="s">
        <v>400</v>
      </c>
      <c r="D36" s="94">
        <v>65</v>
      </c>
      <c r="E36" s="94">
        <v>3.82</v>
      </c>
      <c r="F36" s="94">
        <v>8</v>
      </c>
      <c r="G36" s="94" t="s">
        <v>399</v>
      </c>
      <c r="H36" s="94">
        <v>74</v>
      </c>
      <c r="I36" s="94">
        <v>6.88</v>
      </c>
      <c r="J36" s="94">
        <v>8</v>
      </c>
      <c r="K36" s="94">
        <v>9</v>
      </c>
      <c r="L36" s="94">
        <v>7</v>
      </c>
      <c r="M36" s="94" t="s">
        <v>317</v>
      </c>
      <c r="N36" s="94">
        <v>40</v>
      </c>
      <c r="O36" s="94">
        <v>18.510000000000002</v>
      </c>
      <c r="P36" s="94">
        <v>7</v>
      </c>
      <c r="Q36" s="94" t="s">
        <v>316</v>
      </c>
      <c r="R36" s="94">
        <v>42</v>
      </c>
      <c r="S36" s="94">
        <v>26.8</v>
      </c>
      <c r="T36" s="94">
        <v>6</v>
      </c>
    </row>
    <row r="37" spans="1:20" x14ac:dyDescent="0.4">
      <c r="A37" s="94">
        <v>114</v>
      </c>
      <c r="B37" s="94" t="s">
        <v>716</v>
      </c>
      <c r="C37" s="94" t="s">
        <v>655</v>
      </c>
      <c r="D37" s="94">
        <v>104</v>
      </c>
      <c r="E37" s="94">
        <v>53.35</v>
      </c>
      <c r="F37" s="94">
        <v>5</v>
      </c>
      <c r="G37" s="94" t="s">
        <v>399</v>
      </c>
      <c r="H37" s="94">
        <v>102</v>
      </c>
      <c r="I37" s="94">
        <v>54.17</v>
      </c>
      <c r="J37" s="94">
        <v>5</v>
      </c>
      <c r="K37" s="94">
        <v>3</v>
      </c>
      <c r="L37" s="94">
        <v>1</v>
      </c>
      <c r="M37" s="94" t="s">
        <v>318</v>
      </c>
      <c r="N37" s="94">
        <v>55</v>
      </c>
      <c r="O37" s="94">
        <v>66.94</v>
      </c>
      <c r="P37" s="94">
        <v>4</v>
      </c>
      <c r="Q37" s="94" t="s">
        <v>315</v>
      </c>
      <c r="R37" s="94">
        <v>46</v>
      </c>
      <c r="S37" s="94">
        <v>43.23</v>
      </c>
      <c r="T37" s="94">
        <v>5</v>
      </c>
    </row>
    <row r="38" spans="1:20" x14ac:dyDescent="0.4">
      <c r="A38" s="94">
        <v>77</v>
      </c>
      <c r="B38" s="94" t="s">
        <v>716</v>
      </c>
      <c r="C38" s="94" t="s">
        <v>400</v>
      </c>
      <c r="D38" s="94">
        <v>70</v>
      </c>
      <c r="E38" s="94">
        <v>9.9600000000000009</v>
      </c>
      <c r="F38" s="94">
        <v>8</v>
      </c>
      <c r="G38" s="94" t="s">
        <v>399</v>
      </c>
      <c r="H38" s="94">
        <v>67</v>
      </c>
      <c r="I38" s="94">
        <v>0.56000000000000005</v>
      </c>
      <c r="J38" s="94">
        <v>9</v>
      </c>
      <c r="K38" s="94">
        <v>8</v>
      </c>
      <c r="L38" s="94">
        <v>5</v>
      </c>
      <c r="M38" s="94" t="s">
        <v>318</v>
      </c>
      <c r="N38" s="94">
        <v>37</v>
      </c>
      <c r="O38" s="94">
        <v>11.17</v>
      </c>
      <c r="P38" s="94">
        <v>7</v>
      </c>
      <c r="Q38" s="94" t="s">
        <v>316</v>
      </c>
      <c r="R38" s="94">
        <v>44</v>
      </c>
      <c r="S38" s="94">
        <v>34.78</v>
      </c>
      <c r="T38" s="94">
        <v>6</v>
      </c>
    </row>
    <row r="39" spans="1:20" x14ac:dyDescent="0.4">
      <c r="A39" s="94">
        <v>10</v>
      </c>
      <c r="B39" s="94" t="s">
        <v>716</v>
      </c>
      <c r="C39" s="94" t="s">
        <v>400</v>
      </c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</row>
    <row r="40" spans="1:20" x14ac:dyDescent="0.4">
      <c r="A40" s="94">
        <v>198</v>
      </c>
      <c r="B40" s="94" t="s">
        <v>716</v>
      </c>
      <c r="C40" s="94" t="s">
        <v>655</v>
      </c>
      <c r="D40" s="94">
        <v>106</v>
      </c>
      <c r="E40" s="94">
        <v>56.77</v>
      </c>
      <c r="F40" s="94">
        <v>5</v>
      </c>
      <c r="G40" s="94" t="s">
        <v>399</v>
      </c>
      <c r="H40" s="94">
        <v>93</v>
      </c>
      <c r="I40" s="94">
        <v>43.49</v>
      </c>
      <c r="J40" s="94">
        <v>5</v>
      </c>
      <c r="K40" s="94">
        <v>4</v>
      </c>
      <c r="L40" s="94">
        <v>1</v>
      </c>
      <c r="M40" s="94" t="s">
        <v>665</v>
      </c>
      <c r="N40" s="94">
        <v>71</v>
      </c>
      <c r="O40" s="94">
        <v>96.18</v>
      </c>
      <c r="P40" s="94">
        <v>1</v>
      </c>
      <c r="Q40" s="94" t="s">
        <v>316</v>
      </c>
      <c r="R40" s="94">
        <v>61</v>
      </c>
      <c r="S40" s="94">
        <v>82.8</v>
      </c>
      <c r="T40" s="94">
        <v>3</v>
      </c>
    </row>
    <row r="41" spans="1:20" x14ac:dyDescent="0.4">
      <c r="A41" s="94">
        <v>221</v>
      </c>
      <c r="B41" s="94" t="s">
        <v>716</v>
      </c>
      <c r="C41" s="94" t="s">
        <v>400</v>
      </c>
      <c r="D41" s="94">
        <v>62</v>
      </c>
      <c r="E41" s="94">
        <v>1.43</v>
      </c>
      <c r="F41" s="94">
        <v>9</v>
      </c>
      <c r="G41" s="94" t="s">
        <v>656</v>
      </c>
      <c r="H41" s="94">
        <v>82</v>
      </c>
      <c r="I41" s="94">
        <v>27.31</v>
      </c>
      <c r="J41" s="94">
        <v>6</v>
      </c>
      <c r="K41" s="94">
        <v>7</v>
      </c>
      <c r="L41" s="94">
        <v>5</v>
      </c>
      <c r="M41" s="94" t="s">
        <v>675</v>
      </c>
      <c r="N41" s="94">
        <v>49</v>
      </c>
      <c r="O41" s="94">
        <v>59.06</v>
      </c>
      <c r="P41" s="94">
        <v>4</v>
      </c>
      <c r="Q41" s="94" t="s">
        <v>676</v>
      </c>
      <c r="R41" s="94">
        <v>49</v>
      </c>
      <c r="S41" s="94">
        <v>57.9</v>
      </c>
      <c r="T41" s="94">
        <v>5</v>
      </c>
    </row>
    <row r="42" spans="1:20" x14ac:dyDescent="0.4">
      <c r="A42" s="94">
        <v>80</v>
      </c>
      <c r="B42" s="94" t="s">
        <v>716</v>
      </c>
      <c r="C42" s="94" t="s">
        <v>400</v>
      </c>
      <c r="D42" s="94">
        <v>64</v>
      </c>
      <c r="E42" s="94">
        <v>2.48</v>
      </c>
      <c r="F42" s="94">
        <v>9</v>
      </c>
      <c r="G42" s="94" t="s">
        <v>399</v>
      </c>
      <c r="H42" s="94">
        <v>79</v>
      </c>
      <c r="I42" s="94">
        <v>20.5</v>
      </c>
      <c r="J42" s="94">
        <v>7</v>
      </c>
      <c r="K42" s="94">
        <v>8</v>
      </c>
      <c r="L42" s="94">
        <v>5</v>
      </c>
      <c r="M42" s="94" t="s">
        <v>317</v>
      </c>
      <c r="N42" s="94">
        <v>38</v>
      </c>
      <c r="O42" s="94">
        <v>9.07</v>
      </c>
      <c r="P42" s="94">
        <v>7</v>
      </c>
      <c r="Q42" s="94" t="s">
        <v>316</v>
      </c>
      <c r="R42" s="94">
        <v>37</v>
      </c>
      <c r="S42" s="94">
        <v>3.17</v>
      </c>
      <c r="T42" s="94">
        <v>8</v>
      </c>
    </row>
    <row r="43" spans="1:20" x14ac:dyDescent="0.4">
      <c r="A43" s="94">
        <v>235</v>
      </c>
      <c r="B43" s="94" t="s">
        <v>716</v>
      </c>
      <c r="C43" s="94" t="s">
        <v>400</v>
      </c>
      <c r="D43" s="94">
        <v>80</v>
      </c>
      <c r="E43" s="94">
        <v>20.39</v>
      </c>
      <c r="F43" s="94">
        <v>7</v>
      </c>
      <c r="G43" s="94" t="s">
        <v>656</v>
      </c>
      <c r="H43" s="94">
        <v>98</v>
      </c>
      <c r="I43" s="94">
        <v>49.44</v>
      </c>
      <c r="J43" s="94">
        <v>5</v>
      </c>
      <c r="K43" s="94">
        <v>6</v>
      </c>
      <c r="L43" s="94">
        <v>6</v>
      </c>
      <c r="M43" s="94" t="s">
        <v>657</v>
      </c>
      <c r="N43" s="94">
        <v>43</v>
      </c>
      <c r="O43" s="94">
        <v>29.12</v>
      </c>
      <c r="P43" s="94">
        <v>6</v>
      </c>
      <c r="Q43" s="94" t="s">
        <v>21</v>
      </c>
      <c r="R43" s="94">
        <v>38</v>
      </c>
      <c r="S43" s="94">
        <v>11.42</v>
      </c>
      <c r="T43" s="94">
        <v>7</v>
      </c>
    </row>
    <row r="44" spans="1:20" x14ac:dyDescent="0.4">
      <c r="A44" s="94">
        <v>76</v>
      </c>
      <c r="B44" s="94" t="s">
        <v>716</v>
      </c>
      <c r="C44" s="94" t="s">
        <v>400</v>
      </c>
      <c r="D44" s="94">
        <v>109</v>
      </c>
      <c r="E44" s="94">
        <v>62.24</v>
      </c>
      <c r="F44" s="94">
        <v>4</v>
      </c>
      <c r="G44" s="94" t="s">
        <v>656</v>
      </c>
      <c r="H44" s="94">
        <v>97</v>
      </c>
      <c r="I44" s="94">
        <v>48.16</v>
      </c>
      <c r="J44" s="94">
        <v>5</v>
      </c>
      <c r="K44" s="94">
        <v>5</v>
      </c>
      <c r="L44" s="94">
        <v>4</v>
      </c>
      <c r="M44" s="94" t="s">
        <v>657</v>
      </c>
      <c r="N44" s="94">
        <v>45</v>
      </c>
      <c r="O44" s="94">
        <v>37.85</v>
      </c>
      <c r="P44" s="94">
        <v>6</v>
      </c>
      <c r="Q44" s="94" t="s">
        <v>676</v>
      </c>
      <c r="R44" s="94">
        <v>47</v>
      </c>
      <c r="S44" s="94">
        <v>49.37</v>
      </c>
      <c r="T44" s="94">
        <v>5</v>
      </c>
    </row>
    <row r="45" spans="1:20" x14ac:dyDescent="0.4">
      <c r="A45" s="94">
        <v>217</v>
      </c>
      <c r="B45" s="94" t="s">
        <v>716</v>
      </c>
      <c r="C45" s="94" t="s">
        <v>400</v>
      </c>
      <c r="D45" s="94">
        <v>64</v>
      </c>
      <c r="E45" s="94">
        <v>2.48</v>
      </c>
      <c r="F45" s="94">
        <v>9</v>
      </c>
      <c r="G45" s="94" t="s">
        <v>656</v>
      </c>
      <c r="H45" s="94">
        <v>77</v>
      </c>
      <c r="I45" s="94">
        <v>14.37</v>
      </c>
      <c r="J45" s="94">
        <v>7</v>
      </c>
      <c r="K45" s="94">
        <v>7</v>
      </c>
      <c r="L45" s="94">
        <v>7</v>
      </c>
      <c r="M45" s="94" t="s">
        <v>657</v>
      </c>
      <c r="N45" s="94">
        <v>49</v>
      </c>
      <c r="O45" s="94">
        <v>51.47</v>
      </c>
      <c r="P45" s="94">
        <v>5</v>
      </c>
      <c r="Q45" s="94" t="s">
        <v>10</v>
      </c>
      <c r="R45" s="94">
        <v>45</v>
      </c>
      <c r="S45" s="94">
        <v>34.11</v>
      </c>
      <c r="T45" s="94">
        <v>6</v>
      </c>
    </row>
    <row r="46" spans="1:20" x14ac:dyDescent="0.4">
      <c r="A46" s="94">
        <v>206</v>
      </c>
      <c r="B46" s="94" t="s">
        <v>716</v>
      </c>
      <c r="C46" s="94" t="s">
        <v>400</v>
      </c>
      <c r="D46" s="94">
        <v>92</v>
      </c>
      <c r="E46" s="94">
        <v>34.1</v>
      </c>
      <c r="F46" s="94">
        <v>6</v>
      </c>
      <c r="G46" s="94" t="s">
        <v>399</v>
      </c>
      <c r="H46" s="94">
        <v>90</v>
      </c>
      <c r="I46" s="94">
        <v>39.96</v>
      </c>
      <c r="J46" s="94">
        <v>5</v>
      </c>
      <c r="K46" s="94">
        <v>4</v>
      </c>
      <c r="L46" s="94">
        <v>1</v>
      </c>
      <c r="M46" s="94" t="s">
        <v>317</v>
      </c>
      <c r="N46" s="94">
        <v>35</v>
      </c>
      <c r="O46" s="94">
        <v>1.41</v>
      </c>
      <c r="P46" s="94">
        <v>9</v>
      </c>
      <c r="Q46" s="94" t="s">
        <v>315</v>
      </c>
      <c r="R46" s="94">
        <v>47</v>
      </c>
      <c r="S46" s="94">
        <v>48.29</v>
      </c>
      <c r="T46" s="94">
        <v>5</v>
      </c>
    </row>
    <row r="47" spans="1:20" x14ac:dyDescent="0.4">
      <c r="A47" s="94">
        <v>289</v>
      </c>
      <c r="B47" s="94" t="s">
        <v>716</v>
      </c>
      <c r="C47" s="94" t="s">
        <v>400</v>
      </c>
      <c r="D47" s="94">
        <v>86</v>
      </c>
      <c r="E47" s="94">
        <v>26.58</v>
      </c>
      <c r="F47" s="94">
        <v>6</v>
      </c>
      <c r="G47" s="94" t="s">
        <v>656</v>
      </c>
      <c r="H47" s="94">
        <v>87</v>
      </c>
      <c r="I47" s="94">
        <v>35.75</v>
      </c>
      <c r="J47" s="94">
        <v>6</v>
      </c>
      <c r="K47" s="94">
        <v>7</v>
      </c>
      <c r="L47" s="94">
        <v>6</v>
      </c>
      <c r="M47" s="94" t="s">
        <v>657</v>
      </c>
      <c r="N47" s="94">
        <v>44</v>
      </c>
      <c r="O47" s="94">
        <v>34.340000000000003</v>
      </c>
      <c r="P47" s="94">
        <v>6</v>
      </c>
      <c r="Q47" s="94" t="s">
        <v>10</v>
      </c>
      <c r="R47" s="94">
        <v>44</v>
      </c>
      <c r="S47" s="94">
        <v>29.86</v>
      </c>
      <c r="T47" s="94">
        <v>6</v>
      </c>
    </row>
    <row r="48" spans="1:20" x14ac:dyDescent="0.4">
      <c r="A48" s="94">
        <v>172</v>
      </c>
      <c r="B48" s="94" t="s">
        <v>716</v>
      </c>
      <c r="C48" s="94" t="s">
        <v>400</v>
      </c>
      <c r="D48" s="94">
        <v>71</v>
      </c>
      <c r="E48" s="94">
        <v>11.28</v>
      </c>
      <c r="F48" s="94">
        <v>7</v>
      </c>
      <c r="G48" s="94" t="s">
        <v>399</v>
      </c>
      <c r="H48" s="94">
        <v>75</v>
      </c>
      <c r="I48" s="94">
        <v>9.25</v>
      </c>
      <c r="J48" s="94">
        <v>8</v>
      </c>
      <c r="K48" s="94">
        <v>9</v>
      </c>
      <c r="L48" s="94">
        <v>7</v>
      </c>
      <c r="M48" s="94" t="s">
        <v>318</v>
      </c>
      <c r="N48" s="94">
        <v>42</v>
      </c>
      <c r="O48" s="94">
        <v>24.89</v>
      </c>
      <c r="P48" s="94">
        <v>6</v>
      </c>
      <c r="Q48" s="94" t="s">
        <v>315</v>
      </c>
      <c r="R48" s="94">
        <v>35</v>
      </c>
      <c r="S48" s="94">
        <v>0.94</v>
      </c>
      <c r="T48" s="94">
        <v>9</v>
      </c>
    </row>
    <row r="49" spans="1:20" x14ac:dyDescent="0.4">
      <c r="A49" s="94">
        <v>171</v>
      </c>
      <c r="B49" s="94" t="s">
        <v>716</v>
      </c>
      <c r="C49" s="94" t="s">
        <v>400</v>
      </c>
      <c r="D49" s="94">
        <v>65</v>
      </c>
      <c r="E49" s="94">
        <v>3.82</v>
      </c>
      <c r="F49" s="94">
        <v>8</v>
      </c>
      <c r="G49" s="94" t="s">
        <v>399</v>
      </c>
      <c r="H49" s="94">
        <v>87</v>
      </c>
      <c r="I49" s="94">
        <v>35.75</v>
      </c>
      <c r="J49" s="94">
        <v>6</v>
      </c>
      <c r="K49" s="94">
        <v>6</v>
      </c>
      <c r="L49" s="94">
        <v>6</v>
      </c>
      <c r="M49" s="94" t="s">
        <v>675</v>
      </c>
      <c r="N49" s="94">
        <v>45</v>
      </c>
      <c r="O49" s="94">
        <v>39.299999999999997</v>
      </c>
      <c r="P49" s="94">
        <v>5</v>
      </c>
      <c r="Q49" s="94" t="s">
        <v>677</v>
      </c>
      <c r="R49" s="94">
        <v>53</v>
      </c>
      <c r="S49" s="94">
        <v>75.03</v>
      </c>
      <c r="T49" s="94">
        <v>4</v>
      </c>
    </row>
    <row r="50" spans="1:20" x14ac:dyDescent="0.4">
      <c r="A50" s="94">
        <v>296</v>
      </c>
      <c r="B50" s="94" t="s">
        <v>716</v>
      </c>
      <c r="C50" s="94" t="s">
        <v>400</v>
      </c>
      <c r="D50" s="94">
        <v>69</v>
      </c>
      <c r="E50" s="94">
        <v>8.59</v>
      </c>
      <c r="F50" s="94">
        <v>8</v>
      </c>
      <c r="G50" s="94" t="s">
        <v>399</v>
      </c>
      <c r="H50" s="94">
        <v>76</v>
      </c>
      <c r="I50" s="94">
        <v>11.63</v>
      </c>
      <c r="J50" s="94">
        <v>7</v>
      </c>
      <c r="K50" s="94">
        <v>5</v>
      </c>
      <c r="L50" s="94">
        <v>6</v>
      </c>
      <c r="M50" s="94" t="s">
        <v>318</v>
      </c>
      <c r="N50" s="94">
        <v>39</v>
      </c>
      <c r="O50" s="94">
        <v>17.96</v>
      </c>
      <c r="P50" s="94">
        <v>7</v>
      </c>
      <c r="Q50" s="94" t="s">
        <v>315</v>
      </c>
      <c r="R50" s="94">
        <v>37</v>
      </c>
      <c r="S50" s="94">
        <v>3.77</v>
      </c>
      <c r="T50" s="94">
        <v>8</v>
      </c>
    </row>
    <row r="51" spans="1:20" x14ac:dyDescent="0.4">
      <c r="A51" s="94">
        <v>205</v>
      </c>
      <c r="B51" s="94" t="s">
        <v>716</v>
      </c>
      <c r="C51" s="94" t="s">
        <v>400</v>
      </c>
      <c r="D51" s="94">
        <v>79</v>
      </c>
      <c r="E51" s="94">
        <v>19.440000000000001</v>
      </c>
      <c r="F51" s="94">
        <v>7</v>
      </c>
      <c r="G51" s="94" t="s">
        <v>399</v>
      </c>
      <c r="H51" s="94">
        <v>77</v>
      </c>
      <c r="I51" s="94">
        <v>14.37</v>
      </c>
      <c r="J51" s="94">
        <v>7</v>
      </c>
      <c r="K51" s="94">
        <v>7</v>
      </c>
      <c r="L51" s="94">
        <v>1</v>
      </c>
      <c r="M51" s="94" t="s">
        <v>665</v>
      </c>
      <c r="N51" s="94">
        <v>54</v>
      </c>
      <c r="O51" s="94">
        <v>69.11</v>
      </c>
      <c r="P51" s="94">
        <v>4</v>
      </c>
      <c r="Q51" s="94" t="s">
        <v>316</v>
      </c>
      <c r="R51" s="94">
        <v>52</v>
      </c>
      <c r="S51" s="94">
        <v>63.6</v>
      </c>
      <c r="T51" s="94">
        <v>4</v>
      </c>
    </row>
    <row r="52" spans="1:20" x14ac:dyDescent="0.4">
      <c r="A52" s="94">
        <v>288</v>
      </c>
      <c r="B52" s="94" t="s">
        <v>716</v>
      </c>
      <c r="C52" s="94" t="s">
        <v>400</v>
      </c>
      <c r="D52" s="94">
        <v>66</v>
      </c>
      <c r="E52" s="94">
        <v>5.48</v>
      </c>
      <c r="F52" s="94">
        <v>8</v>
      </c>
      <c r="G52" s="94" t="s">
        <v>656</v>
      </c>
      <c r="H52" s="94">
        <v>77</v>
      </c>
      <c r="I52" s="94">
        <v>14.37</v>
      </c>
      <c r="J52" s="94">
        <v>7</v>
      </c>
      <c r="K52" s="94">
        <v>8</v>
      </c>
      <c r="L52" s="94">
        <v>7</v>
      </c>
      <c r="M52" s="94" t="s">
        <v>675</v>
      </c>
      <c r="N52" s="94">
        <v>43</v>
      </c>
      <c r="O52" s="94">
        <v>24.45</v>
      </c>
      <c r="P52" s="94">
        <v>6</v>
      </c>
      <c r="Q52" s="94" t="s">
        <v>677</v>
      </c>
      <c r="R52" s="94">
        <v>45</v>
      </c>
      <c r="S52" s="94">
        <v>38.19</v>
      </c>
      <c r="T52" s="94">
        <v>5</v>
      </c>
    </row>
    <row r="53" spans="1:20" x14ac:dyDescent="0.4">
      <c r="A53" s="94">
        <v>45</v>
      </c>
      <c r="B53" s="94" t="s">
        <v>716</v>
      </c>
      <c r="C53" s="94" t="s">
        <v>400</v>
      </c>
      <c r="D53" s="94">
        <v>63</v>
      </c>
      <c r="E53" s="94">
        <v>1.89</v>
      </c>
      <c r="F53" s="94">
        <v>9</v>
      </c>
      <c r="G53" s="94" t="s">
        <v>399</v>
      </c>
      <c r="H53" s="94">
        <v>76</v>
      </c>
      <c r="I53" s="94">
        <v>11.63</v>
      </c>
      <c r="J53" s="94">
        <v>7</v>
      </c>
      <c r="K53" s="94">
        <v>8</v>
      </c>
      <c r="L53" s="94">
        <v>9</v>
      </c>
      <c r="M53" s="94" t="s">
        <v>318</v>
      </c>
      <c r="N53" s="94">
        <v>39</v>
      </c>
      <c r="O53" s="94">
        <v>17.96</v>
      </c>
      <c r="P53" s="94">
        <v>7</v>
      </c>
      <c r="Q53" s="94" t="s">
        <v>315</v>
      </c>
      <c r="R53" s="94">
        <v>38</v>
      </c>
      <c r="S53" s="94">
        <v>5.45</v>
      </c>
      <c r="T53" s="94">
        <v>8</v>
      </c>
    </row>
    <row r="54" spans="1:20" x14ac:dyDescent="0.4">
      <c r="A54" s="94">
        <v>290</v>
      </c>
      <c r="B54" s="94" t="s">
        <v>716</v>
      </c>
      <c r="C54" s="94" t="s">
        <v>400</v>
      </c>
      <c r="D54" s="94">
        <v>84</v>
      </c>
      <c r="E54" s="94">
        <v>24.38</v>
      </c>
      <c r="F54" s="94">
        <v>6</v>
      </c>
      <c r="G54" s="94" t="s">
        <v>656</v>
      </c>
      <c r="H54" s="94">
        <v>90</v>
      </c>
      <c r="I54" s="94">
        <v>39.96</v>
      </c>
      <c r="J54" s="94">
        <v>5</v>
      </c>
      <c r="K54" s="94">
        <v>6</v>
      </c>
      <c r="L54" s="94">
        <v>3</v>
      </c>
      <c r="M54" s="94" t="s">
        <v>657</v>
      </c>
      <c r="N54" s="94">
        <v>34</v>
      </c>
      <c r="O54" s="94">
        <v>2.56</v>
      </c>
      <c r="P54" s="94">
        <v>9</v>
      </c>
      <c r="Q54" s="94" t="s">
        <v>10</v>
      </c>
      <c r="R54" s="94">
        <v>48</v>
      </c>
      <c r="S54" s="94">
        <v>50.63</v>
      </c>
      <c r="T54" s="94">
        <v>5</v>
      </c>
    </row>
    <row r="55" spans="1:20" x14ac:dyDescent="0.4">
      <c r="A55" s="94">
        <v>196</v>
      </c>
      <c r="B55" s="94" t="s">
        <v>716</v>
      </c>
      <c r="C55" s="94" t="s">
        <v>400</v>
      </c>
      <c r="D55" s="94">
        <v>83</v>
      </c>
      <c r="E55" s="94">
        <v>23.31</v>
      </c>
      <c r="F55" s="94">
        <v>6</v>
      </c>
      <c r="G55" s="94" t="s">
        <v>399</v>
      </c>
      <c r="H55" s="94">
        <v>97</v>
      </c>
      <c r="I55" s="94">
        <v>48.16</v>
      </c>
      <c r="J55" s="94">
        <v>5</v>
      </c>
      <c r="K55" s="94">
        <v>7</v>
      </c>
      <c r="L55" s="94">
        <v>1</v>
      </c>
      <c r="M55" s="94" t="s">
        <v>315</v>
      </c>
      <c r="N55" s="94">
        <v>42</v>
      </c>
      <c r="O55" s="94">
        <v>26.93</v>
      </c>
      <c r="P55" s="94">
        <v>6</v>
      </c>
      <c r="Q55" s="94" t="s">
        <v>316</v>
      </c>
      <c r="R55" s="94">
        <v>48</v>
      </c>
      <c r="S55" s="94">
        <v>51.06</v>
      </c>
      <c r="T55" s="94">
        <v>5</v>
      </c>
    </row>
    <row r="56" spans="1:20" x14ac:dyDescent="0.4">
      <c r="A56" s="94">
        <v>277</v>
      </c>
      <c r="B56" s="94" t="s">
        <v>716</v>
      </c>
      <c r="C56" s="94" t="s">
        <v>400</v>
      </c>
      <c r="D56" s="94">
        <v>60</v>
      </c>
      <c r="E56" s="94">
        <v>0.8</v>
      </c>
      <c r="F56" s="94">
        <v>9</v>
      </c>
      <c r="G56" s="94" t="s">
        <v>399</v>
      </c>
      <c r="H56" s="94">
        <v>102</v>
      </c>
      <c r="I56" s="94">
        <v>54.17</v>
      </c>
      <c r="J56" s="94">
        <v>5</v>
      </c>
      <c r="K56" s="94">
        <v>8</v>
      </c>
      <c r="L56" s="94">
        <v>7</v>
      </c>
      <c r="M56" s="94" t="s">
        <v>317</v>
      </c>
      <c r="N56" s="94">
        <v>44</v>
      </c>
      <c r="O56" s="94">
        <v>36.159999999999997</v>
      </c>
      <c r="P56" s="94">
        <v>6</v>
      </c>
      <c r="Q56" s="94" t="s">
        <v>316</v>
      </c>
      <c r="R56" s="94">
        <v>40</v>
      </c>
      <c r="S56" s="94">
        <v>13.61</v>
      </c>
      <c r="T56" s="94">
        <v>7</v>
      </c>
    </row>
    <row r="57" spans="1:20" x14ac:dyDescent="0.4">
      <c r="A57" s="94">
        <v>127</v>
      </c>
      <c r="B57" s="94" t="s">
        <v>716</v>
      </c>
      <c r="C57" s="94" t="s">
        <v>400</v>
      </c>
      <c r="D57" s="94">
        <v>85</v>
      </c>
      <c r="E57" s="94">
        <v>25.49</v>
      </c>
      <c r="F57" s="94">
        <v>6</v>
      </c>
      <c r="G57" s="94" t="s">
        <v>656</v>
      </c>
      <c r="H57" s="94">
        <v>90</v>
      </c>
      <c r="I57" s="94">
        <v>39.96</v>
      </c>
      <c r="J57" s="94">
        <v>5</v>
      </c>
      <c r="K57" s="94">
        <v>5</v>
      </c>
      <c r="L57" s="94">
        <v>4</v>
      </c>
      <c r="M57" s="94" t="s">
        <v>11</v>
      </c>
      <c r="N57" s="94">
        <v>41</v>
      </c>
      <c r="O57" s="94">
        <v>20.420000000000002</v>
      </c>
      <c r="P57" s="94">
        <v>7</v>
      </c>
      <c r="Q57" s="94" t="s">
        <v>21</v>
      </c>
      <c r="R57" s="94">
        <v>45</v>
      </c>
      <c r="S57" s="94">
        <v>37.19</v>
      </c>
      <c r="T57" s="94">
        <v>5</v>
      </c>
    </row>
    <row r="58" spans="1:20" x14ac:dyDescent="0.4">
      <c r="A58" s="94">
        <v>47</v>
      </c>
      <c r="B58" s="94" t="s">
        <v>716</v>
      </c>
      <c r="C58" s="94" t="s">
        <v>400</v>
      </c>
      <c r="D58" s="94">
        <v>83</v>
      </c>
      <c r="E58" s="94">
        <v>23.31</v>
      </c>
      <c r="F58" s="94">
        <v>6</v>
      </c>
      <c r="G58" s="94" t="s">
        <v>656</v>
      </c>
      <c r="H58" s="94">
        <v>96</v>
      </c>
      <c r="I58" s="94">
        <v>47.13</v>
      </c>
      <c r="J58" s="94">
        <v>5</v>
      </c>
      <c r="K58" s="94">
        <v>7</v>
      </c>
      <c r="L58" s="94">
        <v>3</v>
      </c>
      <c r="M58" s="94" t="s">
        <v>315</v>
      </c>
      <c r="N58" s="94">
        <v>46</v>
      </c>
      <c r="O58" s="94">
        <v>43.23</v>
      </c>
      <c r="P58" s="94">
        <v>5</v>
      </c>
      <c r="Q58" s="94" t="s">
        <v>657</v>
      </c>
      <c r="R58" s="94">
        <v>38</v>
      </c>
      <c r="S58" s="94">
        <v>9.8699999999999992</v>
      </c>
      <c r="T58" s="94">
        <v>7</v>
      </c>
    </row>
    <row r="59" spans="1:20" x14ac:dyDescent="0.4">
      <c r="A59" s="94">
        <v>27</v>
      </c>
      <c r="B59" s="94" t="s">
        <v>716</v>
      </c>
      <c r="C59" s="94" t="s">
        <v>400</v>
      </c>
      <c r="D59" s="94">
        <v>80</v>
      </c>
      <c r="E59" s="94">
        <v>20.39</v>
      </c>
      <c r="F59" s="94">
        <v>7</v>
      </c>
      <c r="G59" s="94" t="s">
        <v>428</v>
      </c>
      <c r="H59" s="94">
        <v>86</v>
      </c>
      <c r="I59" s="94">
        <v>34.119999999999997</v>
      </c>
      <c r="J59" s="94">
        <v>6</v>
      </c>
      <c r="K59" s="94">
        <v>7</v>
      </c>
      <c r="L59" s="94">
        <v>7</v>
      </c>
      <c r="M59" s="94" t="s">
        <v>657</v>
      </c>
      <c r="N59" s="94">
        <v>37</v>
      </c>
      <c r="O59" s="94">
        <v>6.78</v>
      </c>
      <c r="P59" s="94">
        <v>8</v>
      </c>
      <c r="Q59" s="94" t="s">
        <v>21</v>
      </c>
      <c r="R59" s="94">
        <v>39</v>
      </c>
      <c r="S59" s="94">
        <v>13.64</v>
      </c>
      <c r="T59" s="94">
        <v>7</v>
      </c>
    </row>
    <row r="60" spans="1:20" x14ac:dyDescent="0.4">
      <c r="A60" s="94">
        <v>130</v>
      </c>
      <c r="B60" s="94" t="s">
        <v>716</v>
      </c>
      <c r="C60" s="94" t="s">
        <v>655</v>
      </c>
      <c r="D60" s="94">
        <v>101</v>
      </c>
      <c r="E60" s="94">
        <v>48.05</v>
      </c>
      <c r="F60" s="94">
        <v>5</v>
      </c>
      <c r="G60" s="94" t="s">
        <v>656</v>
      </c>
      <c r="H60" s="94">
        <v>128</v>
      </c>
      <c r="I60" s="94">
        <v>91.01</v>
      </c>
      <c r="J60" s="94">
        <v>2</v>
      </c>
      <c r="K60" s="94">
        <v>4</v>
      </c>
      <c r="L60" s="94">
        <v>1</v>
      </c>
      <c r="M60" s="94" t="s">
        <v>657</v>
      </c>
      <c r="N60" s="94">
        <v>53</v>
      </c>
      <c r="O60" s="94">
        <v>62.98</v>
      </c>
      <c r="P60" s="94">
        <v>4</v>
      </c>
      <c r="Q60" s="94" t="s">
        <v>10</v>
      </c>
      <c r="R60" s="94">
        <v>46</v>
      </c>
      <c r="S60" s="94">
        <v>40.4</v>
      </c>
      <c r="T60" s="94">
        <v>5</v>
      </c>
    </row>
    <row r="61" spans="1:20" x14ac:dyDescent="0.4">
      <c r="A61" s="94">
        <v>70</v>
      </c>
      <c r="B61" s="94" t="s">
        <v>716</v>
      </c>
      <c r="C61" s="94" t="s">
        <v>400</v>
      </c>
      <c r="D61" s="94">
        <v>101</v>
      </c>
      <c r="E61" s="94">
        <v>48.05</v>
      </c>
      <c r="F61" s="94">
        <v>5</v>
      </c>
      <c r="G61" s="94" t="s">
        <v>656</v>
      </c>
      <c r="H61" s="94">
        <v>103</v>
      </c>
      <c r="I61" s="94">
        <v>55.15</v>
      </c>
      <c r="J61" s="94">
        <v>5</v>
      </c>
      <c r="K61" s="94">
        <v>4</v>
      </c>
      <c r="L61" s="94">
        <v>5</v>
      </c>
      <c r="M61" s="94" t="s">
        <v>657</v>
      </c>
      <c r="N61" s="94">
        <v>46</v>
      </c>
      <c r="O61" s="94">
        <v>41.52</v>
      </c>
      <c r="P61" s="94">
        <v>5</v>
      </c>
      <c r="Q61" s="94" t="s">
        <v>10</v>
      </c>
      <c r="R61" s="94">
        <v>54</v>
      </c>
      <c r="S61" s="94">
        <v>69.16</v>
      </c>
      <c r="T61" s="94">
        <v>4</v>
      </c>
    </row>
    <row r="62" spans="1:20" x14ac:dyDescent="0.4">
      <c r="A62" s="94">
        <v>191</v>
      </c>
      <c r="B62" s="94" t="s">
        <v>716</v>
      </c>
      <c r="C62" s="94" t="s">
        <v>400</v>
      </c>
      <c r="D62" s="94">
        <v>72</v>
      </c>
      <c r="E62" s="94">
        <v>12.35</v>
      </c>
      <c r="F62" s="94">
        <v>7</v>
      </c>
      <c r="G62" s="94" t="s">
        <v>656</v>
      </c>
      <c r="H62" s="94">
        <v>83</v>
      </c>
      <c r="I62" s="94">
        <v>29.3</v>
      </c>
      <c r="J62" s="94">
        <v>6</v>
      </c>
      <c r="K62" s="94">
        <v>8</v>
      </c>
      <c r="L62" s="94">
        <v>6</v>
      </c>
      <c r="M62" s="94" t="s">
        <v>657</v>
      </c>
      <c r="N62" s="94">
        <v>40</v>
      </c>
      <c r="O62" s="94">
        <v>17.09</v>
      </c>
      <c r="P62" s="94">
        <v>7</v>
      </c>
      <c r="Q62" s="94" t="s">
        <v>11</v>
      </c>
      <c r="R62" s="94">
        <v>35</v>
      </c>
      <c r="S62" s="94">
        <v>3.18</v>
      </c>
      <c r="T62" s="94">
        <v>9</v>
      </c>
    </row>
    <row r="63" spans="1:20" x14ac:dyDescent="0.4">
      <c r="A63" s="94">
        <v>54</v>
      </c>
      <c r="B63" s="94" t="s">
        <v>716</v>
      </c>
      <c r="C63" s="94" t="s">
        <v>655</v>
      </c>
      <c r="D63" s="94">
        <v>72</v>
      </c>
      <c r="E63" s="94">
        <v>12.35</v>
      </c>
      <c r="F63" s="94">
        <v>7</v>
      </c>
      <c r="G63" s="94" t="s">
        <v>656</v>
      </c>
      <c r="H63" s="94">
        <v>125</v>
      </c>
      <c r="I63" s="94">
        <v>86.26</v>
      </c>
      <c r="J63" s="94">
        <v>3</v>
      </c>
      <c r="K63" s="94">
        <v>7</v>
      </c>
      <c r="L63" s="94">
        <v>1</v>
      </c>
      <c r="M63" s="94" t="s">
        <v>657</v>
      </c>
      <c r="N63" s="94">
        <v>40</v>
      </c>
      <c r="O63" s="94">
        <v>17.09</v>
      </c>
      <c r="P63" s="94">
        <v>7</v>
      </c>
      <c r="Q63" s="94" t="s">
        <v>10</v>
      </c>
      <c r="R63" s="94">
        <v>41</v>
      </c>
      <c r="S63" s="94">
        <v>17.61</v>
      </c>
      <c r="T63" s="94">
        <v>7</v>
      </c>
    </row>
    <row r="64" spans="1:20" x14ac:dyDescent="0.4">
      <c r="A64" s="94">
        <v>1</v>
      </c>
      <c r="B64" s="94" t="s">
        <v>716</v>
      </c>
      <c r="C64" s="94" t="s">
        <v>400</v>
      </c>
      <c r="D64" s="94">
        <v>90</v>
      </c>
      <c r="E64" s="94">
        <v>31.41</v>
      </c>
      <c r="F64" s="94">
        <v>6</v>
      </c>
      <c r="G64" s="94" t="s">
        <v>399</v>
      </c>
      <c r="H64" s="94">
        <v>80</v>
      </c>
      <c r="I64" s="94">
        <v>23.01</v>
      </c>
      <c r="J64" s="94">
        <v>6</v>
      </c>
      <c r="K64" s="94">
        <v>8</v>
      </c>
      <c r="L64" s="94">
        <v>5</v>
      </c>
      <c r="M64" s="94" t="s">
        <v>10</v>
      </c>
      <c r="N64" s="94">
        <v>51</v>
      </c>
      <c r="O64" s="94">
        <v>60.77</v>
      </c>
      <c r="P64" s="94">
        <v>4</v>
      </c>
      <c r="Q64" s="94" t="s">
        <v>11</v>
      </c>
      <c r="R64" s="94">
        <v>49</v>
      </c>
      <c r="S64" s="94">
        <v>50.42</v>
      </c>
      <c r="T64" s="94">
        <v>5</v>
      </c>
    </row>
    <row r="65" spans="1:20" x14ac:dyDescent="0.4">
      <c r="A65" s="94">
        <v>64</v>
      </c>
      <c r="B65" s="94" t="s">
        <v>716</v>
      </c>
      <c r="C65" s="94" t="s">
        <v>400</v>
      </c>
      <c r="D65" s="94">
        <v>127</v>
      </c>
      <c r="E65" s="94">
        <v>92.02</v>
      </c>
      <c r="F65" s="94">
        <v>2</v>
      </c>
      <c r="G65" s="94" t="s">
        <v>656</v>
      </c>
      <c r="H65" s="94">
        <v>130</v>
      </c>
      <c r="I65" s="94">
        <v>93.59</v>
      </c>
      <c r="J65" s="94">
        <v>2</v>
      </c>
      <c r="K65" s="94">
        <v>1</v>
      </c>
      <c r="L65" s="94">
        <v>1</v>
      </c>
      <c r="M65" s="94" t="s">
        <v>657</v>
      </c>
      <c r="N65" s="94">
        <v>62</v>
      </c>
      <c r="O65" s="94">
        <v>85.21</v>
      </c>
      <c r="P65" s="94">
        <v>3</v>
      </c>
      <c r="Q65" s="94" t="s">
        <v>11</v>
      </c>
      <c r="R65" s="94">
        <v>60</v>
      </c>
      <c r="S65" s="94">
        <v>82.09</v>
      </c>
      <c r="T65" s="94">
        <v>3</v>
      </c>
    </row>
    <row r="66" spans="1:20" x14ac:dyDescent="0.4">
      <c r="A66" s="94">
        <v>18</v>
      </c>
      <c r="B66" s="94" t="s">
        <v>716</v>
      </c>
      <c r="C66" s="94" t="s">
        <v>400</v>
      </c>
      <c r="D66" s="94">
        <v>114</v>
      </c>
      <c r="E66" s="94">
        <v>70.97</v>
      </c>
      <c r="F66" s="94">
        <v>4</v>
      </c>
      <c r="G66" s="94" t="s">
        <v>656</v>
      </c>
      <c r="H66" s="94">
        <v>104</v>
      </c>
      <c r="I66" s="94">
        <v>56.13</v>
      </c>
      <c r="J66" s="94">
        <v>5</v>
      </c>
      <c r="K66" s="94">
        <v>4</v>
      </c>
      <c r="L66" s="94">
        <v>4</v>
      </c>
      <c r="M66" s="94" t="s">
        <v>10</v>
      </c>
      <c r="N66" s="94">
        <v>46</v>
      </c>
      <c r="O66" s="94">
        <v>40.4</v>
      </c>
      <c r="P66" s="94">
        <v>5</v>
      </c>
      <c r="Q66" s="94" t="s">
        <v>11</v>
      </c>
      <c r="R66" s="94">
        <v>56</v>
      </c>
      <c r="S66" s="94">
        <v>70.75</v>
      </c>
      <c r="T66" s="94">
        <v>4</v>
      </c>
    </row>
    <row r="67" spans="1:20" x14ac:dyDescent="0.4">
      <c r="A67" s="94">
        <v>7</v>
      </c>
      <c r="B67" s="94" t="s">
        <v>716</v>
      </c>
      <c r="C67" s="94" t="s">
        <v>400</v>
      </c>
      <c r="D67" s="94">
        <v>112</v>
      </c>
      <c r="E67" s="94">
        <v>67.47</v>
      </c>
      <c r="F67" s="94">
        <v>4</v>
      </c>
      <c r="G67" s="94" t="s">
        <v>656</v>
      </c>
      <c r="H67" s="94">
        <v>97</v>
      </c>
      <c r="I67" s="94">
        <v>48.16</v>
      </c>
      <c r="J67" s="94">
        <v>5</v>
      </c>
      <c r="K67" s="94">
        <v>5</v>
      </c>
      <c r="L67" s="94">
        <v>6</v>
      </c>
      <c r="M67" s="94" t="s">
        <v>11</v>
      </c>
      <c r="N67" s="94">
        <v>54</v>
      </c>
      <c r="O67" s="94">
        <v>65.53</v>
      </c>
      <c r="P67" s="94">
        <v>4</v>
      </c>
      <c r="Q67" s="94" t="s">
        <v>21</v>
      </c>
      <c r="R67" s="94">
        <v>55</v>
      </c>
      <c r="S67" s="94">
        <v>67.91</v>
      </c>
      <c r="T67" s="94">
        <v>4</v>
      </c>
    </row>
    <row r="68" spans="1:20" x14ac:dyDescent="0.4">
      <c r="A68" s="94">
        <v>53</v>
      </c>
      <c r="B68" s="94" t="s">
        <v>716</v>
      </c>
      <c r="C68" s="94" t="s">
        <v>655</v>
      </c>
      <c r="D68" s="94">
        <v>73</v>
      </c>
      <c r="E68" s="94">
        <v>13.41</v>
      </c>
      <c r="F68" s="94">
        <v>7</v>
      </c>
      <c r="G68" s="94" t="s">
        <v>656</v>
      </c>
      <c r="H68" s="94">
        <v>108</v>
      </c>
      <c r="I68" s="94">
        <v>60.94</v>
      </c>
      <c r="J68" s="94">
        <v>4</v>
      </c>
      <c r="K68" s="94">
        <v>5</v>
      </c>
      <c r="L68" s="94">
        <v>5</v>
      </c>
      <c r="M68" s="94" t="s">
        <v>657</v>
      </c>
      <c r="N68" s="94">
        <v>42</v>
      </c>
      <c r="O68" s="94">
        <v>23.83</v>
      </c>
      <c r="P68" s="94">
        <v>6</v>
      </c>
      <c r="Q68" s="94" t="s">
        <v>676</v>
      </c>
      <c r="R68" s="94">
        <v>47</v>
      </c>
      <c r="S68" s="94">
        <v>49.37</v>
      </c>
      <c r="T68" s="94">
        <v>5</v>
      </c>
    </row>
    <row r="69" spans="1:20" x14ac:dyDescent="0.4">
      <c r="A69" s="94">
        <v>186</v>
      </c>
      <c r="B69" s="94" t="s">
        <v>716</v>
      </c>
      <c r="C69" s="94" t="s">
        <v>400</v>
      </c>
      <c r="D69" s="94">
        <v>77</v>
      </c>
      <c r="E69" s="94">
        <v>17.46</v>
      </c>
      <c r="F69" s="94">
        <v>7</v>
      </c>
      <c r="G69" s="94" t="s">
        <v>656</v>
      </c>
      <c r="H69" s="94">
        <v>112</v>
      </c>
      <c r="I69" s="94">
        <v>65.930000000000007</v>
      </c>
      <c r="J69" s="94">
        <v>4</v>
      </c>
      <c r="K69" s="94">
        <v>5</v>
      </c>
      <c r="L69" s="94">
        <v>4</v>
      </c>
      <c r="M69" s="94" t="s">
        <v>10</v>
      </c>
      <c r="N69" s="94">
        <v>49</v>
      </c>
      <c r="O69" s="94">
        <v>54.22</v>
      </c>
      <c r="P69" s="94">
        <v>5</v>
      </c>
      <c r="Q69" s="94" t="s">
        <v>11</v>
      </c>
      <c r="R69" s="94">
        <v>44</v>
      </c>
      <c r="S69" s="94">
        <v>31.87</v>
      </c>
      <c r="T69" s="94">
        <v>6</v>
      </c>
    </row>
    <row r="70" spans="1:20" x14ac:dyDescent="0.4">
      <c r="A70" s="94">
        <v>98</v>
      </c>
      <c r="B70" s="94" t="s">
        <v>716</v>
      </c>
      <c r="C70" s="94" t="s">
        <v>400</v>
      </c>
      <c r="D70" s="94">
        <v>104</v>
      </c>
      <c r="E70" s="94">
        <v>53.35</v>
      </c>
      <c r="F70" s="94">
        <v>5</v>
      </c>
      <c r="G70" s="94" t="s">
        <v>656</v>
      </c>
      <c r="H70" s="94">
        <v>101</v>
      </c>
      <c r="I70" s="94">
        <v>52.95</v>
      </c>
      <c r="J70" s="94">
        <v>5</v>
      </c>
      <c r="K70" s="94">
        <v>6</v>
      </c>
      <c r="L70" s="94">
        <v>2</v>
      </c>
      <c r="M70" s="94" t="s">
        <v>11</v>
      </c>
      <c r="N70" s="94">
        <v>44</v>
      </c>
      <c r="O70" s="94">
        <v>31.87</v>
      </c>
      <c r="P70" s="94">
        <v>6</v>
      </c>
      <c r="Q70" s="94" t="s">
        <v>21</v>
      </c>
      <c r="R70" s="94">
        <v>49</v>
      </c>
      <c r="S70" s="94">
        <v>52.39</v>
      </c>
      <c r="T70" s="94">
        <v>5</v>
      </c>
    </row>
    <row r="71" spans="1:20" x14ac:dyDescent="0.4">
      <c r="A71" s="94">
        <v>231</v>
      </c>
      <c r="B71" s="94" t="s">
        <v>716</v>
      </c>
      <c r="C71" s="94" t="s">
        <v>400</v>
      </c>
      <c r="D71" s="94">
        <v>121</v>
      </c>
      <c r="E71" s="94">
        <v>82.78</v>
      </c>
      <c r="F71" s="94">
        <v>3</v>
      </c>
      <c r="G71" s="94" t="s">
        <v>656</v>
      </c>
      <c r="H71" s="94">
        <v>131</v>
      </c>
      <c r="I71" s="94">
        <v>94.74</v>
      </c>
      <c r="J71" s="94">
        <v>2</v>
      </c>
      <c r="K71" s="94">
        <v>4</v>
      </c>
      <c r="L71" s="94">
        <v>3</v>
      </c>
      <c r="M71" s="94" t="s">
        <v>657</v>
      </c>
      <c r="N71" s="94">
        <v>54</v>
      </c>
      <c r="O71" s="94">
        <v>65.55</v>
      </c>
      <c r="P71" s="94">
        <v>4</v>
      </c>
      <c r="Q71" s="94" t="s">
        <v>21</v>
      </c>
      <c r="R71" s="94">
        <v>68</v>
      </c>
      <c r="S71" s="94">
        <v>95.1</v>
      </c>
      <c r="T71" s="94">
        <v>1</v>
      </c>
    </row>
    <row r="72" spans="1:20" x14ac:dyDescent="0.4">
      <c r="A72" s="94">
        <v>282</v>
      </c>
      <c r="B72" s="94" t="s">
        <v>716</v>
      </c>
      <c r="C72" s="94" t="s">
        <v>400</v>
      </c>
      <c r="D72" s="94">
        <v>109</v>
      </c>
      <c r="E72" s="94">
        <v>62.24</v>
      </c>
      <c r="F72" s="94">
        <v>4</v>
      </c>
      <c r="G72" s="94" t="s">
        <v>656</v>
      </c>
      <c r="H72" s="94">
        <v>120</v>
      </c>
      <c r="I72" s="94">
        <v>77.97</v>
      </c>
      <c r="J72" s="94">
        <v>3</v>
      </c>
      <c r="K72" s="94">
        <v>4</v>
      </c>
      <c r="L72" s="94">
        <v>2</v>
      </c>
      <c r="M72" s="94" t="s">
        <v>10</v>
      </c>
      <c r="N72" s="94">
        <v>43</v>
      </c>
      <c r="O72" s="94">
        <v>25.54</v>
      </c>
      <c r="P72" s="94">
        <v>6</v>
      </c>
      <c r="Q72" s="94" t="s">
        <v>11</v>
      </c>
      <c r="R72" s="94">
        <v>49</v>
      </c>
      <c r="S72" s="94">
        <v>50.42</v>
      </c>
      <c r="T72" s="94">
        <v>5</v>
      </c>
    </row>
    <row r="73" spans="1:20" x14ac:dyDescent="0.4">
      <c r="A73" s="94">
        <v>271</v>
      </c>
      <c r="B73" s="94" t="s">
        <v>716</v>
      </c>
      <c r="C73" s="94" t="s">
        <v>400</v>
      </c>
      <c r="D73" s="94">
        <v>101</v>
      </c>
      <c r="E73" s="94">
        <v>48.05</v>
      </c>
      <c r="F73" s="94">
        <v>5</v>
      </c>
      <c r="G73" s="94" t="s">
        <v>656</v>
      </c>
      <c r="H73" s="94">
        <v>115</v>
      </c>
      <c r="I73" s="94">
        <v>70.13</v>
      </c>
      <c r="J73" s="94">
        <v>4</v>
      </c>
      <c r="K73" s="94">
        <v>4</v>
      </c>
      <c r="L73" s="94">
        <v>5</v>
      </c>
      <c r="M73" s="94" t="s">
        <v>657</v>
      </c>
      <c r="N73" s="94">
        <v>50</v>
      </c>
      <c r="O73" s="94">
        <v>54.55</v>
      </c>
      <c r="P73" s="94">
        <v>5</v>
      </c>
      <c r="Q73" s="94" t="s">
        <v>10</v>
      </c>
      <c r="R73" s="94">
        <v>49</v>
      </c>
      <c r="S73" s="94">
        <v>54.22</v>
      </c>
      <c r="T73" s="94">
        <v>5</v>
      </c>
    </row>
    <row r="74" spans="1:20" x14ac:dyDescent="0.4">
      <c r="A74" s="94">
        <v>113</v>
      </c>
      <c r="B74" s="94" t="s">
        <v>716</v>
      </c>
      <c r="C74" s="94" t="s">
        <v>400</v>
      </c>
      <c r="D74" s="94">
        <v>78</v>
      </c>
      <c r="E74" s="94">
        <v>18.45</v>
      </c>
      <c r="F74" s="94">
        <v>7</v>
      </c>
      <c r="G74" s="94" t="s">
        <v>656</v>
      </c>
      <c r="H74" s="94">
        <v>96</v>
      </c>
      <c r="I74" s="94">
        <v>47.13</v>
      </c>
      <c r="J74" s="94">
        <v>5</v>
      </c>
      <c r="K74" s="94">
        <v>7</v>
      </c>
      <c r="L74" s="94">
        <v>3</v>
      </c>
      <c r="M74" s="94" t="s">
        <v>657</v>
      </c>
      <c r="N74" s="94">
        <v>45</v>
      </c>
      <c r="O74" s="94">
        <v>37.85</v>
      </c>
      <c r="P74" s="94">
        <v>6</v>
      </c>
      <c r="Q74" s="94" t="s">
        <v>21</v>
      </c>
      <c r="R74" s="94">
        <v>52</v>
      </c>
      <c r="S74" s="94">
        <v>60.73</v>
      </c>
      <c r="T74" s="94">
        <v>4</v>
      </c>
    </row>
    <row r="75" spans="1:20" x14ac:dyDescent="0.4">
      <c r="A75" s="94">
        <v>146</v>
      </c>
      <c r="B75" s="94" t="s">
        <v>716</v>
      </c>
      <c r="C75" s="94" t="s">
        <v>400</v>
      </c>
      <c r="D75" s="94">
        <v>64</v>
      </c>
      <c r="E75" s="94">
        <v>2.48</v>
      </c>
      <c r="F75" s="94">
        <v>9</v>
      </c>
      <c r="G75" s="94" t="s">
        <v>399</v>
      </c>
      <c r="H75" s="94">
        <v>78</v>
      </c>
      <c r="I75" s="94">
        <v>17.559999999999999</v>
      </c>
      <c r="J75" s="94">
        <v>7</v>
      </c>
      <c r="K75" s="94">
        <v>9</v>
      </c>
      <c r="L75" s="94">
        <v>7</v>
      </c>
      <c r="M75" s="94" t="s">
        <v>11</v>
      </c>
      <c r="N75" s="94">
        <v>36</v>
      </c>
      <c r="O75" s="94">
        <v>5.73</v>
      </c>
      <c r="P75" s="94">
        <v>8</v>
      </c>
      <c r="Q75" s="94" t="s">
        <v>21</v>
      </c>
      <c r="R75" s="94">
        <v>41</v>
      </c>
      <c r="S75" s="94">
        <v>21.27</v>
      </c>
      <c r="T75" s="94">
        <v>6</v>
      </c>
    </row>
    <row r="76" spans="1:20" x14ac:dyDescent="0.4">
      <c r="A76" s="94">
        <v>185</v>
      </c>
      <c r="B76" s="94" t="s">
        <v>716</v>
      </c>
      <c r="C76" s="94" t="s">
        <v>400</v>
      </c>
      <c r="D76" s="94">
        <v>107</v>
      </c>
      <c r="E76" s="94">
        <v>58.54</v>
      </c>
      <c r="F76" s="94">
        <v>5</v>
      </c>
      <c r="G76" s="94" t="s">
        <v>428</v>
      </c>
      <c r="H76" s="94">
        <v>101</v>
      </c>
      <c r="I76" s="94">
        <v>52.95</v>
      </c>
      <c r="J76" s="94">
        <v>5</v>
      </c>
      <c r="K76" s="94">
        <v>4</v>
      </c>
      <c r="L76" s="94">
        <v>6</v>
      </c>
      <c r="M76" s="94" t="s">
        <v>676</v>
      </c>
      <c r="N76" s="94">
        <v>42</v>
      </c>
      <c r="O76" s="94">
        <v>21.09</v>
      </c>
      <c r="P76" s="94">
        <v>6</v>
      </c>
      <c r="Q76" s="94" t="s">
        <v>678</v>
      </c>
      <c r="R76" s="94">
        <v>42</v>
      </c>
      <c r="S76" s="94">
        <v>21.13</v>
      </c>
      <c r="T76" s="94">
        <v>6</v>
      </c>
    </row>
    <row r="77" spans="1:20" x14ac:dyDescent="0.4">
      <c r="A77" s="94">
        <v>227</v>
      </c>
      <c r="B77" s="94" t="s">
        <v>716</v>
      </c>
      <c r="C77" s="94" t="s">
        <v>400</v>
      </c>
      <c r="D77" s="94">
        <v>82</v>
      </c>
      <c r="E77" s="94">
        <v>22.31</v>
      </c>
      <c r="F77" s="94">
        <v>7</v>
      </c>
      <c r="G77" s="94" t="s">
        <v>656</v>
      </c>
      <c r="H77" s="94">
        <v>91</v>
      </c>
      <c r="I77" s="94">
        <v>41.4</v>
      </c>
      <c r="J77" s="94">
        <v>5</v>
      </c>
      <c r="K77" s="94">
        <v>7</v>
      </c>
      <c r="L77" s="94">
        <v>5</v>
      </c>
      <c r="M77" s="94" t="s">
        <v>657</v>
      </c>
      <c r="N77" s="94">
        <v>42</v>
      </c>
      <c r="O77" s="94">
        <v>23.83</v>
      </c>
      <c r="P77" s="94">
        <v>6</v>
      </c>
      <c r="Q77" s="94" t="s">
        <v>10</v>
      </c>
      <c r="R77" s="94">
        <v>32</v>
      </c>
      <c r="S77" s="94">
        <v>0.61</v>
      </c>
      <c r="T77" s="94">
        <v>9</v>
      </c>
    </row>
    <row r="78" spans="1:20" x14ac:dyDescent="0.4">
      <c r="A78" s="94">
        <v>105</v>
      </c>
      <c r="B78" s="94" t="s">
        <v>716</v>
      </c>
      <c r="C78" s="94" t="s">
        <v>655</v>
      </c>
      <c r="D78" s="94">
        <v>64</v>
      </c>
      <c r="E78" s="94">
        <v>2.48</v>
      </c>
      <c r="F78" s="94">
        <v>9</v>
      </c>
      <c r="G78" s="94" t="s">
        <v>399</v>
      </c>
      <c r="H78" s="94">
        <v>70</v>
      </c>
      <c r="I78" s="94">
        <v>1.75</v>
      </c>
      <c r="J78" s="94">
        <v>9</v>
      </c>
      <c r="K78" s="94">
        <v>8</v>
      </c>
      <c r="L78" s="94">
        <v>7</v>
      </c>
      <c r="M78" s="94" t="s">
        <v>676</v>
      </c>
      <c r="N78" s="94">
        <v>42</v>
      </c>
      <c r="O78" s="94">
        <v>21.09</v>
      </c>
      <c r="P78" s="94">
        <v>6</v>
      </c>
      <c r="Q78" s="94" t="s">
        <v>678</v>
      </c>
      <c r="R78" s="94">
        <v>45</v>
      </c>
      <c r="S78" s="94">
        <v>40.19</v>
      </c>
      <c r="T78" s="94">
        <v>5</v>
      </c>
    </row>
    <row r="79" spans="1:20" x14ac:dyDescent="0.4">
      <c r="A79" s="94">
        <v>245</v>
      </c>
      <c r="B79" s="94" t="s">
        <v>716</v>
      </c>
      <c r="C79" s="94" t="s">
        <v>400</v>
      </c>
      <c r="D79" s="94">
        <v>80</v>
      </c>
      <c r="E79" s="94">
        <v>20.39</v>
      </c>
      <c r="F79" s="94">
        <v>7</v>
      </c>
      <c r="G79" s="94" t="s">
        <v>656</v>
      </c>
      <c r="H79" s="94">
        <v>97</v>
      </c>
      <c r="I79" s="94">
        <v>48.16</v>
      </c>
      <c r="J79" s="94">
        <v>5</v>
      </c>
      <c r="K79" s="94">
        <v>5</v>
      </c>
      <c r="L79" s="94">
        <v>3</v>
      </c>
      <c r="M79" s="94" t="s">
        <v>657</v>
      </c>
      <c r="N79" s="94">
        <v>36</v>
      </c>
      <c r="O79" s="94">
        <v>4.8899999999999997</v>
      </c>
      <c r="P79" s="94">
        <v>8</v>
      </c>
      <c r="Q79" s="94" t="s">
        <v>21</v>
      </c>
      <c r="R79" s="94">
        <v>41</v>
      </c>
      <c r="S79" s="94">
        <v>21.27</v>
      </c>
      <c r="T79" s="94">
        <v>6</v>
      </c>
    </row>
    <row r="80" spans="1:20" x14ac:dyDescent="0.4">
      <c r="A80" s="94">
        <v>91</v>
      </c>
      <c r="B80" s="94" t="s">
        <v>716</v>
      </c>
      <c r="C80" s="94" t="s">
        <v>400</v>
      </c>
      <c r="D80" s="94">
        <v>66</v>
      </c>
      <c r="E80" s="94">
        <v>5.48</v>
      </c>
      <c r="F80" s="94">
        <v>8</v>
      </c>
      <c r="G80" s="94" t="s">
        <v>428</v>
      </c>
      <c r="H80" s="94">
        <v>76</v>
      </c>
      <c r="I80" s="94">
        <v>11.63</v>
      </c>
      <c r="J80" s="94">
        <v>7</v>
      </c>
      <c r="K80" s="94">
        <v>7</v>
      </c>
      <c r="L80" s="94">
        <v>7</v>
      </c>
      <c r="M80" s="94" t="s">
        <v>657</v>
      </c>
      <c r="N80" s="94">
        <v>39</v>
      </c>
      <c r="O80" s="94">
        <v>13.72</v>
      </c>
      <c r="P80" s="94">
        <v>7</v>
      </c>
      <c r="Q80" s="94" t="s">
        <v>21</v>
      </c>
      <c r="R80" s="94">
        <v>36</v>
      </c>
      <c r="S80" s="94">
        <v>4.82</v>
      </c>
      <c r="T80" s="94">
        <v>8</v>
      </c>
    </row>
    <row r="81" spans="1:20" x14ac:dyDescent="0.4">
      <c r="A81" s="94">
        <v>276</v>
      </c>
      <c r="B81" s="94" t="s">
        <v>716</v>
      </c>
      <c r="C81" s="94" t="s">
        <v>400</v>
      </c>
      <c r="D81" s="94">
        <v>91</v>
      </c>
      <c r="E81" s="94">
        <v>32.72</v>
      </c>
      <c r="F81" s="94">
        <v>6</v>
      </c>
      <c r="G81" s="94" t="s">
        <v>656</v>
      </c>
      <c r="H81" s="94">
        <v>120</v>
      </c>
      <c r="I81" s="94">
        <v>77.97</v>
      </c>
      <c r="J81" s="94">
        <v>3</v>
      </c>
      <c r="K81" s="94">
        <v>8</v>
      </c>
      <c r="L81" s="94">
        <v>4</v>
      </c>
      <c r="M81" s="94" t="s">
        <v>657</v>
      </c>
      <c r="N81" s="94">
        <v>43</v>
      </c>
      <c r="O81" s="94">
        <v>29.12</v>
      </c>
      <c r="P81" s="94">
        <v>6</v>
      </c>
      <c r="Q81" s="94" t="s">
        <v>10</v>
      </c>
      <c r="R81" s="94">
        <v>38</v>
      </c>
      <c r="S81" s="94">
        <v>8.43</v>
      </c>
      <c r="T81" s="94">
        <v>8</v>
      </c>
    </row>
    <row r="82" spans="1:20" x14ac:dyDescent="0.4">
      <c r="A82" s="94">
        <v>182</v>
      </c>
      <c r="B82" s="94" t="s">
        <v>716</v>
      </c>
      <c r="C82" s="94" t="s">
        <v>400</v>
      </c>
      <c r="D82" s="94">
        <v>78</v>
      </c>
      <c r="E82" s="94">
        <v>18.45</v>
      </c>
      <c r="F82" s="94">
        <v>7</v>
      </c>
      <c r="G82" s="94" t="s">
        <v>428</v>
      </c>
      <c r="H82" s="94">
        <v>91</v>
      </c>
      <c r="I82" s="94">
        <v>41.4</v>
      </c>
      <c r="J82" s="94">
        <v>5</v>
      </c>
      <c r="K82" s="94">
        <v>8</v>
      </c>
      <c r="L82" s="94">
        <v>7</v>
      </c>
      <c r="M82" s="94" t="s">
        <v>657</v>
      </c>
      <c r="N82" s="94">
        <v>38</v>
      </c>
      <c r="O82" s="94">
        <v>9.8699999999999992</v>
      </c>
      <c r="P82" s="94">
        <v>7</v>
      </c>
      <c r="Q82" s="94" t="s">
        <v>10</v>
      </c>
      <c r="R82" s="94">
        <v>37</v>
      </c>
      <c r="S82" s="94">
        <v>6.22</v>
      </c>
      <c r="T82" s="94">
        <v>8</v>
      </c>
    </row>
    <row r="83" spans="1:20" x14ac:dyDescent="0.4">
      <c r="A83" s="94">
        <v>242</v>
      </c>
      <c r="B83" s="94" t="s">
        <v>716</v>
      </c>
      <c r="C83" s="94" t="s">
        <v>400</v>
      </c>
      <c r="D83" s="94">
        <v>115</v>
      </c>
      <c r="E83" s="94">
        <v>72.72</v>
      </c>
      <c r="F83" s="94">
        <v>4</v>
      </c>
      <c r="G83" s="94" t="s">
        <v>656</v>
      </c>
      <c r="H83" s="94">
        <v>124</v>
      </c>
      <c r="I83" s="94">
        <v>84.77</v>
      </c>
      <c r="J83" s="94">
        <v>3</v>
      </c>
      <c r="K83" s="94">
        <v>3</v>
      </c>
      <c r="L83" s="94">
        <v>1</v>
      </c>
      <c r="M83" s="94" t="s">
        <v>657</v>
      </c>
      <c r="N83" s="94">
        <v>45</v>
      </c>
      <c r="O83" s="94">
        <v>37.85</v>
      </c>
      <c r="P83" s="94">
        <v>6</v>
      </c>
      <c r="Q83" s="94" t="s">
        <v>10</v>
      </c>
      <c r="R83" s="94">
        <v>46</v>
      </c>
      <c r="S83" s="94">
        <v>40.4</v>
      </c>
      <c r="T83" s="94">
        <v>5</v>
      </c>
    </row>
    <row r="84" spans="1:20" x14ac:dyDescent="0.4">
      <c r="A84" s="94">
        <v>24</v>
      </c>
      <c r="B84" s="94" t="s">
        <v>716</v>
      </c>
      <c r="C84" s="94" t="s">
        <v>400</v>
      </c>
      <c r="D84" s="94">
        <v>114</v>
      </c>
      <c r="E84" s="94">
        <v>70.97</v>
      </c>
      <c r="F84" s="94">
        <v>4</v>
      </c>
      <c r="G84" s="94" t="s">
        <v>428</v>
      </c>
      <c r="H84" s="94">
        <v>129</v>
      </c>
      <c r="I84" s="94">
        <v>92.58</v>
      </c>
      <c r="J84" s="94">
        <v>2</v>
      </c>
      <c r="K84" s="94">
        <v>3</v>
      </c>
      <c r="L84" s="94">
        <v>1</v>
      </c>
      <c r="M84" s="94" t="s">
        <v>657</v>
      </c>
      <c r="N84" s="94">
        <v>54</v>
      </c>
      <c r="O84" s="94">
        <v>65.55</v>
      </c>
      <c r="P84" s="94">
        <v>4</v>
      </c>
      <c r="Q84" s="94" t="s">
        <v>10</v>
      </c>
      <c r="R84" s="94">
        <v>47</v>
      </c>
      <c r="S84" s="94">
        <v>46.69</v>
      </c>
      <c r="T84" s="94">
        <v>5</v>
      </c>
    </row>
    <row r="85" spans="1:20" x14ac:dyDescent="0.4">
      <c r="A85" s="94">
        <v>90</v>
      </c>
      <c r="B85" s="94" t="s">
        <v>716</v>
      </c>
      <c r="C85" s="94" t="s">
        <v>400</v>
      </c>
      <c r="D85" s="94">
        <v>103</v>
      </c>
      <c r="E85" s="94">
        <v>51.58</v>
      </c>
      <c r="F85" s="94">
        <v>5</v>
      </c>
      <c r="G85" s="94" t="s">
        <v>428</v>
      </c>
      <c r="H85" s="94">
        <v>120</v>
      </c>
      <c r="I85" s="94">
        <v>77.97</v>
      </c>
      <c r="J85" s="94">
        <v>3</v>
      </c>
      <c r="K85" s="94">
        <v>5</v>
      </c>
      <c r="L85" s="94">
        <v>2</v>
      </c>
      <c r="M85" s="94" t="s">
        <v>11</v>
      </c>
      <c r="N85" s="94">
        <v>57</v>
      </c>
      <c r="O85" s="94">
        <v>74.44</v>
      </c>
      <c r="P85" s="94">
        <v>4</v>
      </c>
      <c r="Q85" s="94" t="s">
        <v>21</v>
      </c>
      <c r="R85" s="94">
        <v>60</v>
      </c>
      <c r="S85" s="94">
        <v>79.64</v>
      </c>
      <c r="T85" s="94">
        <v>3</v>
      </c>
    </row>
    <row r="86" spans="1:20" x14ac:dyDescent="0.4">
      <c r="A86" s="94">
        <v>6</v>
      </c>
      <c r="B86" s="94" t="s">
        <v>716</v>
      </c>
      <c r="C86" s="94" t="s">
        <v>400</v>
      </c>
      <c r="D86" s="94">
        <v>121</v>
      </c>
      <c r="E86" s="94">
        <v>82.78</v>
      </c>
      <c r="F86" s="94">
        <v>3</v>
      </c>
      <c r="G86" s="94" t="s">
        <v>656</v>
      </c>
      <c r="H86" s="94">
        <v>129</v>
      </c>
      <c r="I86" s="94">
        <v>92.58</v>
      </c>
      <c r="J86" s="94">
        <v>2</v>
      </c>
      <c r="K86" s="94">
        <v>5</v>
      </c>
      <c r="L86" s="94">
        <v>2</v>
      </c>
      <c r="M86" s="94" t="s">
        <v>657</v>
      </c>
      <c r="N86" s="94">
        <v>56</v>
      </c>
      <c r="O86" s="94">
        <v>70.400000000000006</v>
      </c>
      <c r="P86" s="94">
        <v>4</v>
      </c>
      <c r="Q86" s="94" t="s">
        <v>21</v>
      </c>
      <c r="R86" s="94">
        <v>43</v>
      </c>
      <c r="S86" s="94">
        <v>29.79</v>
      </c>
      <c r="T86" s="94">
        <v>6</v>
      </c>
    </row>
    <row r="87" spans="1:20" x14ac:dyDescent="0.4">
      <c r="A87" s="94">
        <v>58</v>
      </c>
      <c r="B87" s="94" t="s">
        <v>716</v>
      </c>
      <c r="C87" s="94" t="s">
        <v>655</v>
      </c>
      <c r="D87" s="94">
        <v>132</v>
      </c>
      <c r="E87" s="94">
        <v>97.68</v>
      </c>
      <c r="F87" s="94">
        <v>1</v>
      </c>
      <c r="G87" s="94" t="s">
        <v>428</v>
      </c>
      <c r="H87" s="94">
        <v>129</v>
      </c>
      <c r="I87" s="94">
        <v>92.58</v>
      </c>
      <c r="J87" s="94">
        <v>2</v>
      </c>
      <c r="K87" s="94">
        <v>1</v>
      </c>
      <c r="L87" s="94">
        <v>1</v>
      </c>
      <c r="M87" s="94" t="s">
        <v>10</v>
      </c>
      <c r="N87" s="94">
        <v>63</v>
      </c>
      <c r="O87" s="94">
        <v>87.46</v>
      </c>
      <c r="P87" s="94">
        <v>3</v>
      </c>
      <c r="Q87" s="94" t="s">
        <v>11</v>
      </c>
      <c r="R87" s="94">
        <v>66</v>
      </c>
      <c r="S87" s="94">
        <v>92.83</v>
      </c>
      <c r="T87" s="94">
        <v>2</v>
      </c>
    </row>
    <row r="88" spans="1:20" x14ac:dyDescent="0.4">
      <c r="A88" s="94">
        <v>15</v>
      </c>
      <c r="B88" s="94" t="s">
        <v>716</v>
      </c>
      <c r="C88" s="94" t="s">
        <v>655</v>
      </c>
      <c r="D88" s="94">
        <v>105</v>
      </c>
      <c r="E88" s="94">
        <v>55.05</v>
      </c>
      <c r="F88" s="94">
        <v>5</v>
      </c>
      <c r="G88" s="94" t="s">
        <v>656</v>
      </c>
      <c r="H88" s="94">
        <v>91</v>
      </c>
      <c r="I88" s="94">
        <v>41.4</v>
      </c>
      <c r="J88" s="94">
        <v>5</v>
      </c>
      <c r="K88" s="94">
        <v>5</v>
      </c>
      <c r="L88" s="94">
        <v>4</v>
      </c>
      <c r="M88" s="94" t="s">
        <v>657</v>
      </c>
      <c r="N88" s="94">
        <v>46</v>
      </c>
      <c r="O88" s="94">
        <v>41.52</v>
      </c>
      <c r="P88" s="94">
        <v>5</v>
      </c>
      <c r="Q88" s="94" t="s">
        <v>10</v>
      </c>
      <c r="R88" s="94">
        <v>52</v>
      </c>
      <c r="S88" s="94">
        <v>63.76</v>
      </c>
      <c r="T88" s="94">
        <v>4</v>
      </c>
    </row>
    <row r="89" spans="1:20" x14ac:dyDescent="0.4">
      <c r="A89" s="94">
        <v>283</v>
      </c>
      <c r="B89" s="94" t="s">
        <v>716</v>
      </c>
      <c r="C89" s="94" t="s">
        <v>655</v>
      </c>
      <c r="D89" s="94">
        <v>89</v>
      </c>
      <c r="E89" s="94">
        <v>30.19</v>
      </c>
      <c r="F89" s="94">
        <v>6</v>
      </c>
      <c r="G89" s="94" t="s">
        <v>656</v>
      </c>
      <c r="H89" s="94">
        <v>122</v>
      </c>
      <c r="I89" s="94">
        <v>81.19</v>
      </c>
      <c r="J89" s="94">
        <v>3</v>
      </c>
      <c r="K89" s="94">
        <v>7</v>
      </c>
      <c r="L89" s="94">
        <v>6</v>
      </c>
      <c r="M89" s="94" t="s">
        <v>657</v>
      </c>
      <c r="N89" s="94">
        <v>47</v>
      </c>
      <c r="O89" s="94">
        <v>44.92</v>
      </c>
      <c r="P89" s="94">
        <v>5</v>
      </c>
      <c r="Q89" s="94" t="s">
        <v>10</v>
      </c>
      <c r="R89" s="94">
        <v>46</v>
      </c>
      <c r="S89" s="94">
        <v>40.4</v>
      </c>
      <c r="T89" s="94">
        <v>5</v>
      </c>
    </row>
    <row r="90" spans="1:20" x14ac:dyDescent="0.4">
      <c r="A90" s="94">
        <v>212</v>
      </c>
      <c r="B90" s="94" t="s">
        <v>716</v>
      </c>
      <c r="C90" s="94" t="s">
        <v>400</v>
      </c>
      <c r="D90" s="94">
        <v>114</v>
      </c>
      <c r="E90" s="94">
        <v>70.97</v>
      </c>
      <c r="F90" s="94">
        <v>4</v>
      </c>
      <c r="G90" s="94" t="s">
        <v>656</v>
      </c>
      <c r="H90" s="94">
        <v>114</v>
      </c>
      <c r="I90" s="94">
        <v>68.48</v>
      </c>
      <c r="J90" s="94">
        <v>4</v>
      </c>
      <c r="K90" s="94">
        <v>3</v>
      </c>
      <c r="L90" s="94">
        <v>3</v>
      </c>
      <c r="M90" s="94" t="s">
        <v>10</v>
      </c>
      <c r="N90" s="94">
        <v>49</v>
      </c>
      <c r="O90" s="94">
        <v>54.22</v>
      </c>
      <c r="P90" s="94">
        <v>5</v>
      </c>
      <c r="Q90" s="94" t="s">
        <v>11</v>
      </c>
      <c r="R90" s="94">
        <v>52</v>
      </c>
      <c r="S90" s="94">
        <v>59.87</v>
      </c>
      <c r="T90" s="94">
        <v>4</v>
      </c>
    </row>
    <row r="91" spans="1:20" x14ac:dyDescent="0.4">
      <c r="A91" s="94">
        <v>187</v>
      </c>
      <c r="B91" s="94" t="s">
        <v>716</v>
      </c>
      <c r="C91" s="94" t="s">
        <v>655</v>
      </c>
      <c r="D91" s="94">
        <v>81</v>
      </c>
      <c r="E91" s="94">
        <v>21.34</v>
      </c>
      <c r="F91" s="94">
        <v>7</v>
      </c>
      <c r="G91" s="94" t="s">
        <v>656</v>
      </c>
      <c r="H91" s="94">
        <v>111</v>
      </c>
      <c r="I91" s="94">
        <v>64.52</v>
      </c>
      <c r="J91" s="94">
        <v>4</v>
      </c>
      <c r="K91" s="94">
        <v>6</v>
      </c>
      <c r="L91" s="94">
        <v>5</v>
      </c>
      <c r="M91" s="94" t="s">
        <v>10</v>
      </c>
      <c r="N91" s="94">
        <v>39</v>
      </c>
      <c r="O91" s="94">
        <v>11.38</v>
      </c>
      <c r="P91" s="94">
        <v>7</v>
      </c>
      <c r="Q91" s="94" t="s">
        <v>11</v>
      </c>
      <c r="R91" s="94">
        <v>45</v>
      </c>
      <c r="S91" s="94">
        <v>35.700000000000003</v>
      </c>
      <c r="T91" s="94">
        <v>6</v>
      </c>
    </row>
    <row r="92" spans="1:20" x14ac:dyDescent="0.4">
      <c r="A92" s="94">
        <v>104</v>
      </c>
      <c r="B92" s="94" t="s">
        <v>716</v>
      </c>
      <c r="C92" s="94" t="s">
        <v>400</v>
      </c>
      <c r="D92" s="94">
        <v>78</v>
      </c>
      <c r="E92" s="94">
        <v>18.45</v>
      </c>
      <c r="F92" s="94">
        <v>7</v>
      </c>
      <c r="G92" s="94" t="s">
        <v>428</v>
      </c>
      <c r="H92" s="94">
        <v>86</v>
      </c>
      <c r="I92" s="94">
        <v>34.119999999999997</v>
      </c>
      <c r="J92" s="94">
        <v>6</v>
      </c>
      <c r="K92" s="94">
        <v>9</v>
      </c>
      <c r="L92" s="94">
        <v>3</v>
      </c>
      <c r="M92" s="94" t="s">
        <v>657</v>
      </c>
      <c r="N92" s="94">
        <v>37</v>
      </c>
      <c r="O92" s="94">
        <v>6.78</v>
      </c>
      <c r="P92" s="94">
        <v>8</v>
      </c>
      <c r="Q92" s="94" t="s">
        <v>21</v>
      </c>
      <c r="R92" s="94">
        <v>39</v>
      </c>
      <c r="S92" s="94">
        <v>13.64</v>
      </c>
      <c r="T92" s="94">
        <v>7</v>
      </c>
    </row>
    <row r="93" spans="1:20" x14ac:dyDescent="0.4">
      <c r="A93" s="94">
        <v>121</v>
      </c>
      <c r="B93" s="94" t="s">
        <v>716</v>
      </c>
      <c r="C93" s="94" t="s">
        <v>400</v>
      </c>
      <c r="D93" s="94">
        <v>97</v>
      </c>
      <c r="E93" s="94">
        <v>41.62</v>
      </c>
      <c r="F93" s="94">
        <v>5</v>
      </c>
      <c r="G93" s="94" t="s">
        <v>656</v>
      </c>
      <c r="H93" s="94">
        <v>118</v>
      </c>
      <c r="I93" s="94">
        <v>74.62</v>
      </c>
      <c r="J93" s="94">
        <v>4</v>
      </c>
      <c r="K93" s="94">
        <v>3</v>
      </c>
      <c r="L93" s="94">
        <v>3</v>
      </c>
      <c r="M93" s="94" t="s">
        <v>657</v>
      </c>
      <c r="N93" s="94">
        <v>38</v>
      </c>
      <c r="O93" s="94">
        <v>9.8699999999999992</v>
      </c>
      <c r="P93" s="94">
        <v>7</v>
      </c>
      <c r="Q93" s="94" t="s">
        <v>10</v>
      </c>
      <c r="R93" s="94">
        <v>46</v>
      </c>
      <c r="S93" s="94">
        <v>40.4</v>
      </c>
      <c r="T93" s="94">
        <v>5</v>
      </c>
    </row>
    <row r="94" spans="1:20" x14ac:dyDescent="0.4">
      <c r="A94" s="94">
        <v>120</v>
      </c>
      <c r="B94" s="94" t="s">
        <v>716</v>
      </c>
      <c r="C94" s="94" t="s">
        <v>400</v>
      </c>
      <c r="D94" s="94">
        <v>86</v>
      </c>
      <c r="E94" s="94">
        <v>26.58</v>
      </c>
      <c r="F94" s="94">
        <v>6</v>
      </c>
      <c r="G94" s="94" t="s">
        <v>656</v>
      </c>
      <c r="H94" s="94">
        <v>82</v>
      </c>
      <c r="I94" s="94">
        <v>27.31</v>
      </c>
      <c r="J94" s="94">
        <v>6</v>
      </c>
      <c r="K94" s="94">
        <v>8</v>
      </c>
      <c r="L94" s="94">
        <v>6</v>
      </c>
      <c r="M94" s="94" t="s">
        <v>657</v>
      </c>
      <c r="N94" s="94">
        <v>37</v>
      </c>
      <c r="O94" s="94">
        <v>6.78</v>
      </c>
      <c r="P94" s="94">
        <v>8</v>
      </c>
      <c r="Q94" s="94" t="s">
        <v>21</v>
      </c>
      <c r="R94" s="94">
        <v>42</v>
      </c>
      <c r="S94" s="94">
        <v>26.82</v>
      </c>
      <c r="T94" s="94">
        <v>6</v>
      </c>
    </row>
    <row r="95" spans="1:20" x14ac:dyDescent="0.4">
      <c r="A95" s="94">
        <v>144</v>
      </c>
      <c r="B95" s="94" t="s">
        <v>716</v>
      </c>
      <c r="C95" s="94" t="s">
        <v>400</v>
      </c>
      <c r="D95" s="94">
        <v>112</v>
      </c>
      <c r="E95" s="94">
        <v>67.47</v>
      </c>
      <c r="F95" s="94">
        <v>4</v>
      </c>
      <c r="G95" s="94" t="s">
        <v>656</v>
      </c>
      <c r="H95" s="94">
        <v>127</v>
      </c>
      <c r="I95" s="94">
        <v>89.55</v>
      </c>
      <c r="J95" s="94">
        <v>2</v>
      </c>
      <c r="K95" s="94">
        <v>5</v>
      </c>
      <c r="L95" s="94">
        <v>6</v>
      </c>
      <c r="M95" s="94" t="s">
        <v>657</v>
      </c>
      <c r="N95" s="94">
        <v>57</v>
      </c>
      <c r="O95" s="94">
        <v>73.94</v>
      </c>
      <c r="P95" s="94">
        <v>4</v>
      </c>
      <c r="Q95" s="94" t="s">
        <v>11</v>
      </c>
      <c r="R95" s="94">
        <v>34</v>
      </c>
      <c r="S95" s="94">
        <v>2.0299999999999998</v>
      </c>
      <c r="T95" s="94">
        <v>9</v>
      </c>
    </row>
    <row r="96" spans="1:20" x14ac:dyDescent="0.4">
      <c r="A96" s="94">
        <v>285</v>
      </c>
      <c r="B96" s="94" t="s">
        <v>716</v>
      </c>
      <c r="C96" s="94" t="s">
        <v>400</v>
      </c>
      <c r="D96" s="94">
        <v>101</v>
      </c>
      <c r="E96" s="94">
        <v>48.05</v>
      </c>
      <c r="F96" s="94">
        <v>5</v>
      </c>
      <c r="G96" s="94" t="s">
        <v>656</v>
      </c>
      <c r="H96" s="94">
        <v>105</v>
      </c>
      <c r="I96" s="94">
        <v>57.36</v>
      </c>
      <c r="J96" s="94">
        <v>5</v>
      </c>
      <c r="K96" s="94">
        <v>5</v>
      </c>
      <c r="L96" s="94">
        <v>7</v>
      </c>
      <c r="M96" s="94" t="s">
        <v>678</v>
      </c>
      <c r="N96" s="94">
        <v>43</v>
      </c>
      <c r="O96" s="94">
        <v>27.08</v>
      </c>
      <c r="P96" s="94">
        <v>6</v>
      </c>
      <c r="Q96" s="94" t="s">
        <v>677</v>
      </c>
      <c r="R96" s="94">
        <v>44</v>
      </c>
      <c r="S96" s="94">
        <v>28.15</v>
      </c>
      <c r="T96" s="94">
        <v>6</v>
      </c>
    </row>
    <row r="97" spans="1:20" x14ac:dyDescent="0.4">
      <c r="A97" s="94">
        <v>224</v>
      </c>
      <c r="B97" s="94" t="s">
        <v>716</v>
      </c>
      <c r="C97" s="94" t="s">
        <v>400</v>
      </c>
      <c r="D97" s="94">
        <v>75</v>
      </c>
      <c r="E97" s="94">
        <v>15.52</v>
      </c>
      <c r="F97" s="94">
        <v>7</v>
      </c>
      <c r="G97" s="94" t="s">
        <v>656</v>
      </c>
      <c r="H97" s="94">
        <v>112</v>
      </c>
      <c r="I97" s="94">
        <v>65.930000000000007</v>
      </c>
      <c r="J97" s="94">
        <v>4</v>
      </c>
      <c r="K97" s="94">
        <v>5</v>
      </c>
      <c r="L97" s="94">
        <v>4</v>
      </c>
      <c r="M97" s="94" t="s">
        <v>11</v>
      </c>
      <c r="N97" s="94">
        <v>35</v>
      </c>
      <c r="O97" s="94">
        <v>3.18</v>
      </c>
      <c r="P97" s="94">
        <v>9</v>
      </c>
      <c r="Q97" s="94" t="s">
        <v>21</v>
      </c>
      <c r="R97" s="94">
        <v>37</v>
      </c>
      <c r="S97" s="94">
        <v>8.41</v>
      </c>
      <c r="T97" s="94">
        <v>8</v>
      </c>
    </row>
    <row r="98" spans="1:20" x14ac:dyDescent="0.4">
      <c r="A98" s="94">
        <v>89</v>
      </c>
      <c r="B98" s="94" t="s">
        <v>716</v>
      </c>
      <c r="C98" s="94" t="s">
        <v>400</v>
      </c>
      <c r="D98" s="94">
        <v>77</v>
      </c>
      <c r="E98" s="94">
        <v>17.46</v>
      </c>
      <c r="F98" s="94">
        <v>7</v>
      </c>
      <c r="G98" s="94" t="s">
        <v>428</v>
      </c>
      <c r="H98" s="94">
        <v>109</v>
      </c>
      <c r="I98" s="94">
        <v>62.26</v>
      </c>
      <c r="J98" s="94">
        <v>4</v>
      </c>
      <c r="K98" s="94">
        <v>7</v>
      </c>
      <c r="L98" s="94">
        <v>2</v>
      </c>
      <c r="M98" s="94" t="s">
        <v>657</v>
      </c>
      <c r="N98" s="94">
        <v>47</v>
      </c>
      <c r="O98" s="94">
        <v>44.92</v>
      </c>
      <c r="P98" s="94">
        <v>5</v>
      </c>
      <c r="Q98" s="94" t="s">
        <v>10</v>
      </c>
      <c r="R98" s="94">
        <v>41</v>
      </c>
      <c r="S98" s="94">
        <v>17.61</v>
      </c>
      <c r="T98" s="94">
        <v>7</v>
      </c>
    </row>
    <row r="99" spans="1:20" x14ac:dyDescent="0.4">
      <c r="A99" s="94">
        <v>43</v>
      </c>
      <c r="B99" s="94" t="s">
        <v>716</v>
      </c>
      <c r="C99" s="94" t="s">
        <v>400</v>
      </c>
      <c r="D99" s="94">
        <v>82</v>
      </c>
      <c r="E99" s="94">
        <v>22.31</v>
      </c>
      <c r="F99" s="94">
        <v>7</v>
      </c>
      <c r="G99" s="94" t="s">
        <v>656</v>
      </c>
      <c r="H99" s="94">
        <v>101</v>
      </c>
      <c r="I99" s="94">
        <v>52.95</v>
      </c>
      <c r="J99" s="94">
        <v>5</v>
      </c>
      <c r="K99" s="94">
        <v>7</v>
      </c>
      <c r="L99" s="94">
        <v>6</v>
      </c>
      <c r="M99" s="94" t="s">
        <v>657</v>
      </c>
      <c r="N99" s="94">
        <v>45</v>
      </c>
      <c r="O99" s="94">
        <v>37.85</v>
      </c>
      <c r="P99" s="94">
        <v>6</v>
      </c>
      <c r="Q99" s="94" t="s">
        <v>21</v>
      </c>
      <c r="R99" s="94">
        <v>41</v>
      </c>
      <c r="S99" s="94">
        <v>21.27</v>
      </c>
      <c r="T99" s="94">
        <v>6</v>
      </c>
    </row>
    <row r="100" spans="1:20" x14ac:dyDescent="0.4">
      <c r="A100" s="94">
        <v>147</v>
      </c>
      <c r="B100" s="94" t="s">
        <v>716</v>
      </c>
      <c r="C100" s="94" t="s">
        <v>655</v>
      </c>
      <c r="D100" s="94">
        <v>70</v>
      </c>
      <c r="E100" s="94">
        <v>9.9600000000000009</v>
      </c>
      <c r="F100" s="94">
        <v>8</v>
      </c>
      <c r="G100" s="94" t="s">
        <v>656</v>
      </c>
      <c r="H100" s="94">
        <v>79</v>
      </c>
      <c r="I100" s="94">
        <v>20.5</v>
      </c>
      <c r="J100" s="94">
        <v>7</v>
      </c>
      <c r="K100" s="94">
        <v>9</v>
      </c>
      <c r="L100" s="94">
        <v>7</v>
      </c>
      <c r="M100" s="94" t="s">
        <v>675</v>
      </c>
      <c r="N100" s="94">
        <v>45</v>
      </c>
      <c r="O100" s="94">
        <v>39.299999999999997</v>
      </c>
      <c r="P100" s="94">
        <v>5</v>
      </c>
      <c r="Q100" s="94" t="s">
        <v>676</v>
      </c>
      <c r="R100" s="94">
        <v>42</v>
      </c>
      <c r="S100" s="94">
        <v>21.09</v>
      </c>
      <c r="T100" s="94">
        <v>6</v>
      </c>
    </row>
    <row r="101" spans="1:20" x14ac:dyDescent="0.4">
      <c r="A101" s="94">
        <v>158</v>
      </c>
      <c r="B101" s="94" t="s">
        <v>716</v>
      </c>
      <c r="C101" s="94" t="s">
        <v>400</v>
      </c>
      <c r="D101" s="94">
        <v>103</v>
      </c>
      <c r="E101" s="94">
        <v>51.58</v>
      </c>
      <c r="F101" s="94">
        <v>5</v>
      </c>
      <c r="G101" s="94" t="s">
        <v>428</v>
      </c>
      <c r="H101" s="94">
        <v>125</v>
      </c>
      <c r="I101" s="94">
        <v>86.26</v>
      </c>
      <c r="J101" s="94">
        <v>3</v>
      </c>
      <c r="K101" s="94">
        <v>6</v>
      </c>
      <c r="L101" s="94">
        <v>8</v>
      </c>
      <c r="M101" s="94" t="s">
        <v>11</v>
      </c>
      <c r="N101" s="94">
        <v>61</v>
      </c>
      <c r="O101" s="94">
        <v>84.14</v>
      </c>
      <c r="P101" s="94">
        <v>3</v>
      </c>
      <c r="Q101" s="94" t="s">
        <v>21</v>
      </c>
      <c r="R101" s="94">
        <v>70</v>
      </c>
      <c r="S101" s="94">
        <v>98.57</v>
      </c>
      <c r="T101" s="94">
        <v>1</v>
      </c>
    </row>
    <row r="102" spans="1:20" x14ac:dyDescent="0.4">
      <c r="A102" s="94">
        <v>81</v>
      </c>
      <c r="B102" s="94" t="s">
        <v>716</v>
      </c>
      <c r="C102" s="94" t="s">
        <v>400</v>
      </c>
      <c r="D102" s="94">
        <v>81</v>
      </c>
      <c r="E102" s="94">
        <v>21.34</v>
      </c>
      <c r="F102" s="94">
        <v>7</v>
      </c>
      <c r="G102" s="94" t="s">
        <v>656</v>
      </c>
      <c r="H102" s="94">
        <v>97</v>
      </c>
      <c r="I102" s="94">
        <v>48.16</v>
      </c>
      <c r="J102" s="94">
        <v>5</v>
      </c>
      <c r="K102" s="94">
        <v>4</v>
      </c>
      <c r="L102" s="94">
        <v>3</v>
      </c>
      <c r="M102" s="94" t="s">
        <v>657</v>
      </c>
      <c r="N102" s="94">
        <v>50</v>
      </c>
      <c r="O102" s="94">
        <v>54.55</v>
      </c>
      <c r="P102" s="94">
        <v>5</v>
      </c>
      <c r="Q102" s="94" t="s">
        <v>10</v>
      </c>
      <c r="R102" s="94">
        <v>40</v>
      </c>
      <c r="S102" s="94">
        <v>14.34</v>
      </c>
      <c r="T102" s="94">
        <v>7</v>
      </c>
    </row>
    <row r="103" spans="1:20" x14ac:dyDescent="0.4">
      <c r="A103" s="94">
        <v>163</v>
      </c>
      <c r="B103" s="94" t="s">
        <v>716</v>
      </c>
      <c r="C103" s="94" t="s">
        <v>400</v>
      </c>
      <c r="D103" s="94">
        <v>93</v>
      </c>
      <c r="E103" s="94">
        <v>35.54</v>
      </c>
      <c r="F103" s="94">
        <v>6</v>
      </c>
      <c r="G103" s="94" t="s">
        <v>399</v>
      </c>
      <c r="H103" s="94">
        <v>97</v>
      </c>
      <c r="I103" s="94">
        <v>48.16</v>
      </c>
      <c r="J103" s="94">
        <v>5</v>
      </c>
      <c r="K103" s="94">
        <v>7</v>
      </c>
      <c r="L103" s="94">
        <v>4</v>
      </c>
      <c r="M103" s="94" t="s">
        <v>11</v>
      </c>
      <c r="N103" s="94">
        <v>40</v>
      </c>
      <c r="O103" s="94">
        <v>16.899999999999999</v>
      </c>
      <c r="P103" s="94">
        <v>7</v>
      </c>
      <c r="Q103" s="94" t="s">
        <v>21</v>
      </c>
      <c r="R103" s="94">
        <v>47</v>
      </c>
      <c r="S103" s="94">
        <v>44.36</v>
      </c>
      <c r="T103" s="94">
        <v>5</v>
      </c>
    </row>
    <row r="104" spans="1:20" x14ac:dyDescent="0.4">
      <c r="A104" s="94">
        <v>210</v>
      </c>
      <c r="B104" s="94" t="s">
        <v>716</v>
      </c>
      <c r="C104" s="94" t="s">
        <v>400</v>
      </c>
      <c r="D104" s="94">
        <v>62</v>
      </c>
      <c r="E104" s="94">
        <v>1.43</v>
      </c>
      <c r="F104" s="94">
        <v>9</v>
      </c>
      <c r="G104" s="94" t="s">
        <v>428</v>
      </c>
      <c r="H104" s="94">
        <v>91</v>
      </c>
      <c r="I104" s="94">
        <v>41.4</v>
      </c>
      <c r="J104" s="94">
        <v>5</v>
      </c>
      <c r="K104" s="94">
        <v>7</v>
      </c>
      <c r="L104" s="94">
        <v>1</v>
      </c>
      <c r="M104" s="94" t="s">
        <v>675</v>
      </c>
      <c r="N104" s="94">
        <v>43</v>
      </c>
      <c r="O104" s="94">
        <v>24.45</v>
      </c>
      <c r="P104" s="94">
        <v>6</v>
      </c>
      <c r="Q104" s="94" t="s">
        <v>676</v>
      </c>
      <c r="R104" s="94">
        <v>42</v>
      </c>
      <c r="S104" s="94">
        <v>21.09</v>
      </c>
      <c r="T104" s="94">
        <v>6</v>
      </c>
    </row>
    <row r="105" spans="1:20" x14ac:dyDescent="0.4">
      <c r="A105" s="94">
        <v>238</v>
      </c>
      <c r="B105" s="94" t="s">
        <v>716</v>
      </c>
      <c r="C105" s="94" t="s">
        <v>400</v>
      </c>
      <c r="D105" s="94">
        <v>116</v>
      </c>
      <c r="E105" s="94">
        <v>74.31</v>
      </c>
      <c r="F105" s="94">
        <v>4</v>
      </c>
      <c r="G105" s="94" t="s">
        <v>656</v>
      </c>
      <c r="H105" s="94">
        <v>119</v>
      </c>
      <c r="I105" s="94">
        <v>76.209999999999994</v>
      </c>
      <c r="J105" s="94">
        <v>4</v>
      </c>
      <c r="K105" s="94">
        <v>4</v>
      </c>
      <c r="L105" s="94">
        <v>1</v>
      </c>
      <c r="M105" s="94" t="s">
        <v>657</v>
      </c>
      <c r="N105" s="94">
        <v>60</v>
      </c>
      <c r="O105" s="94">
        <v>81.34</v>
      </c>
      <c r="P105" s="94">
        <v>3</v>
      </c>
      <c r="Q105" s="94" t="s">
        <v>21</v>
      </c>
      <c r="R105" s="94">
        <v>59</v>
      </c>
      <c r="S105" s="94">
        <v>77.099999999999994</v>
      </c>
      <c r="T105" s="94">
        <v>3</v>
      </c>
    </row>
    <row r="106" spans="1:20" x14ac:dyDescent="0.4">
      <c r="A106" s="94">
        <v>286</v>
      </c>
      <c r="B106" s="94" t="s">
        <v>716</v>
      </c>
      <c r="C106" s="94" t="s">
        <v>400</v>
      </c>
      <c r="D106" s="94">
        <v>90</v>
      </c>
      <c r="E106" s="94">
        <v>31.41</v>
      </c>
      <c r="F106" s="94">
        <v>6</v>
      </c>
      <c r="G106" s="94" t="s">
        <v>428</v>
      </c>
      <c r="H106" s="94">
        <v>108</v>
      </c>
      <c r="I106" s="94">
        <v>60.94</v>
      </c>
      <c r="J106" s="94">
        <v>4</v>
      </c>
      <c r="K106" s="94">
        <v>6</v>
      </c>
      <c r="L106" s="94">
        <v>3</v>
      </c>
      <c r="M106" s="94" t="s">
        <v>657</v>
      </c>
      <c r="N106" s="94">
        <v>42</v>
      </c>
      <c r="O106" s="94">
        <v>23.83</v>
      </c>
      <c r="P106" s="94">
        <v>6</v>
      </c>
      <c r="Q106" s="94" t="s">
        <v>678</v>
      </c>
      <c r="R106" s="94">
        <v>53</v>
      </c>
      <c r="S106" s="94">
        <v>71.7</v>
      </c>
      <c r="T106" s="94">
        <v>4</v>
      </c>
    </row>
    <row r="107" spans="1:20" x14ac:dyDescent="0.4">
      <c r="A107" s="94">
        <v>264</v>
      </c>
      <c r="B107" s="94" t="s">
        <v>716</v>
      </c>
      <c r="C107" s="94" t="s">
        <v>655</v>
      </c>
      <c r="D107" s="94">
        <v>64</v>
      </c>
      <c r="E107" s="94">
        <v>2.48</v>
      </c>
      <c r="F107" s="94">
        <v>9</v>
      </c>
      <c r="G107" s="94" t="s">
        <v>399</v>
      </c>
      <c r="H107" s="94">
        <v>78</v>
      </c>
      <c r="I107" s="94">
        <v>17.559999999999999</v>
      </c>
      <c r="J107" s="94">
        <v>7</v>
      </c>
      <c r="K107" s="94">
        <v>8</v>
      </c>
      <c r="L107" s="94">
        <v>7</v>
      </c>
      <c r="M107" s="94" t="s">
        <v>10</v>
      </c>
      <c r="N107" s="94">
        <v>35</v>
      </c>
      <c r="O107" s="94">
        <v>2.97</v>
      </c>
      <c r="P107" s="94">
        <v>8</v>
      </c>
      <c r="Q107" s="94" t="s">
        <v>11</v>
      </c>
      <c r="R107" s="94">
        <v>36</v>
      </c>
      <c r="S107" s="94">
        <v>5.73</v>
      </c>
      <c r="T107" s="94">
        <v>8</v>
      </c>
    </row>
    <row r="108" spans="1:20" x14ac:dyDescent="0.4">
      <c r="A108" s="94">
        <v>95</v>
      </c>
      <c r="B108" s="94" t="s">
        <v>716</v>
      </c>
      <c r="C108" s="94" t="s">
        <v>400</v>
      </c>
      <c r="D108" s="94">
        <v>100</v>
      </c>
      <c r="E108" s="94">
        <v>46.44</v>
      </c>
      <c r="F108" s="94">
        <v>5</v>
      </c>
      <c r="G108" s="94" t="s">
        <v>399</v>
      </c>
      <c r="H108" s="94">
        <v>78</v>
      </c>
      <c r="I108" s="94">
        <v>17.559999999999999</v>
      </c>
      <c r="J108" s="94">
        <v>7</v>
      </c>
      <c r="K108" s="94">
        <v>6</v>
      </c>
      <c r="L108" s="94">
        <v>4</v>
      </c>
      <c r="M108" s="94" t="s">
        <v>657</v>
      </c>
      <c r="N108" s="94">
        <v>37</v>
      </c>
      <c r="O108" s="94">
        <v>6.78</v>
      </c>
      <c r="P108" s="94">
        <v>8</v>
      </c>
      <c r="Q108" s="94" t="s">
        <v>21</v>
      </c>
      <c r="R108" s="94">
        <v>40</v>
      </c>
      <c r="S108" s="94">
        <v>16.02</v>
      </c>
      <c r="T108" s="94">
        <v>7</v>
      </c>
    </row>
    <row r="109" spans="1:20" x14ac:dyDescent="0.4">
      <c r="A109" s="94">
        <v>71</v>
      </c>
      <c r="B109" s="94" t="s">
        <v>716</v>
      </c>
      <c r="C109" s="94" t="s">
        <v>400</v>
      </c>
      <c r="D109" s="94">
        <v>100</v>
      </c>
      <c r="E109" s="94">
        <v>46.44</v>
      </c>
      <c r="F109" s="94">
        <v>5</v>
      </c>
      <c r="G109" s="94" t="s">
        <v>656</v>
      </c>
      <c r="H109" s="94">
        <v>112</v>
      </c>
      <c r="I109" s="94">
        <v>65.930000000000007</v>
      </c>
      <c r="J109" s="94">
        <v>4</v>
      </c>
      <c r="K109" s="94">
        <v>5</v>
      </c>
      <c r="L109" s="94">
        <v>4</v>
      </c>
      <c r="M109" s="94" t="s">
        <v>10</v>
      </c>
      <c r="N109" s="94">
        <v>39</v>
      </c>
      <c r="O109" s="94">
        <v>11.38</v>
      </c>
      <c r="P109" s="94">
        <v>7</v>
      </c>
      <c r="Q109" s="94" t="s">
        <v>11</v>
      </c>
      <c r="R109" s="94">
        <v>49</v>
      </c>
      <c r="S109" s="94">
        <v>50.42</v>
      </c>
      <c r="T109" s="94">
        <v>5</v>
      </c>
    </row>
    <row r="110" spans="1:20" x14ac:dyDescent="0.4">
      <c r="A110" s="94">
        <v>226</v>
      </c>
      <c r="B110" s="94" t="s">
        <v>716</v>
      </c>
      <c r="C110" s="94" t="s">
        <v>400</v>
      </c>
      <c r="D110" s="94">
        <v>122</v>
      </c>
      <c r="E110" s="94">
        <v>84.36</v>
      </c>
      <c r="F110" s="94">
        <v>3</v>
      </c>
      <c r="G110" s="94" t="s">
        <v>399</v>
      </c>
      <c r="H110" s="94">
        <v>120</v>
      </c>
      <c r="I110" s="94">
        <v>77.97</v>
      </c>
      <c r="J110" s="94">
        <v>3</v>
      </c>
      <c r="K110" s="94">
        <v>5</v>
      </c>
      <c r="L110" s="94">
        <v>2</v>
      </c>
      <c r="M110" s="94" t="s">
        <v>10</v>
      </c>
      <c r="N110" s="94">
        <v>55</v>
      </c>
      <c r="O110" s="94">
        <v>71.61</v>
      </c>
      <c r="P110" s="94">
        <v>4</v>
      </c>
      <c r="Q110" s="94" t="s">
        <v>11</v>
      </c>
      <c r="R110" s="94">
        <v>53</v>
      </c>
      <c r="S110" s="94">
        <v>62.73</v>
      </c>
      <c r="T110" s="94">
        <v>4</v>
      </c>
    </row>
    <row r="111" spans="1:20" x14ac:dyDescent="0.4">
      <c r="A111" s="94">
        <v>255</v>
      </c>
      <c r="B111" s="94" t="s">
        <v>716</v>
      </c>
      <c r="C111" s="94" t="s">
        <v>400</v>
      </c>
      <c r="D111" s="94">
        <v>66</v>
      </c>
      <c r="E111" s="94">
        <v>5.48</v>
      </c>
      <c r="F111" s="94">
        <v>8</v>
      </c>
      <c r="G111" s="94" t="s">
        <v>656</v>
      </c>
      <c r="H111" s="94">
        <v>77</v>
      </c>
      <c r="I111" s="94">
        <v>14.37</v>
      </c>
      <c r="J111" s="94">
        <v>7</v>
      </c>
      <c r="K111" s="94">
        <v>8</v>
      </c>
      <c r="L111" s="94">
        <v>7</v>
      </c>
      <c r="M111" s="94" t="s">
        <v>657</v>
      </c>
      <c r="N111" s="94">
        <v>39</v>
      </c>
      <c r="O111" s="94">
        <v>13.72</v>
      </c>
      <c r="P111" s="94">
        <v>7</v>
      </c>
      <c r="Q111" s="94" t="s">
        <v>21</v>
      </c>
      <c r="R111" s="94">
        <v>36</v>
      </c>
      <c r="S111" s="94">
        <v>4.82</v>
      </c>
      <c r="T111" s="94">
        <v>8</v>
      </c>
    </row>
    <row r="112" spans="1:20" x14ac:dyDescent="0.4">
      <c r="A112" s="94">
        <v>295</v>
      </c>
      <c r="B112" s="94" t="s">
        <v>716</v>
      </c>
      <c r="C112" s="94" t="s">
        <v>400</v>
      </c>
      <c r="D112" s="94">
        <v>108</v>
      </c>
      <c r="E112" s="94">
        <v>60.38</v>
      </c>
      <c r="F112" s="94">
        <v>4</v>
      </c>
      <c r="G112" s="94" t="s">
        <v>656</v>
      </c>
      <c r="H112" s="94">
        <v>117</v>
      </c>
      <c r="I112" s="94">
        <v>73.040000000000006</v>
      </c>
      <c r="J112" s="94">
        <v>4</v>
      </c>
      <c r="K112" s="94">
        <v>6</v>
      </c>
      <c r="L112" s="94">
        <v>3</v>
      </c>
      <c r="M112" s="94" t="s">
        <v>657</v>
      </c>
      <c r="N112" s="94">
        <v>52</v>
      </c>
      <c r="O112" s="94">
        <v>60.3</v>
      </c>
      <c r="P112" s="94">
        <v>4</v>
      </c>
      <c r="Q112" s="94" t="s">
        <v>21</v>
      </c>
      <c r="R112" s="94">
        <v>50</v>
      </c>
      <c r="S112" s="94">
        <v>54.84</v>
      </c>
      <c r="T112" s="94">
        <v>5</v>
      </c>
    </row>
    <row r="113" spans="1:20" x14ac:dyDescent="0.4">
      <c r="A113" s="94">
        <v>61</v>
      </c>
      <c r="B113" s="94" t="s">
        <v>716</v>
      </c>
      <c r="C113" s="94" t="s">
        <v>400</v>
      </c>
      <c r="D113" s="94">
        <v>108</v>
      </c>
      <c r="E113" s="94">
        <v>60.38</v>
      </c>
      <c r="F113" s="94">
        <v>4</v>
      </c>
      <c r="G113" s="94" t="s">
        <v>656</v>
      </c>
      <c r="H113" s="94">
        <v>116</v>
      </c>
      <c r="I113" s="94">
        <v>71.7</v>
      </c>
      <c r="J113" s="94">
        <v>4</v>
      </c>
      <c r="K113" s="94">
        <v>6</v>
      </c>
      <c r="L113" s="94">
        <v>1</v>
      </c>
      <c r="M113" s="94" t="s">
        <v>10</v>
      </c>
      <c r="N113" s="94">
        <v>47</v>
      </c>
      <c r="O113" s="94">
        <v>46.69</v>
      </c>
      <c r="P113" s="94">
        <v>5</v>
      </c>
      <c r="Q113" s="94" t="s">
        <v>21</v>
      </c>
      <c r="R113" s="94">
        <v>59</v>
      </c>
      <c r="S113" s="94">
        <v>77.099999999999994</v>
      </c>
      <c r="T113" s="94">
        <v>3</v>
      </c>
    </row>
    <row r="114" spans="1:20" x14ac:dyDescent="0.4">
      <c r="A114" s="94">
        <v>262</v>
      </c>
      <c r="B114" s="94" t="s">
        <v>716</v>
      </c>
      <c r="C114" s="94" t="s">
        <v>400</v>
      </c>
      <c r="D114" s="94">
        <v>80</v>
      </c>
      <c r="E114" s="94">
        <v>20.39</v>
      </c>
      <c r="F114" s="94">
        <v>7</v>
      </c>
      <c r="G114" s="94" t="s">
        <v>399</v>
      </c>
      <c r="H114" s="94">
        <v>98</v>
      </c>
      <c r="I114" s="94">
        <v>49.44</v>
      </c>
      <c r="J114" s="94">
        <v>5</v>
      </c>
      <c r="K114" s="94">
        <v>7</v>
      </c>
      <c r="L114" s="94">
        <v>6</v>
      </c>
      <c r="M114" s="94" t="s">
        <v>657</v>
      </c>
      <c r="N114" s="94">
        <v>43</v>
      </c>
      <c r="O114" s="94">
        <v>29.12</v>
      </c>
      <c r="P114" s="94">
        <v>6</v>
      </c>
      <c r="Q114" s="94" t="s">
        <v>21</v>
      </c>
      <c r="R114" s="94">
        <v>39</v>
      </c>
      <c r="S114" s="94">
        <v>13.64</v>
      </c>
      <c r="T114" s="94">
        <v>7</v>
      </c>
    </row>
    <row r="115" spans="1:20" x14ac:dyDescent="0.4">
      <c r="A115" s="94">
        <v>111</v>
      </c>
      <c r="B115" s="94" t="s">
        <v>716</v>
      </c>
      <c r="C115" s="94" t="s">
        <v>400</v>
      </c>
      <c r="D115" s="94">
        <v>133</v>
      </c>
      <c r="E115" s="94">
        <v>98.38</v>
      </c>
      <c r="F115" s="94">
        <v>1</v>
      </c>
      <c r="G115" s="94" t="s">
        <v>656</v>
      </c>
      <c r="H115" s="94">
        <v>135</v>
      </c>
      <c r="I115" s="94">
        <v>97.85</v>
      </c>
      <c r="J115" s="94">
        <v>1</v>
      </c>
      <c r="K115" s="94">
        <v>3</v>
      </c>
      <c r="L115" s="94">
        <v>1</v>
      </c>
      <c r="M115" s="94" t="s">
        <v>657</v>
      </c>
      <c r="N115" s="94">
        <v>65</v>
      </c>
      <c r="O115" s="94">
        <v>90.6</v>
      </c>
      <c r="P115" s="94">
        <v>2</v>
      </c>
      <c r="Q115" s="94" t="s">
        <v>677</v>
      </c>
      <c r="R115" s="94">
        <v>71</v>
      </c>
      <c r="S115" s="94">
        <v>92.23</v>
      </c>
      <c r="T115" s="94">
        <v>2</v>
      </c>
    </row>
    <row r="116" spans="1:20" x14ac:dyDescent="0.4">
      <c r="A116" s="94">
        <v>184</v>
      </c>
      <c r="B116" s="94" t="s">
        <v>716</v>
      </c>
      <c r="C116" s="94" t="s">
        <v>400</v>
      </c>
      <c r="D116" s="94">
        <v>116</v>
      </c>
      <c r="E116" s="94">
        <v>74.31</v>
      </c>
      <c r="F116" s="94">
        <v>4</v>
      </c>
      <c r="G116" s="94" t="s">
        <v>656</v>
      </c>
      <c r="H116" s="94">
        <v>125</v>
      </c>
      <c r="I116" s="94">
        <v>86.26</v>
      </c>
      <c r="J116" s="94">
        <v>3</v>
      </c>
      <c r="K116" s="94">
        <v>3</v>
      </c>
      <c r="L116" s="94">
        <v>1</v>
      </c>
      <c r="M116" s="94" t="s">
        <v>10</v>
      </c>
      <c r="N116" s="94">
        <v>63</v>
      </c>
      <c r="O116" s="94">
        <v>87.46</v>
      </c>
      <c r="P116" s="94">
        <v>3</v>
      </c>
      <c r="Q116" s="94" t="s">
        <v>675</v>
      </c>
      <c r="R116" s="94">
        <v>59</v>
      </c>
      <c r="S116" s="94">
        <v>81.72</v>
      </c>
      <c r="T116" s="94">
        <v>3</v>
      </c>
    </row>
    <row r="117" spans="1:20" x14ac:dyDescent="0.4">
      <c r="A117" s="94">
        <v>178</v>
      </c>
      <c r="B117" s="94" t="s">
        <v>716</v>
      </c>
      <c r="C117" s="94" t="s">
        <v>400</v>
      </c>
      <c r="D117" s="94">
        <v>125</v>
      </c>
      <c r="E117" s="94">
        <v>89.15</v>
      </c>
      <c r="F117" s="94">
        <v>2</v>
      </c>
      <c r="G117" s="94" t="s">
        <v>656</v>
      </c>
      <c r="H117" s="94">
        <v>137</v>
      </c>
      <c r="I117" s="94">
        <v>98.72</v>
      </c>
      <c r="J117" s="94">
        <v>1</v>
      </c>
      <c r="K117" s="94">
        <v>2</v>
      </c>
      <c r="L117" s="94">
        <v>2</v>
      </c>
      <c r="M117" s="94" t="s">
        <v>657</v>
      </c>
      <c r="N117" s="94">
        <v>61</v>
      </c>
      <c r="O117" s="94">
        <v>83.28</v>
      </c>
      <c r="P117" s="94">
        <v>3</v>
      </c>
      <c r="Q117" s="94" t="s">
        <v>21</v>
      </c>
      <c r="R117" s="94">
        <v>65</v>
      </c>
      <c r="S117" s="94">
        <v>89.9</v>
      </c>
      <c r="T117" s="94">
        <v>2</v>
      </c>
    </row>
    <row r="118" spans="1:20" x14ac:dyDescent="0.4">
      <c r="A118" s="94">
        <v>273</v>
      </c>
      <c r="B118" s="94" t="s">
        <v>716</v>
      </c>
      <c r="C118" s="94" t="s">
        <v>400</v>
      </c>
      <c r="D118" s="94">
        <v>64</v>
      </c>
      <c r="E118" s="94">
        <v>2.48</v>
      </c>
      <c r="F118" s="94">
        <v>9</v>
      </c>
      <c r="G118" s="94" t="s">
        <v>399</v>
      </c>
      <c r="H118" s="94">
        <v>74</v>
      </c>
      <c r="I118" s="94">
        <v>6.88</v>
      </c>
      <c r="J118" s="94">
        <v>8</v>
      </c>
      <c r="K118" s="94">
        <v>8</v>
      </c>
      <c r="L118" s="94">
        <v>7</v>
      </c>
      <c r="M118" s="94" t="s">
        <v>11</v>
      </c>
      <c r="N118" s="94">
        <v>38</v>
      </c>
      <c r="O118" s="94">
        <v>10.95</v>
      </c>
      <c r="P118" s="94">
        <v>7</v>
      </c>
      <c r="Q118" s="94" t="s">
        <v>21</v>
      </c>
      <c r="R118" s="94">
        <v>36</v>
      </c>
      <c r="S118" s="94">
        <v>4.82</v>
      </c>
      <c r="T118" s="94">
        <v>8</v>
      </c>
    </row>
    <row r="119" spans="1:20" x14ac:dyDescent="0.4">
      <c r="A119" s="94">
        <v>253</v>
      </c>
      <c r="B119" s="94" t="s">
        <v>716</v>
      </c>
      <c r="C119" s="94" t="s">
        <v>400</v>
      </c>
      <c r="D119" s="94">
        <v>81</v>
      </c>
      <c r="E119" s="94">
        <v>21.34</v>
      </c>
      <c r="F119" s="94">
        <v>7</v>
      </c>
      <c r="G119" s="94" t="s">
        <v>399</v>
      </c>
      <c r="H119" s="94">
        <v>93</v>
      </c>
      <c r="I119" s="94">
        <v>43.49</v>
      </c>
      <c r="J119" s="94">
        <v>5</v>
      </c>
      <c r="K119" s="94">
        <v>7</v>
      </c>
      <c r="L119" s="94">
        <v>5</v>
      </c>
      <c r="M119" s="94" t="s">
        <v>11</v>
      </c>
      <c r="N119" s="94">
        <v>36</v>
      </c>
      <c r="O119" s="94">
        <v>5.73</v>
      </c>
      <c r="P119" s="94">
        <v>8</v>
      </c>
      <c r="Q119" s="94" t="s">
        <v>21</v>
      </c>
      <c r="R119" s="94">
        <v>56</v>
      </c>
      <c r="S119" s="94">
        <v>70.84</v>
      </c>
      <c r="T119" s="94">
        <v>4</v>
      </c>
    </row>
    <row r="120" spans="1:20" x14ac:dyDescent="0.4">
      <c r="A120" s="94">
        <v>275</v>
      </c>
      <c r="B120" s="94" t="s">
        <v>716</v>
      </c>
      <c r="C120" s="94" t="s">
        <v>400</v>
      </c>
      <c r="D120" s="94">
        <v>128</v>
      </c>
      <c r="E120" s="94">
        <v>93.62</v>
      </c>
      <c r="F120" s="94">
        <v>2</v>
      </c>
      <c r="G120" s="94" t="s">
        <v>656</v>
      </c>
      <c r="H120" s="94">
        <v>122</v>
      </c>
      <c r="I120" s="94">
        <v>81.19</v>
      </c>
      <c r="J120" s="94">
        <v>3</v>
      </c>
      <c r="K120" s="94">
        <v>4</v>
      </c>
      <c r="L120" s="94">
        <v>2</v>
      </c>
      <c r="M120" s="94" t="s">
        <v>10</v>
      </c>
      <c r="N120" s="94">
        <v>46</v>
      </c>
      <c r="O120" s="94">
        <v>40.4</v>
      </c>
      <c r="P120" s="94">
        <v>5</v>
      </c>
      <c r="Q120" s="94" t="s">
        <v>11</v>
      </c>
      <c r="R120" s="94">
        <v>54</v>
      </c>
      <c r="S120" s="94">
        <v>65.53</v>
      </c>
      <c r="T120" s="94">
        <v>4</v>
      </c>
    </row>
    <row r="121" spans="1:20" x14ac:dyDescent="0.4">
      <c r="A121" s="94">
        <v>195</v>
      </c>
      <c r="B121" s="94" t="s">
        <v>716</v>
      </c>
      <c r="C121" s="94" t="s">
        <v>655</v>
      </c>
      <c r="D121" s="94">
        <v>121</v>
      </c>
      <c r="E121" s="94">
        <v>82.78</v>
      </c>
      <c r="F121" s="94">
        <v>3</v>
      </c>
      <c r="G121" s="94" t="s">
        <v>656</v>
      </c>
      <c r="H121" s="94">
        <v>128</v>
      </c>
      <c r="I121" s="94">
        <v>91.01</v>
      </c>
      <c r="J121" s="94">
        <v>2</v>
      </c>
      <c r="K121" s="94">
        <v>1</v>
      </c>
      <c r="L121" s="94">
        <v>1</v>
      </c>
      <c r="M121" s="94" t="s">
        <v>657</v>
      </c>
      <c r="N121" s="94">
        <v>58</v>
      </c>
      <c r="O121" s="94">
        <v>77.19</v>
      </c>
      <c r="P121" s="94">
        <v>3</v>
      </c>
      <c r="Q121" s="94" t="s">
        <v>676</v>
      </c>
      <c r="R121" s="94">
        <v>65</v>
      </c>
      <c r="S121" s="94">
        <v>88.08</v>
      </c>
      <c r="T121" s="94">
        <v>3</v>
      </c>
    </row>
    <row r="122" spans="1:20" x14ac:dyDescent="0.4">
      <c r="A122" s="94">
        <v>21</v>
      </c>
      <c r="B122" s="94" t="s">
        <v>716</v>
      </c>
      <c r="C122" s="94" t="s">
        <v>400</v>
      </c>
      <c r="D122" s="94">
        <v>118</v>
      </c>
      <c r="E122" s="94">
        <v>77.77</v>
      </c>
      <c r="F122" s="94">
        <v>3</v>
      </c>
      <c r="G122" s="94" t="s">
        <v>656</v>
      </c>
      <c r="H122" s="94">
        <v>134</v>
      </c>
      <c r="I122" s="94">
        <v>97.16</v>
      </c>
      <c r="J122" s="94">
        <v>1</v>
      </c>
      <c r="K122" s="94">
        <v>2</v>
      </c>
      <c r="L122" s="94">
        <v>1</v>
      </c>
      <c r="M122" s="94" t="s">
        <v>657</v>
      </c>
      <c r="N122" s="94">
        <v>53</v>
      </c>
      <c r="O122" s="94">
        <v>62.98</v>
      </c>
      <c r="P122" s="94">
        <v>4</v>
      </c>
      <c r="Q122" s="94" t="s">
        <v>21</v>
      </c>
      <c r="R122" s="94">
        <v>68</v>
      </c>
      <c r="S122" s="94">
        <v>95.1</v>
      </c>
      <c r="T122" s="94">
        <v>1</v>
      </c>
    </row>
    <row r="123" spans="1:20" x14ac:dyDescent="0.4">
      <c r="A123" s="94">
        <v>230</v>
      </c>
      <c r="B123" s="94" t="s">
        <v>716</v>
      </c>
      <c r="C123" s="94" t="s">
        <v>655</v>
      </c>
      <c r="D123" s="94">
        <v>118</v>
      </c>
      <c r="E123" s="94">
        <v>77.77</v>
      </c>
      <c r="F123" s="94">
        <v>3</v>
      </c>
      <c r="G123" s="94" t="s">
        <v>656</v>
      </c>
      <c r="H123" s="94">
        <v>125</v>
      </c>
      <c r="I123" s="94">
        <v>86.26</v>
      </c>
      <c r="J123" s="94">
        <v>3</v>
      </c>
      <c r="K123" s="94">
        <v>4</v>
      </c>
      <c r="L123" s="94">
        <v>2</v>
      </c>
      <c r="M123" s="94" t="s">
        <v>657</v>
      </c>
      <c r="N123" s="94">
        <v>50</v>
      </c>
      <c r="O123" s="94">
        <v>54.55</v>
      </c>
      <c r="P123" s="94">
        <v>5</v>
      </c>
      <c r="Q123" s="94" t="s">
        <v>676</v>
      </c>
      <c r="R123" s="94">
        <v>57</v>
      </c>
      <c r="S123" s="94">
        <v>78.62</v>
      </c>
      <c r="T123" s="94">
        <v>3</v>
      </c>
    </row>
    <row r="124" spans="1:20" x14ac:dyDescent="0.4">
      <c r="A124" s="94">
        <v>119</v>
      </c>
      <c r="B124" s="94" t="s">
        <v>716</v>
      </c>
      <c r="C124" s="94" t="s">
        <v>400</v>
      </c>
      <c r="D124" s="94">
        <v>117</v>
      </c>
      <c r="E124" s="94">
        <v>75.930000000000007</v>
      </c>
      <c r="F124" s="94">
        <v>4</v>
      </c>
      <c r="G124" s="94" t="s">
        <v>656</v>
      </c>
      <c r="H124" s="94">
        <v>124</v>
      </c>
      <c r="I124" s="94">
        <v>84.77</v>
      </c>
      <c r="J124" s="94">
        <v>3</v>
      </c>
      <c r="K124" s="94">
        <v>4</v>
      </c>
      <c r="L124" s="94">
        <v>1</v>
      </c>
      <c r="M124" s="94" t="s">
        <v>657</v>
      </c>
      <c r="N124" s="94">
        <v>64</v>
      </c>
      <c r="O124" s="94">
        <v>88.81</v>
      </c>
      <c r="P124" s="94">
        <v>2</v>
      </c>
      <c r="Q124" s="94" t="s">
        <v>10</v>
      </c>
      <c r="R124" s="94">
        <v>60</v>
      </c>
      <c r="S124" s="94">
        <v>82.12</v>
      </c>
      <c r="T124" s="94">
        <v>3</v>
      </c>
    </row>
    <row r="125" spans="1:20" x14ac:dyDescent="0.4">
      <c r="A125" s="94">
        <v>131</v>
      </c>
      <c r="B125" s="94" t="s">
        <v>716</v>
      </c>
      <c r="C125" s="94" t="s">
        <v>400</v>
      </c>
      <c r="D125" s="94">
        <v>103</v>
      </c>
      <c r="E125" s="94">
        <v>51.58</v>
      </c>
      <c r="F125" s="94">
        <v>5</v>
      </c>
      <c r="G125" s="94" t="s">
        <v>656</v>
      </c>
      <c r="H125" s="94">
        <v>79</v>
      </c>
      <c r="I125" s="94">
        <v>20.5</v>
      </c>
      <c r="J125" s="94">
        <v>7</v>
      </c>
      <c r="K125" s="94">
        <v>7</v>
      </c>
      <c r="L125" s="94">
        <v>5</v>
      </c>
      <c r="M125" s="94" t="s">
        <v>657</v>
      </c>
      <c r="N125" s="94">
        <v>47</v>
      </c>
      <c r="O125" s="94">
        <v>44.92</v>
      </c>
      <c r="P125" s="94">
        <v>5</v>
      </c>
      <c r="Q125" s="94" t="s">
        <v>10</v>
      </c>
      <c r="R125" s="94">
        <v>46</v>
      </c>
      <c r="S125" s="94">
        <v>40.4</v>
      </c>
      <c r="T125" s="94">
        <v>5</v>
      </c>
    </row>
    <row r="126" spans="1:20" x14ac:dyDescent="0.4">
      <c r="A126" s="94">
        <v>139</v>
      </c>
      <c r="B126" s="94" t="s">
        <v>716</v>
      </c>
      <c r="C126" s="94" t="s">
        <v>400</v>
      </c>
      <c r="D126" s="94">
        <v>102</v>
      </c>
      <c r="E126" s="94">
        <v>49.76</v>
      </c>
      <c r="F126" s="94">
        <v>5</v>
      </c>
      <c r="G126" s="94" t="s">
        <v>656</v>
      </c>
      <c r="H126" s="94">
        <v>104</v>
      </c>
      <c r="I126" s="94">
        <v>56.13</v>
      </c>
      <c r="J126" s="94">
        <v>5</v>
      </c>
      <c r="K126" s="94">
        <v>9</v>
      </c>
      <c r="L126" s="94">
        <v>1</v>
      </c>
      <c r="M126" s="94" t="s">
        <v>676</v>
      </c>
      <c r="N126" s="94">
        <v>55</v>
      </c>
      <c r="O126" s="94">
        <v>74.709999999999994</v>
      </c>
      <c r="P126" s="94">
        <v>4</v>
      </c>
      <c r="Q126" s="94" t="s">
        <v>678</v>
      </c>
      <c r="R126" s="94">
        <v>57</v>
      </c>
      <c r="S126" s="94">
        <v>80.239999999999995</v>
      </c>
      <c r="T126" s="94">
        <v>3</v>
      </c>
    </row>
    <row r="127" spans="1:20" x14ac:dyDescent="0.4">
      <c r="A127" s="94">
        <v>20</v>
      </c>
      <c r="B127" s="94" t="s">
        <v>716</v>
      </c>
      <c r="C127" s="94" t="s">
        <v>400</v>
      </c>
      <c r="D127" s="94">
        <v>102</v>
      </c>
      <c r="E127" s="94">
        <v>49.76</v>
      </c>
      <c r="F127" s="94">
        <v>5</v>
      </c>
      <c r="G127" s="94" t="s">
        <v>656</v>
      </c>
      <c r="H127" s="94">
        <v>124</v>
      </c>
      <c r="I127" s="94">
        <v>84.77</v>
      </c>
      <c r="J127" s="94">
        <v>3</v>
      </c>
      <c r="K127" s="94">
        <v>4</v>
      </c>
      <c r="L127" s="94">
        <v>3</v>
      </c>
      <c r="M127" s="94" t="s">
        <v>657</v>
      </c>
      <c r="N127" s="94">
        <v>49</v>
      </c>
      <c r="O127" s="94">
        <v>51.47</v>
      </c>
      <c r="P127" s="94">
        <v>5</v>
      </c>
      <c r="Q127" s="94" t="s">
        <v>11</v>
      </c>
      <c r="R127" s="94">
        <v>52</v>
      </c>
      <c r="S127" s="94">
        <v>59.87</v>
      </c>
      <c r="T127" s="94">
        <v>4</v>
      </c>
    </row>
    <row r="128" spans="1:20" x14ac:dyDescent="0.4">
      <c r="A128" s="94">
        <v>117</v>
      </c>
      <c r="B128" s="94" t="s">
        <v>716</v>
      </c>
      <c r="C128" s="94" t="s">
        <v>400</v>
      </c>
      <c r="D128" s="94">
        <v>113</v>
      </c>
      <c r="E128" s="94">
        <v>69.22</v>
      </c>
      <c r="F128" s="94">
        <v>4</v>
      </c>
      <c r="G128" s="94" t="s">
        <v>428</v>
      </c>
      <c r="H128" s="94">
        <v>103</v>
      </c>
      <c r="I128" s="94">
        <v>55.15</v>
      </c>
      <c r="J128" s="94">
        <v>5</v>
      </c>
      <c r="K128" s="94">
        <v>6</v>
      </c>
      <c r="L128" s="94">
        <v>1</v>
      </c>
      <c r="M128" s="94" t="s">
        <v>657</v>
      </c>
      <c r="N128" s="94">
        <v>46</v>
      </c>
      <c r="O128" s="94">
        <v>41.52</v>
      </c>
      <c r="P128" s="94">
        <v>5</v>
      </c>
      <c r="Q128" s="94" t="s">
        <v>10</v>
      </c>
      <c r="R128" s="94">
        <v>50</v>
      </c>
      <c r="S128" s="94">
        <v>57.63</v>
      </c>
      <c r="T128" s="94">
        <v>5</v>
      </c>
    </row>
    <row r="129" spans="1:20" x14ac:dyDescent="0.4">
      <c r="A129" s="94">
        <v>256</v>
      </c>
      <c r="B129" s="94" t="s">
        <v>716</v>
      </c>
      <c r="C129" s="94" t="s">
        <v>400</v>
      </c>
      <c r="D129" s="94">
        <v>113</v>
      </c>
      <c r="E129" s="94">
        <v>69.22</v>
      </c>
      <c r="F129" s="94">
        <v>4</v>
      </c>
      <c r="G129" s="94" t="s">
        <v>656</v>
      </c>
      <c r="H129" s="94">
        <v>119</v>
      </c>
      <c r="I129" s="94">
        <v>76.209999999999994</v>
      </c>
      <c r="J129" s="94">
        <v>4</v>
      </c>
      <c r="K129" s="94">
        <v>2</v>
      </c>
      <c r="L129" s="94">
        <v>1</v>
      </c>
      <c r="M129" s="94" t="s">
        <v>657</v>
      </c>
      <c r="N129" s="94">
        <v>61</v>
      </c>
      <c r="O129" s="94">
        <v>83.28</v>
      </c>
      <c r="P129" s="94">
        <v>3</v>
      </c>
      <c r="Q129" s="94" t="s">
        <v>21</v>
      </c>
      <c r="R129" s="94">
        <v>66</v>
      </c>
      <c r="S129" s="94">
        <v>91.96</v>
      </c>
      <c r="T129" s="94">
        <v>2</v>
      </c>
    </row>
    <row r="130" spans="1:20" x14ac:dyDescent="0.4">
      <c r="A130" s="94">
        <v>244</v>
      </c>
      <c r="B130" s="94" t="s">
        <v>716</v>
      </c>
      <c r="C130" s="94" t="s">
        <v>400</v>
      </c>
      <c r="D130" s="94">
        <v>125</v>
      </c>
      <c r="E130" s="94">
        <v>89.15</v>
      </c>
      <c r="F130" s="94">
        <v>2</v>
      </c>
      <c r="G130" s="94" t="s">
        <v>656</v>
      </c>
      <c r="H130" s="94">
        <v>134</v>
      </c>
      <c r="I130" s="94">
        <v>97.16</v>
      </c>
      <c r="J130" s="94">
        <v>1</v>
      </c>
      <c r="K130" s="94">
        <v>1</v>
      </c>
      <c r="L130" s="94">
        <v>1</v>
      </c>
      <c r="M130" s="94" t="s">
        <v>11</v>
      </c>
      <c r="N130" s="94">
        <v>68</v>
      </c>
      <c r="O130" s="94">
        <v>95.21</v>
      </c>
      <c r="P130" s="94">
        <v>1</v>
      </c>
      <c r="Q130" s="94" t="s">
        <v>675</v>
      </c>
      <c r="R130" s="94">
        <v>70</v>
      </c>
      <c r="S130" s="94">
        <v>93.77</v>
      </c>
      <c r="T130" s="94">
        <v>2</v>
      </c>
    </row>
    <row r="131" spans="1:20" x14ac:dyDescent="0.4">
      <c r="A131" s="94">
        <v>213</v>
      </c>
      <c r="B131" s="94" t="s">
        <v>716</v>
      </c>
      <c r="C131" s="94" t="s">
        <v>400</v>
      </c>
      <c r="D131" s="94">
        <v>109</v>
      </c>
      <c r="E131" s="94">
        <v>62.24</v>
      </c>
      <c r="F131" s="94">
        <v>4</v>
      </c>
      <c r="G131" s="94" t="s">
        <v>428</v>
      </c>
      <c r="H131" s="94">
        <v>123</v>
      </c>
      <c r="I131" s="94">
        <v>83.12</v>
      </c>
      <c r="J131" s="94">
        <v>3</v>
      </c>
      <c r="K131" s="94">
        <v>5</v>
      </c>
      <c r="L131" s="94">
        <v>3</v>
      </c>
      <c r="M131" s="94" t="s">
        <v>657</v>
      </c>
      <c r="N131" s="94">
        <v>49</v>
      </c>
      <c r="O131" s="94">
        <v>51.47</v>
      </c>
      <c r="P131" s="94">
        <v>5</v>
      </c>
      <c r="Q131" s="94" t="s">
        <v>21</v>
      </c>
      <c r="R131" s="94">
        <v>56</v>
      </c>
      <c r="S131" s="94">
        <v>70.84</v>
      </c>
      <c r="T131" s="94">
        <v>4</v>
      </c>
    </row>
    <row r="132" spans="1:20" x14ac:dyDescent="0.4">
      <c r="A132" s="94">
        <v>4</v>
      </c>
      <c r="B132" s="94" t="s">
        <v>716</v>
      </c>
      <c r="C132" s="94" t="s">
        <v>400</v>
      </c>
      <c r="D132" s="94">
        <v>120</v>
      </c>
      <c r="E132" s="94">
        <v>81.260000000000005</v>
      </c>
      <c r="F132" s="94">
        <v>3</v>
      </c>
      <c r="G132" s="94" t="s">
        <v>656</v>
      </c>
      <c r="H132" s="94">
        <v>119</v>
      </c>
      <c r="I132" s="94">
        <v>76.209999999999994</v>
      </c>
      <c r="J132" s="94">
        <v>4</v>
      </c>
      <c r="K132" s="94">
        <v>3</v>
      </c>
      <c r="L132" s="94">
        <v>1</v>
      </c>
      <c r="M132" s="94" t="s">
        <v>21</v>
      </c>
      <c r="N132" s="94">
        <v>58</v>
      </c>
      <c r="O132" s="94">
        <v>75.39</v>
      </c>
      <c r="P132" s="94">
        <v>4</v>
      </c>
      <c r="Q132" s="94" t="s">
        <v>676</v>
      </c>
      <c r="R132" s="94">
        <v>57</v>
      </c>
      <c r="S132" s="94">
        <v>78.62</v>
      </c>
      <c r="T132" s="94">
        <v>3</v>
      </c>
    </row>
    <row r="133" spans="1:20" x14ac:dyDescent="0.4">
      <c r="A133" s="94">
        <v>33</v>
      </c>
      <c r="B133" s="94" t="s">
        <v>716</v>
      </c>
      <c r="C133" s="94" t="s">
        <v>400</v>
      </c>
      <c r="D133" s="94">
        <v>79</v>
      </c>
      <c r="E133" s="94">
        <v>19.440000000000001</v>
      </c>
      <c r="F133" s="94">
        <v>7</v>
      </c>
      <c r="G133" s="94" t="s">
        <v>399</v>
      </c>
      <c r="H133" s="94">
        <v>90</v>
      </c>
      <c r="I133" s="94">
        <v>39.96</v>
      </c>
      <c r="J133" s="94">
        <v>5</v>
      </c>
      <c r="K133" s="94">
        <v>9</v>
      </c>
      <c r="L133" s="94">
        <v>8</v>
      </c>
      <c r="M133" s="94" t="s">
        <v>7</v>
      </c>
      <c r="N133" s="94">
        <v>50</v>
      </c>
      <c r="O133" s="94">
        <v>50.36</v>
      </c>
      <c r="P133" s="94">
        <v>5</v>
      </c>
      <c r="Q133" s="94" t="s">
        <v>8</v>
      </c>
      <c r="R133" s="94">
        <v>42</v>
      </c>
      <c r="S133" s="94">
        <v>25.54</v>
      </c>
      <c r="T133" s="94">
        <v>6</v>
      </c>
    </row>
    <row r="134" spans="1:20" x14ac:dyDescent="0.4">
      <c r="A134" s="94">
        <v>154</v>
      </c>
      <c r="B134" s="94" t="s">
        <v>716</v>
      </c>
      <c r="C134" s="94" t="s">
        <v>655</v>
      </c>
      <c r="D134" s="94">
        <v>110</v>
      </c>
      <c r="E134" s="94">
        <v>63.99</v>
      </c>
      <c r="F134" s="94">
        <v>4</v>
      </c>
      <c r="G134" s="94" t="s">
        <v>656</v>
      </c>
      <c r="H134" s="94">
        <v>116</v>
      </c>
      <c r="I134" s="94">
        <v>71.7</v>
      </c>
      <c r="J134" s="94">
        <v>4</v>
      </c>
      <c r="K134" s="94">
        <v>4</v>
      </c>
      <c r="L134" s="94">
        <v>2</v>
      </c>
      <c r="M134" s="94" t="s">
        <v>10</v>
      </c>
      <c r="N134" s="94">
        <v>64</v>
      </c>
      <c r="O134" s="94">
        <v>89.01</v>
      </c>
      <c r="P134" s="94">
        <v>2</v>
      </c>
      <c r="Q134" s="94" t="s">
        <v>11</v>
      </c>
      <c r="R134" s="94">
        <v>63</v>
      </c>
      <c r="S134" s="94">
        <v>88.06</v>
      </c>
      <c r="T134" s="94">
        <v>2</v>
      </c>
    </row>
    <row r="135" spans="1:20" x14ac:dyDescent="0.4">
      <c r="A135" s="94">
        <v>133</v>
      </c>
      <c r="B135" s="94" t="s">
        <v>716</v>
      </c>
      <c r="C135" s="94" t="s">
        <v>655</v>
      </c>
      <c r="D135" s="94">
        <v>63</v>
      </c>
      <c r="E135" s="94">
        <v>1.89</v>
      </c>
      <c r="F135" s="94">
        <v>9</v>
      </c>
      <c r="G135" s="94" t="s">
        <v>399</v>
      </c>
      <c r="H135" s="94">
        <v>74</v>
      </c>
      <c r="I135" s="94">
        <v>6.88</v>
      </c>
      <c r="J135" s="94">
        <v>8</v>
      </c>
      <c r="K135" s="94">
        <v>8</v>
      </c>
      <c r="L135" s="94">
        <v>6</v>
      </c>
      <c r="M135" s="94" t="s">
        <v>11</v>
      </c>
      <c r="N135" s="94">
        <v>36</v>
      </c>
      <c r="O135" s="94">
        <v>5.73</v>
      </c>
      <c r="P135" s="94">
        <v>8</v>
      </c>
      <c r="Q135" s="94" t="s">
        <v>21</v>
      </c>
      <c r="R135" s="94">
        <v>36</v>
      </c>
      <c r="S135" s="94">
        <v>4.82</v>
      </c>
      <c r="T135" s="94">
        <v>8</v>
      </c>
    </row>
    <row r="136" spans="1:20" x14ac:dyDescent="0.4">
      <c r="A136" s="94">
        <v>280</v>
      </c>
      <c r="B136" s="94" t="s">
        <v>716</v>
      </c>
      <c r="C136" s="94" t="s">
        <v>400</v>
      </c>
      <c r="D136" s="94">
        <v>124</v>
      </c>
      <c r="E136" s="94">
        <v>87.67</v>
      </c>
      <c r="F136" s="94">
        <v>3</v>
      </c>
      <c r="G136" s="94" t="s">
        <v>656</v>
      </c>
      <c r="H136" s="94">
        <v>140</v>
      </c>
      <c r="I136" s="94">
        <v>99.46</v>
      </c>
      <c r="J136" s="94">
        <v>1</v>
      </c>
      <c r="K136" s="94">
        <v>3</v>
      </c>
      <c r="L136" s="94">
        <v>4</v>
      </c>
      <c r="M136" s="94" t="s">
        <v>657</v>
      </c>
      <c r="N136" s="94">
        <v>69</v>
      </c>
      <c r="O136" s="94">
        <v>95.77</v>
      </c>
      <c r="P136" s="94">
        <v>1</v>
      </c>
      <c r="Q136" s="94" t="s">
        <v>676</v>
      </c>
      <c r="R136" s="94">
        <v>68</v>
      </c>
      <c r="S136" s="94">
        <v>91.13</v>
      </c>
      <c r="T136" s="94">
        <v>2</v>
      </c>
    </row>
    <row r="137" spans="1:20" x14ac:dyDescent="0.4">
      <c r="A137" s="94">
        <v>152</v>
      </c>
      <c r="B137" s="94" t="s">
        <v>716</v>
      </c>
      <c r="C137" s="94" t="s">
        <v>400</v>
      </c>
      <c r="D137" s="94">
        <v>130</v>
      </c>
      <c r="E137" s="94">
        <v>95.85</v>
      </c>
      <c r="F137" s="94">
        <v>1</v>
      </c>
      <c r="G137" s="94" t="s">
        <v>656</v>
      </c>
      <c r="H137" s="94">
        <v>122</v>
      </c>
      <c r="I137" s="94">
        <v>81.19</v>
      </c>
      <c r="J137" s="94">
        <v>3</v>
      </c>
      <c r="K137" s="94">
        <v>2</v>
      </c>
      <c r="L137" s="94">
        <v>1</v>
      </c>
      <c r="M137" s="94" t="s">
        <v>10</v>
      </c>
      <c r="N137" s="94">
        <v>60</v>
      </c>
      <c r="O137" s="94">
        <v>82.12</v>
      </c>
      <c r="P137" s="94">
        <v>3</v>
      </c>
      <c r="Q137" s="94" t="s">
        <v>21</v>
      </c>
      <c r="R137" s="94">
        <v>63</v>
      </c>
      <c r="S137" s="94">
        <v>85.25</v>
      </c>
      <c r="T137" s="94">
        <v>3</v>
      </c>
    </row>
    <row r="138" spans="1:20" x14ac:dyDescent="0.4">
      <c r="A138" s="94">
        <v>51</v>
      </c>
      <c r="B138" s="94" t="s">
        <v>716</v>
      </c>
      <c r="C138" s="94" t="s">
        <v>400</v>
      </c>
      <c r="D138" s="94">
        <v>110</v>
      </c>
      <c r="E138" s="94">
        <v>63.99</v>
      </c>
      <c r="F138" s="94">
        <v>4</v>
      </c>
      <c r="G138" s="94" t="s">
        <v>399</v>
      </c>
      <c r="H138" s="94">
        <v>80</v>
      </c>
      <c r="I138" s="94">
        <v>23.01</v>
      </c>
      <c r="J138" s="94">
        <v>6</v>
      </c>
      <c r="K138" s="94">
        <v>4</v>
      </c>
      <c r="L138" s="94">
        <v>2</v>
      </c>
      <c r="M138" s="94" t="s">
        <v>11</v>
      </c>
      <c r="N138" s="94">
        <v>41</v>
      </c>
      <c r="O138" s="94">
        <v>20.420000000000002</v>
      </c>
      <c r="P138" s="94">
        <v>7</v>
      </c>
      <c r="Q138" s="94" t="s">
        <v>21</v>
      </c>
      <c r="R138" s="94">
        <v>44</v>
      </c>
      <c r="S138" s="94">
        <v>32.75</v>
      </c>
      <c r="T138" s="94">
        <v>6</v>
      </c>
    </row>
    <row r="139" spans="1:20" x14ac:dyDescent="0.4">
      <c r="A139" s="94">
        <v>241</v>
      </c>
      <c r="B139" s="94" t="s">
        <v>716</v>
      </c>
      <c r="C139" s="94" t="s">
        <v>655</v>
      </c>
      <c r="D139" s="94">
        <v>117</v>
      </c>
      <c r="E139" s="94">
        <v>75.930000000000007</v>
      </c>
      <c r="F139" s="94">
        <v>4</v>
      </c>
      <c r="G139" s="94" t="s">
        <v>656</v>
      </c>
      <c r="H139" s="94">
        <v>126</v>
      </c>
      <c r="I139" s="94">
        <v>88.04</v>
      </c>
      <c r="J139" s="94">
        <v>2</v>
      </c>
      <c r="K139" s="94">
        <v>2</v>
      </c>
      <c r="L139" s="94">
        <v>3</v>
      </c>
      <c r="M139" s="94" t="s">
        <v>657</v>
      </c>
      <c r="N139" s="94">
        <v>54</v>
      </c>
      <c r="O139" s="94">
        <v>65.55</v>
      </c>
      <c r="P139" s="94">
        <v>4</v>
      </c>
      <c r="Q139" s="94" t="s">
        <v>21</v>
      </c>
      <c r="R139" s="94">
        <v>65</v>
      </c>
      <c r="S139" s="94">
        <v>89.9</v>
      </c>
      <c r="T139" s="94">
        <v>2</v>
      </c>
    </row>
    <row r="140" spans="1:20" x14ac:dyDescent="0.4">
      <c r="A140" s="94">
        <v>11</v>
      </c>
      <c r="B140" s="94" t="s">
        <v>717</v>
      </c>
      <c r="C140" s="94" t="s">
        <v>655</v>
      </c>
      <c r="D140" s="94">
        <v>117</v>
      </c>
      <c r="E140" s="94">
        <v>75.930000000000007</v>
      </c>
      <c r="F140" s="94">
        <v>4</v>
      </c>
      <c r="G140" s="94" t="s">
        <v>399</v>
      </c>
      <c r="H140" s="94">
        <v>121</v>
      </c>
      <c r="I140" s="94">
        <v>79.58</v>
      </c>
      <c r="J140" s="94">
        <v>3</v>
      </c>
      <c r="K140" s="94">
        <v>3</v>
      </c>
      <c r="L140" s="94">
        <v>1</v>
      </c>
      <c r="M140" s="94" t="s">
        <v>657</v>
      </c>
      <c r="N140" s="94">
        <v>57</v>
      </c>
      <c r="O140" s="94">
        <v>73.94</v>
      </c>
      <c r="P140" s="94">
        <v>4</v>
      </c>
      <c r="Q140" s="94" t="s">
        <v>21</v>
      </c>
      <c r="R140" s="94">
        <v>65</v>
      </c>
      <c r="S140" s="94">
        <v>89.9</v>
      </c>
      <c r="T140" s="94">
        <v>2</v>
      </c>
    </row>
    <row r="141" spans="1:20" x14ac:dyDescent="0.4">
      <c r="A141" s="94">
        <v>287</v>
      </c>
      <c r="B141" s="94" t="s">
        <v>717</v>
      </c>
      <c r="C141" s="94" t="s">
        <v>655</v>
      </c>
      <c r="D141" s="94">
        <v>105</v>
      </c>
      <c r="E141" s="94">
        <v>55.05</v>
      </c>
      <c r="F141" s="94">
        <v>5</v>
      </c>
      <c r="G141" s="94" t="s">
        <v>399</v>
      </c>
      <c r="H141" s="94">
        <v>112</v>
      </c>
      <c r="I141" s="94">
        <v>65.930000000000007</v>
      </c>
      <c r="J141" s="94">
        <v>4</v>
      </c>
      <c r="K141" s="94">
        <v>6</v>
      </c>
      <c r="L141" s="94">
        <v>3</v>
      </c>
      <c r="M141" s="94" t="s">
        <v>11</v>
      </c>
      <c r="N141" s="94">
        <v>49</v>
      </c>
      <c r="O141" s="94">
        <v>50.42</v>
      </c>
      <c r="P141" s="94">
        <v>5</v>
      </c>
      <c r="Q141" s="94" t="s">
        <v>21</v>
      </c>
      <c r="R141" s="94">
        <v>52</v>
      </c>
      <c r="S141" s="94">
        <v>60.73</v>
      </c>
      <c r="T141" s="94">
        <v>4</v>
      </c>
    </row>
    <row r="142" spans="1:20" x14ac:dyDescent="0.4">
      <c r="A142" s="94">
        <v>202</v>
      </c>
      <c r="B142" s="94" t="s">
        <v>717</v>
      </c>
      <c r="C142" s="94" t="s">
        <v>400</v>
      </c>
      <c r="D142" s="94">
        <v>116</v>
      </c>
      <c r="E142" s="94">
        <v>74.31</v>
      </c>
      <c r="F142" s="94">
        <v>4</v>
      </c>
      <c r="G142" s="94" t="s">
        <v>399</v>
      </c>
      <c r="H142" s="94">
        <v>124</v>
      </c>
      <c r="I142" s="94">
        <v>84.77</v>
      </c>
      <c r="J142" s="94">
        <v>3</v>
      </c>
      <c r="K142" s="94">
        <v>4</v>
      </c>
      <c r="L142" s="94">
        <v>4</v>
      </c>
      <c r="M142" s="94" t="s">
        <v>11</v>
      </c>
      <c r="N142" s="94">
        <v>54</v>
      </c>
      <c r="O142" s="94">
        <v>65.53</v>
      </c>
      <c r="P142" s="94">
        <v>4</v>
      </c>
      <c r="Q142" s="94" t="s">
        <v>21</v>
      </c>
      <c r="R142" s="94">
        <v>49</v>
      </c>
      <c r="S142" s="94">
        <v>52.39</v>
      </c>
      <c r="T142" s="94">
        <v>5</v>
      </c>
    </row>
    <row r="143" spans="1:20" x14ac:dyDescent="0.4">
      <c r="A143" s="94">
        <v>99</v>
      </c>
      <c r="B143" s="94" t="s">
        <v>717</v>
      </c>
      <c r="C143" s="94" t="s">
        <v>655</v>
      </c>
      <c r="D143" s="94">
        <v>83</v>
      </c>
      <c r="E143" s="94">
        <v>23.31</v>
      </c>
      <c r="F143" s="94">
        <v>6</v>
      </c>
      <c r="G143" s="94" t="s">
        <v>399</v>
      </c>
      <c r="H143" s="94">
        <v>76</v>
      </c>
      <c r="I143" s="94">
        <v>11.63</v>
      </c>
      <c r="J143" s="94">
        <v>7</v>
      </c>
      <c r="K143" s="94">
        <v>8</v>
      </c>
      <c r="L143" s="94">
        <v>7</v>
      </c>
      <c r="M143" s="94" t="s">
        <v>10</v>
      </c>
      <c r="N143" s="94">
        <v>40</v>
      </c>
      <c r="O143" s="94">
        <v>14.34</v>
      </c>
      <c r="P143" s="94">
        <v>7</v>
      </c>
      <c r="Q143" s="94" t="s">
        <v>11</v>
      </c>
      <c r="R143" s="94">
        <v>39</v>
      </c>
      <c r="S143" s="94">
        <v>13.86</v>
      </c>
      <c r="T143" s="94">
        <v>7</v>
      </c>
    </row>
    <row r="144" spans="1:20" x14ac:dyDescent="0.4">
      <c r="A144" s="94">
        <v>109</v>
      </c>
      <c r="B144" s="94" t="s">
        <v>717</v>
      </c>
      <c r="C144" s="94" t="s">
        <v>655</v>
      </c>
      <c r="D144" s="94">
        <v>64</v>
      </c>
      <c r="E144" s="94">
        <v>2.48</v>
      </c>
      <c r="F144" s="94">
        <v>9</v>
      </c>
      <c r="G144" s="94" t="s">
        <v>399</v>
      </c>
      <c r="H144" s="94">
        <v>94</v>
      </c>
      <c r="I144" s="94">
        <v>44.82</v>
      </c>
      <c r="J144" s="94">
        <v>5</v>
      </c>
      <c r="K144" s="94">
        <v>8</v>
      </c>
      <c r="L144" s="94">
        <v>4</v>
      </c>
      <c r="M144" s="94" t="s">
        <v>11</v>
      </c>
      <c r="N144" s="94">
        <v>32</v>
      </c>
      <c r="O144" s="94">
        <v>0.82</v>
      </c>
      <c r="P144" s="94">
        <v>9</v>
      </c>
      <c r="Q144" s="94" t="s">
        <v>21</v>
      </c>
      <c r="R144" s="94">
        <v>38</v>
      </c>
      <c r="S144" s="94">
        <v>11.42</v>
      </c>
      <c r="T144" s="94">
        <v>7</v>
      </c>
    </row>
    <row r="145" spans="1:20" x14ac:dyDescent="0.4">
      <c r="A145" s="94">
        <v>62</v>
      </c>
      <c r="B145" s="94" t="s">
        <v>717</v>
      </c>
      <c r="C145" s="94" t="s">
        <v>655</v>
      </c>
      <c r="D145" s="94">
        <v>77</v>
      </c>
      <c r="E145" s="94">
        <v>17.46</v>
      </c>
      <c r="F145" s="94">
        <v>7</v>
      </c>
      <c r="G145" s="94" t="s">
        <v>656</v>
      </c>
      <c r="H145" s="94">
        <v>78</v>
      </c>
      <c r="I145" s="94">
        <v>17.559999999999999</v>
      </c>
      <c r="J145" s="94">
        <v>7</v>
      </c>
      <c r="K145" s="94">
        <v>7</v>
      </c>
      <c r="L145" s="94">
        <v>4</v>
      </c>
      <c r="M145" s="94" t="s">
        <v>10</v>
      </c>
      <c r="N145" s="94">
        <v>53</v>
      </c>
      <c r="O145" s="94">
        <v>66.650000000000006</v>
      </c>
      <c r="P145" s="94">
        <v>4</v>
      </c>
      <c r="Q145" s="94" t="s">
        <v>11</v>
      </c>
      <c r="R145" s="94">
        <v>46</v>
      </c>
      <c r="S145" s="94">
        <v>39.520000000000003</v>
      </c>
      <c r="T145" s="94">
        <v>5</v>
      </c>
    </row>
    <row r="146" spans="1:20" x14ac:dyDescent="0.4">
      <c r="A146" s="94">
        <v>292</v>
      </c>
      <c r="B146" s="94" t="s">
        <v>717</v>
      </c>
      <c r="C146" s="94" t="s">
        <v>655</v>
      </c>
      <c r="D146" s="94">
        <v>107</v>
      </c>
      <c r="E146" s="94">
        <v>58.54</v>
      </c>
      <c r="F146" s="94">
        <v>5</v>
      </c>
      <c r="G146" s="94" t="s">
        <v>656</v>
      </c>
      <c r="H146" s="94">
        <v>115</v>
      </c>
      <c r="I146" s="94">
        <v>70.13</v>
      </c>
      <c r="J146" s="94">
        <v>4</v>
      </c>
      <c r="K146" s="94">
        <v>3</v>
      </c>
      <c r="L146" s="94">
        <v>2</v>
      </c>
      <c r="M146" s="94" t="s">
        <v>10</v>
      </c>
      <c r="N146" s="94">
        <v>46</v>
      </c>
      <c r="O146" s="94">
        <v>40.4</v>
      </c>
      <c r="P146" s="94">
        <v>5</v>
      </c>
      <c r="Q146" s="94" t="s">
        <v>11</v>
      </c>
      <c r="R146" s="94">
        <v>47</v>
      </c>
      <c r="S146" s="94">
        <v>43.24</v>
      </c>
      <c r="T146" s="94">
        <v>5</v>
      </c>
    </row>
    <row r="147" spans="1:20" x14ac:dyDescent="0.4">
      <c r="A147" s="94">
        <v>258</v>
      </c>
      <c r="B147" s="94" t="s">
        <v>717</v>
      </c>
      <c r="C147" s="94" t="s">
        <v>400</v>
      </c>
      <c r="D147" s="94">
        <v>121</v>
      </c>
      <c r="E147" s="94">
        <v>82.78</v>
      </c>
      <c r="F147" s="94">
        <v>3</v>
      </c>
      <c r="G147" s="94" t="s">
        <v>399</v>
      </c>
      <c r="H147" s="94">
        <v>119</v>
      </c>
      <c r="I147" s="94">
        <v>76.209999999999994</v>
      </c>
      <c r="J147" s="94">
        <v>4</v>
      </c>
      <c r="K147" s="94">
        <v>5</v>
      </c>
      <c r="L147" s="94">
        <v>3</v>
      </c>
      <c r="M147" s="94" t="s">
        <v>10</v>
      </c>
      <c r="N147" s="94">
        <v>40</v>
      </c>
      <c r="O147" s="94">
        <v>14.34</v>
      </c>
      <c r="P147" s="94">
        <v>7</v>
      </c>
      <c r="Q147" s="94" t="s">
        <v>11</v>
      </c>
      <c r="R147" s="94">
        <v>60</v>
      </c>
      <c r="S147" s="94">
        <v>82.09</v>
      </c>
      <c r="T147" s="94">
        <v>3</v>
      </c>
    </row>
    <row r="148" spans="1:20" x14ac:dyDescent="0.4">
      <c r="A148" s="94">
        <v>125</v>
      </c>
      <c r="B148" s="94" t="s">
        <v>717</v>
      </c>
      <c r="C148" s="94" t="s">
        <v>400</v>
      </c>
      <c r="D148" s="94">
        <v>113</v>
      </c>
      <c r="E148" s="94">
        <v>69.22</v>
      </c>
      <c r="F148" s="94">
        <v>4</v>
      </c>
      <c r="G148" s="94" t="s">
        <v>656</v>
      </c>
      <c r="H148" s="94">
        <v>116</v>
      </c>
      <c r="I148" s="94">
        <v>71.7</v>
      </c>
      <c r="J148" s="94">
        <v>4</v>
      </c>
      <c r="K148" s="94">
        <v>5</v>
      </c>
      <c r="L148" s="94">
        <v>3</v>
      </c>
      <c r="M148" s="94" t="s">
        <v>657</v>
      </c>
      <c r="N148" s="94">
        <v>43</v>
      </c>
      <c r="O148" s="94">
        <v>29.12</v>
      </c>
      <c r="P148" s="94">
        <v>6</v>
      </c>
      <c r="Q148" s="94" t="s">
        <v>21</v>
      </c>
      <c r="R148" s="94">
        <v>60</v>
      </c>
      <c r="S148" s="94">
        <v>79.64</v>
      </c>
      <c r="T148" s="94">
        <v>3</v>
      </c>
    </row>
    <row r="149" spans="1:20" x14ac:dyDescent="0.4">
      <c r="A149" s="94">
        <v>68</v>
      </c>
      <c r="B149" s="94" t="s">
        <v>717</v>
      </c>
      <c r="C149" s="94" t="s">
        <v>400</v>
      </c>
      <c r="D149" s="94">
        <v>99</v>
      </c>
      <c r="E149" s="94">
        <v>44.78</v>
      </c>
      <c r="F149" s="94">
        <v>5</v>
      </c>
      <c r="G149" s="94" t="s">
        <v>656</v>
      </c>
      <c r="H149" s="94">
        <v>92</v>
      </c>
      <c r="I149" s="94">
        <v>42.47</v>
      </c>
      <c r="J149" s="94">
        <v>5</v>
      </c>
      <c r="K149" s="94">
        <v>6</v>
      </c>
      <c r="L149" s="94">
        <v>5</v>
      </c>
      <c r="M149" s="94" t="s">
        <v>657</v>
      </c>
      <c r="N149" s="94">
        <v>41</v>
      </c>
      <c r="O149" s="94">
        <v>20.350000000000001</v>
      </c>
      <c r="P149" s="94">
        <v>7</v>
      </c>
      <c r="Q149" s="94" t="s">
        <v>21</v>
      </c>
      <c r="R149" s="94">
        <v>51</v>
      </c>
      <c r="S149" s="94">
        <v>57.3</v>
      </c>
      <c r="T149" s="94">
        <v>5</v>
      </c>
    </row>
    <row r="150" spans="1:20" x14ac:dyDescent="0.4">
      <c r="A150" s="94">
        <v>243</v>
      </c>
      <c r="B150" s="94" t="s">
        <v>717</v>
      </c>
      <c r="C150" s="94" t="s">
        <v>655</v>
      </c>
      <c r="D150" s="94">
        <v>105</v>
      </c>
      <c r="E150" s="94">
        <v>55.05</v>
      </c>
      <c r="F150" s="94">
        <v>5</v>
      </c>
      <c r="G150" s="94" t="s">
        <v>656</v>
      </c>
      <c r="H150" s="94">
        <v>122</v>
      </c>
      <c r="I150" s="94">
        <v>81.19</v>
      </c>
      <c r="J150" s="94">
        <v>3</v>
      </c>
      <c r="K150" s="94">
        <v>5</v>
      </c>
      <c r="L150" s="94">
        <v>2</v>
      </c>
      <c r="M150" s="94" t="s">
        <v>10</v>
      </c>
      <c r="N150" s="94">
        <v>50</v>
      </c>
      <c r="O150" s="94">
        <v>57.63</v>
      </c>
      <c r="P150" s="94">
        <v>5</v>
      </c>
      <c r="Q150" s="94" t="s">
        <v>21</v>
      </c>
      <c r="R150" s="94">
        <v>61</v>
      </c>
      <c r="S150" s="94">
        <v>82.19</v>
      </c>
      <c r="T150" s="94">
        <v>3</v>
      </c>
    </row>
    <row r="151" spans="1:20" x14ac:dyDescent="0.4">
      <c r="A151" s="94">
        <v>247</v>
      </c>
      <c r="B151" s="94" t="s">
        <v>717</v>
      </c>
      <c r="C151" s="94" t="s">
        <v>400</v>
      </c>
      <c r="D151" s="94">
        <v>117</v>
      </c>
      <c r="E151" s="94">
        <v>75.930000000000007</v>
      </c>
      <c r="F151" s="94">
        <v>4</v>
      </c>
      <c r="G151" s="94" t="s">
        <v>399</v>
      </c>
      <c r="H151" s="94">
        <v>89</v>
      </c>
      <c r="I151" s="94">
        <v>38.5</v>
      </c>
      <c r="J151" s="94">
        <v>6</v>
      </c>
      <c r="K151" s="94">
        <v>3</v>
      </c>
      <c r="L151" s="94">
        <v>2</v>
      </c>
      <c r="M151" s="94" t="s">
        <v>21</v>
      </c>
      <c r="N151" s="94">
        <v>56</v>
      </c>
      <c r="O151" s="94">
        <v>70.84</v>
      </c>
      <c r="P151" s="94">
        <v>4</v>
      </c>
      <c r="Q151" s="94" t="s">
        <v>676</v>
      </c>
      <c r="R151" s="94">
        <v>59</v>
      </c>
      <c r="S151" s="94">
        <v>81.8</v>
      </c>
      <c r="T151" s="94">
        <v>3</v>
      </c>
    </row>
    <row r="152" spans="1:20" x14ac:dyDescent="0.4">
      <c r="A152" s="94">
        <v>215</v>
      </c>
      <c r="B152" s="94" t="s">
        <v>717</v>
      </c>
      <c r="C152" s="94" t="s">
        <v>400</v>
      </c>
      <c r="D152" s="94">
        <v>109</v>
      </c>
      <c r="E152" s="94">
        <v>62.24</v>
      </c>
      <c r="F152" s="94">
        <v>4</v>
      </c>
      <c r="G152" s="94" t="s">
        <v>656</v>
      </c>
      <c r="H152" s="94">
        <v>124</v>
      </c>
      <c r="I152" s="94">
        <v>84.77</v>
      </c>
      <c r="J152" s="94">
        <v>3</v>
      </c>
      <c r="K152" s="94">
        <v>3</v>
      </c>
      <c r="L152" s="94">
        <v>2</v>
      </c>
      <c r="M152" s="94" t="s">
        <v>11</v>
      </c>
      <c r="N152" s="94">
        <v>42</v>
      </c>
      <c r="O152" s="94">
        <v>24.08</v>
      </c>
      <c r="P152" s="94">
        <v>6</v>
      </c>
      <c r="Q152" s="94" t="s">
        <v>21</v>
      </c>
      <c r="R152" s="94">
        <v>43</v>
      </c>
      <c r="S152" s="94">
        <v>29.79</v>
      </c>
      <c r="T152" s="94">
        <v>6</v>
      </c>
    </row>
    <row r="153" spans="1:20" x14ac:dyDescent="0.4">
      <c r="A153" s="94">
        <v>78</v>
      </c>
      <c r="B153" s="94" t="s">
        <v>717</v>
      </c>
      <c r="C153" s="94" t="s">
        <v>655</v>
      </c>
      <c r="D153" s="94">
        <v>108</v>
      </c>
      <c r="E153" s="94">
        <v>60.38</v>
      </c>
      <c r="F153" s="94">
        <v>4</v>
      </c>
      <c r="G153" s="94" t="s">
        <v>656</v>
      </c>
      <c r="H153" s="94">
        <v>103</v>
      </c>
      <c r="I153" s="94">
        <v>55.15</v>
      </c>
      <c r="J153" s="94">
        <v>5</v>
      </c>
      <c r="K153" s="94">
        <v>5</v>
      </c>
      <c r="L153" s="94">
        <v>1</v>
      </c>
      <c r="M153" s="94" t="s">
        <v>10</v>
      </c>
      <c r="N153" s="94">
        <v>48</v>
      </c>
      <c r="O153" s="94">
        <v>50.63</v>
      </c>
      <c r="P153" s="94">
        <v>5</v>
      </c>
      <c r="Q153" s="94" t="s">
        <v>21</v>
      </c>
      <c r="R153" s="94">
        <v>48</v>
      </c>
      <c r="S153" s="94">
        <v>48.45</v>
      </c>
      <c r="T153" s="94">
        <v>5</v>
      </c>
    </row>
    <row r="154" spans="1:20" x14ac:dyDescent="0.4">
      <c r="A154" s="94">
        <v>284</v>
      </c>
      <c r="B154" s="94" t="s">
        <v>717</v>
      </c>
      <c r="C154" s="94" t="s">
        <v>655</v>
      </c>
      <c r="D154" s="94">
        <v>92</v>
      </c>
      <c r="E154" s="94">
        <v>34.1</v>
      </c>
      <c r="F154" s="94">
        <v>6</v>
      </c>
      <c r="G154" s="94" t="s">
        <v>428</v>
      </c>
      <c r="H154" s="94">
        <v>123</v>
      </c>
      <c r="I154" s="94">
        <v>83.12</v>
      </c>
      <c r="J154" s="94">
        <v>3</v>
      </c>
      <c r="K154" s="94">
        <v>6</v>
      </c>
      <c r="L154" s="94">
        <v>4</v>
      </c>
      <c r="M154" s="94" t="s">
        <v>11</v>
      </c>
      <c r="N154" s="94">
        <v>73</v>
      </c>
      <c r="O154" s="94">
        <v>98.86</v>
      </c>
      <c r="P154" s="94">
        <v>1</v>
      </c>
      <c r="Q154" s="94" t="s">
        <v>21</v>
      </c>
      <c r="R154" s="94">
        <v>45</v>
      </c>
      <c r="S154" s="94">
        <v>37.19</v>
      </c>
      <c r="T154" s="94">
        <v>5</v>
      </c>
    </row>
    <row r="155" spans="1:20" x14ac:dyDescent="0.4">
      <c r="A155" s="94">
        <v>38</v>
      </c>
      <c r="B155" s="94" t="s">
        <v>717</v>
      </c>
      <c r="C155" s="94" t="s">
        <v>400</v>
      </c>
      <c r="D155" s="94">
        <v>125</v>
      </c>
      <c r="E155" s="94">
        <v>89.15</v>
      </c>
      <c r="F155" s="94">
        <v>2</v>
      </c>
      <c r="G155" s="94" t="s">
        <v>656</v>
      </c>
      <c r="H155" s="94">
        <v>120</v>
      </c>
      <c r="I155" s="94">
        <v>77.97</v>
      </c>
      <c r="J155" s="94">
        <v>3</v>
      </c>
      <c r="K155" s="94">
        <v>3</v>
      </c>
      <c r="L155" s="94">
        <v>3</v>
      </c>
      <c r="M155" s="94" t="s">
        <v>657</v>
      </c>
      <c r="N155" s="94">
        <v>48</v>
      </c>
      <c r="O155" s="94">
        <v>48.22</v>
      </c>
      <c r="P155" s="94">
        <v>5</v>
      </c>
      <c r="Q155" s="94" t="s">
        <v>10</v>
      </c>
      <c r="R155" s="94">
        <v>46</v>
      </c>
      <c r="S155" s="94">
        <v>40.4</v>
      </c>
      <c r="T155" s="94">
        <v>5</v>
      </c>
    </row>
    <row r="156" spans="1:20" x14ac:dyDescent="0.4">
      <c r="A156" s="94">
        <v>5</v>
      </c>
      <c r="B156" s="94" t="s">
        <v>717</v>
      </c>
      <c r="C156" s="94" t="s">
        <v>400</v>
      </c>
      <c r="D156" s="94">
        <v>119</v>
      </c>
      <c r="E156" s="94">
        <v>79.61</v>
      </c>
      <c r="F156" s="94">
        <v>3</v>
      </c>
      <c r="G156" s="94" t="s">
        <v>656</v>
      </c>
      <c r="H156" s="94">
        <v>124</v>
      </c>
      <c r="I156" s="94">
        <v>84.77</v>
      </c>
      <c r="J156" s="94">
        <v>3</v>
      </c>
      <c r="K156" s="94">
        <v>3</v>
      </c>
      <c r="L156" s="94">
        <v>4</v>
      </c>
      <c r="M156" s="94" t="s">
        <v>11</v>
      </c>
      <c r="N156" s="94">
        <v>61</v>
      </c>
      <c r="O156" s="94">
        <v>84.14</v>
      </c>
      <c r="P156" s="94">
        <v>3</v>
      </c>
      <c r="Q156" s="94" t="s">
        <v>21</v>
      </c>
      <c r="R156" s="94">
        <v>43</v>
      </c>
      <c r="S156" s="94">
        <v>29.79</v>
      </c>
      <c r="T156" s="94">
        <v>6</v>
      </c>
    </row>
    <row r="157" spans="1:20" x14ac:dyDescent="0.4">
      <c r="A157" s="94">
        <v>222</v>
      </c>
      <c r="B157" s="94" t="s">
        <v>717</v>
      </c>
      <c r="C157" s="94" t="s">
        <v>400</v>
      </c>
      <c r="D157" s="94">
        <v>94</v>
      </c>
      <c r="E157" s="94">
        <v>37.03</v>
      </c>
      <c r="F157" s="94">
        <v>6</v>
      </c>
      <c r="G157" s="94" t="s">
        <v>399</v>
      </c>
      <c r="H157" s="94">
        <v>75</v>
      </c>
      <c r="I157" s="94">
        <v>9.25</v>
      </c>
      <c r="J157" s="94">
        <v>8</v>
      </c>
      <c r="K157" s="94">
        <v>7</v>
      </c>
      <c r="L157" s="94">
        <v>6</v>
      </c>
      <c r="M157" s="94" t="s">
        <v>7</v>
      </c>
      <c r="N157" s="94">
        <v>49</v>
      </c>
      <c r="O157" s="94">
        <v>47.21</v>
      </c>
      <c r="P157" s="94">
        <v>5</v>
      </c>
      <c r="Q157" s="94" t="s">
        <v>8</v>
      </c>
      <c r="R157" s="94">
        <v>46</v>
      </c>
      <c r="S157" s="94">
        <v>35.58</v>
      </c>
      <c r="T157" s="94">
        <v>6</v>
      </c>
    </row>
    <row r="158" spans="1:20" x14ac:dyDescent="0.4">
      <c r="A158" s="94">
        <v>94</v>
      </c>
      <c r="B158" s="94" t="s">
        <v>717</v>
      </c>
      <c r="C158" s="94" t="s">
        <v>400</v>
      </c>
      <c r="D158" s="94">
        <v>106</v>
      </c>
      <c r="E158" s="94">
        <v>56.77</v>
      </c>
      <c r="F158" s="94">
        <v>5</v>
      </c>
      <c r="G158" s="94" t="s">
        <v>399</v>
      </c>
      <c r="H158" s="94">
        <v>97</v>
      </c>
      <c r="I158" s="94">
        <v>48.16</v>
      </c>
      <c r="J158" s="94">
        <v>5</v>
      </c>
      <c r="K158" s="94">
        <v>5</v>
      </c>
      <c r="L158" s="94">
        <v>2</v>
      </c>
      <c r="M158" s="94" t="s">
        <v>318</v>
      </c>
      <c r="N158" s="94">
        <v>56</v>
      </c>
      <c r="O158" s="94">
        <v>69.22</v>
      </c>
      <c r="P158" s="94">
        <v>4</v>
      </c>
      <c r="Q158" s="94" t="s">
        <v>416</v>
      </c>
      <c r="R158" s="94">
        <v>58</v>
      </c>
      <c r="S158" s="94">
        <v>77.28</v>
      </c>
      <c r="T158" s="94">
        <v>3</v>
      </c>
    </row>
    <row r="159" spans="1:20" x14ac:dyDescent="0.4">
      <c r="A159" s="94">
        <v>39</v>
      </c>
      <c r="B159" s="94" t="s">
        <v>717</v>
      </c>
      <c r="C159" s="94" t="s">
        <v>400</v>
      </c>
      <c r="D159" s="94">
        <v>103</v>
      </c>
      <c r="E159" s="94">
        <v>51.58</v>
      </c>
      <c r="F159" s="94">
        <v>5</v>
      </c>
      <c r="G159" s="94" t="s">
        <v>399</v>
      </c>
      <c r="H159" s="94">
        <v>76</v>
      </c>
      <c r="I159" s="94">
        <v>11.63</v>
      </c>
      <c r="J159" s="94">
        <v>7</v>
      </c>
      <c r="K159" s="94">
        <v>7</v>
      </c>
      <c r="L159" s="94">
        <v>6</v>
      </c>
      <c r="M159" s="94" t="s">
        <v>7</v>
      </c>
      <c r="N159" s="94">
        <v>46</v>
      </c>
      <c r="O159" s="94">
        <v>37.06</v>
      </c>
      <c r="P159" s="94">
        <v>6</v>
      </c>
      <c r="Q159" s="94" t="s">
        <v>8</v>
      </c>
      <c r="R159" s="94">
        <v>35</v>
      </c>
      <c r="S159" s="94">
        <v>6.55</v>
      </c>
      <c r="T159" s="94">
        <v>8</v>
      </c>
    </row>
    <row r="160" spans="1:20" x14ac:dyDescent="0.4">
      <c r="A160" s="94">
        <v>44</v>
      </c>
      <c r="B160" s="94" t="s">
        <v>717</v>
      </c>
      <c r="C160" s="94" t="s">
        <v>400</v>
      </c>
      <c r="D160" s="94">
        <v>93</v>
      </c>
      <c r="E160" s="94">
        <v>35.54</v>
      </c>
      <c r="F160" s="94">
        <v>6</v>
      </c>
      <c r="G160" s="94" t="s">
        <v>399</v>
      </c>
      <c r="H160" s="94">
        <v>80</v>
      </c>
      <c r="I160" s="94">
        <v>23.01</v>
      </c>
      <c r="J160" s="94">
        <v>6</v>
      </c>
      <c r="K160" s="94">
        <v>4</v>
      </c>
      <c r="L160" s="94">
        <v>6</v>
      </c>
      <c r="M160" s="94" t="s">
        <v>7</v>
      </c>
      <c r="N160" s="94">
        <v>49</v>
      </c>
      <c r="O160" s="94">
        <v>47.21</v>
      </c>
      <c r="P160" s="94">
        <v>5</v>
      </c>
      <c r="Q160" s="94" t="s">
        <v>317</v>
      </c>
      <c r="R160" s="94">
        <v>49</v>
      </c>
      <c r="S160" s="94">
        <v>51.84</v>
      </c>
      <c r="T160" s="94">
        <v>5</v>
      </c>
    </row>
    <row r="161" spans="1:20" x14ac:dyDescent="0.4">
      <c r="A161" s="94">
        <v>274</v>
      </c>
      <c r="B161" s="94" t="s">
        <v>717</v>
      </c>
      <c r="C161" s="94"/>
      <c r="D161" s="94"/>
      <c r="E161" s="94"/>
      <c r="F161" s="94"/>
      <c r="G161" s="94"/>
      <c r="H161" s="94"/>
      <c r="I161" s="94"/>
      <c r="J161" s="94"/>
      <c r="K161" s="94">
        <v>8</v>
      </c>
      <c r="L161" s="94">
        <v>7</v>
      </c>
      <c r="M161" s="94" t="s">
        <v>317</v>
      </c>
      <c r="N161" s="94">
        <v>41</v>
      </c>
      <c r="O161" s="94">
        <v>20.91</v>
      </c>
      <c r="P161" s="94">
        <v>7</v>
      </c>
      <c r="Q161" s="94" t="s">
        <v>316</v>
      </c>
      <c r="R161" s="94">
        <v>40</v>
      </c>
      <c r="S161" s="94">
        <v>13.61</v>
      </c>
      <c r="T161" s="94">
        <v>7</v>
      </c>
    </row>
    <row r="162" spans="1:20" x14ac:dyDescent="0.4">
      <c r="A162" s="94">
        <v>155</v>
      </c>
      <c r="B162" s="94" t="s">
        <v>717</v>
      </c>
      <c r="C162" s="94" t="s">
        <v>400</v>
      </c>
      <c r="D162" s="94">
        <v>77</v>
      </c>
      <c r="E162" s="94">
        <v>17.46</v>
      </c>
      <c r="F162" s="94">
        <v>7</v>
      </c>
      <c r="G162" s="94" t="s">
        <v>399</v>
      </c>
      <c r="H162" s="94">
        <v>72</v>
      </c>
      <c r="I162" s="94">
        <v>3.08</v>
      </c>
      <c r="J162" s="94">
        <v>9</v>
      </c>
      <c r="K162" s="94">
        <v>9</v>
      </c>
      <c r="L162" s="94">
        <v>9</v>
      </c>
      <c r="M162" s="94" t="s">
        <v>7</v>
      </c>
      <c r="N162" s="94">
        <v>37</v>
      </c>
      <c r="O162" s="94">
        <v>9.73</v>
      </c>
      <c r="P162" s="94">
        <v>7</v>
      </c>
      <c r="Q162" s="94" t="s">
        <v>316</v>
      </c>
      <c r="R162" s="94">
        <v>43</v>
      </c>
      <c r="S162" s="94">
        <v>30.97</v>
      </c>
      <c r="T162" s="94">
        <v>6</v>
      </c>
    </row>
    <row r="163" spans="1:20" x14ac:dyDescent="0.4">
      <c r="A163" s="94">
        <v>293</v>
      </c>
      <c r="B163" s="94" t="s">
        <v>717</v>
      </c>
      <c r="C163" s="94" t="s">
        <v>400</v>
      </c>
      <c r="D163" s="94">
        <v>94</v>
      </c>
      <c r="E163" s="94">
        <v>37.03</v>
      </c>
      <c r="F163" s="94">
        <v>6</v>
      </c>
      <c r="G163" s="94" t="s">
        <v>399</v>
      </c>
      <c r="H163" s="94">
        <v>89</v>
      </c>
      <c r="I163" s="94">
        <v>38.5</v>
      </c>
      <c r="J163" s="94">
        <v>6</v>
      </c>
      <c r="K163" s="94">
        <v>5</v>
      </c>
      <c r="L163" s="94">
        <v>3</v>
      </c>
      <c r="M163" s="94" t="s">
        <v>7</v>
      </c>
      <c r="N163" s="94">
        <v>47</v>
      </c>
      <c r="O163" s="94">
        <v>41.2</v>
      </c>
      <c r="P163" s="94">
        <v>5</v>
      </c>
      <c r="Q163" s="94" t="s">
        <v>8</v>
      </c>
      <c r="R163" s="94">
        <v>47</v>
      </c>
      <c r="S163" s="94">
        <v>38.08</v>
      </c>
      <c r="T163" s="94">
        <v>6</v>
      </c>
    </row>
    <row r="164" spans="1:20" x14ac:dyDescent="0.4">
      <c r="A164" s="94">
        <v>79</v>
      </c>
      <c r="B164" s="94" t="s">
        <v>717</v>
      </c>
      <c r="C164" s="94" t="s">
        <v>400</v>
      </c>
      <c r="D164" s="94">
        <v>93</v>
      </c>
      <c r="E164" s="94">
        <v>35.54</v>
      </c>
      <c r="F164" s="94">
        <v>6</v>
      </c>
      <c r="G164" s="94" t="s">
        <v>399</v>
      </c>
      <c r="H164" s="94">
        <v>120</v>
      </c>
      <c r="I164" s="94">
        <v>77.97</v>
      </c>
      <c r="J164" s="94">
        <v>3</v>
      </c>
      <c r="K164" s="94">
        <v>4</v>
      </c>
      <c r="L164" s="94">
        <v>1</v>
      </c>
      <c r="M164" s="94" t="s">
        <v>315</v>
      </c>
      <c r="N164" s="94">
        <v>52</v>
      </c>
      <c r="O164" s="94">
        <v>63.95</v>
      </c>
      <c r="P164" s="94">
        <v>4</v>
      </c>
      <c r="Q164" s="94" t="s">
        <v>8</v>
      </c>
      <c r="R164" s="94">
        <v>36</v>
      </c>
      <c r="S164" s="94">
        <v>10.34</v>
      </c>
      <c r="T164" s="94">
        <v>7</v>
      </c>
    </row>
    <row r="165" spans="1:20" x14ac:dyDescent="0.4">
      <c r="A165" s="94">
        <v>123</v>
      </c>
      <c r="B165" s="94" t="s">
        <v>717</v>
      </c>
      <c r="C165" s="94" t="s">
        <v>400</v>
      </c>
      <c r="D165" s="94">
        <v>86</v>
      </c>
      <c r="E165" s="94">
        <v>26.58</v>
      </c>
      <c r="F165" s="94">
        <v>6</v>
      </c>
      <c r="G165" s="94" t="s">
        <v>399</v>
      </c>
      <c r="H165" s="94">
        <v>74</v>
      </c>
      <c r="I165" s="94">
        <v>6.88</v>
      </c>
      <c r="J165" s="94">
        <v>8</v>
      </c>
      <c r="K165" s="94">
        <v>5</v>
      </c>
      <c r="L165" s="94">
        <v>7</v>
      </c>
      <c r="M165" s="94" t="s">
        <v>317</v>
      </c>
      <c r="N165" s="94">
        <v>40</v>
      </c>
      <c r="O165" s="94">
        <v>18.510000000000002</v>
      </c>
      <c r="P165" s="94">
        <v>7</v>
      </c>
      <c r="Q165" s="94" t="s">
        <v>20</v>
      </c>
      <c r="R165" s="94">
        <v>52</v>
      </c>
      <c r="S165" s="94">
        <v>57.96</v>
      </c>
      <c r="T165" s="94">
        <v>5</v>
      </c>
    </row>
    <row r="166" spans="1:20" x14ac:dyDescent="0.4">
      <c r="A166" s="94">
        <v>149</v>
      </c>
      <c r="B166" s="94" t="s">
        <v>717</v>
      </c>
      <c r="C166" s="94" t="s">
        <v>400</v>
      </c>
      <c r="D166" s="94">
        <v>78</v>
      </c>
      <c r="E166" s="94">
        <v>18.45</v>
      </c>
      <c r="F166" s="94">
        <v>7</v>
      </c>
      <c r="G166" s="94" t="s">
        <v>399</v>
      </c>
      <c r="H166" s="94">
        <v>80</v>
      </c>
      <c r="I166" s="94">
        <v>23.01</v>
      </c>
      <c r="J166" s="94">
        <v>6</v>
      </c>
      <c r="K166" s="94">
        <v>8</v>
      </c>
      <c r="L166" s="94">
        <v>1</v>
      </c>
      <c r="M166" s="94" t="s">
        <v>20</v>
      </c>
      <c r="N166" s="94">
        <v>46</v>
      </c>
      <c r="O166" s="94">
        <v>39.24</v>
      </c>
      <c r="P166" s="94">
        <v>5</v>
      </c>
      <c r="Q166" s="94" t="s">
        <v>318</v>
      </c>
      <c r="R166" s="94">
        <v>52</v>
      </c>
      <c r="S166" s="94">
        <v>56.31</v>
      </c>
      <c r="T166" s="94">
        <v>5</v>
      </c>
    </row>
    <row r="167" spans="1:20" x14ac:dyDescent="0.4">
      <c r="A167" s="94">
        <v>101</v>
      </c>
      <c r="B167" s="94" t="s">
        <v>717</v>
      </c>
      <c r="C167" s="94" t="s">
        <v>400</v>
      </c>
      <c r="D167" s="94">
        <v>120</v>
      </c>
      <c r="E167" s="94">
        <v>81.260000000000005</v>
      </c>
      <c r="F167" s="94">
        <v>3</v>
      </c>
      <c r="G167" s="94" t="s">
        <v>399</v>
      </c>
      <c r="H167" s="94">
        <v>110</v>
      </c>
      <c r="I167" s="94">
        <v>63.43</v>
      </c>
      <c r="J167" s="94">
        <v>4</v>
      </c>
      <c r="K167" s="94">
        <v>3</v>
      </c>
      <c r="L167" s="94">
        <v>4</v>
      </c>
      <c r="M167" s="94" t="s">
        <v>7</v>
      </c>
      <c r="N167" s="94">
        <v>64</v>
      </c>
      <c r="O167" s="94">
        <v>91.42</v>
      </c>
      <c r="P167" s="94">
        <v>2</v>
      </c>
      <c r="Q167" s="94" t="s">
        <v>8</v>
      </c>
      <c r="R167" s="94">
        <v>60</v>
      </c>
      <c r="S167" s="94">
        <v>81.11</v>
      </c>
      <c r="T167" s="94">
        <v>3</v>
      </c>
    </row>
    <row r="168" spans="1:20" x14ac:dyDescent="0.4">
      <c r="A168" s="94">
        <v>160</v>
      </c>
      <c r="B168" s="94" t="s">
        <v>717</v>
      </c>
      <c r="C168" s="94" t="s">
        <v>400</v>
      </c>
      <c r="D168" s="94">
        <v>101</v>
      </c>
      <c r="E168" s="94">
        <v>48.05</v>
      </c>
      <c r="F168" s="94">
        <v>5</v>
      </c>
      <c r="G168" s="94" t="s">
        <v>399</v>
      </c>
      <c r="H168" s="94">
        <v>81</v>
      </c>
      <c r="I168" s="94">
        <v>25.66</v>
      </c>
      <c r="J168" s="94">
        <v>6</v>
      </c>
      <c r="K168" s="94">
        <v>7</v>
      </c>
      <c r="L168" s="94">
        <v>2</v>
      </c>
      <c r="M168" s="94" t="s">
        <v>7</v>
      </c>
      <c r="N168" s="94">
        <v>56</v>
      </c>
      <c r="O168" s="94">
        <v>69.75</v>
      </c>
      <c r="P168" s="94">
        <v>4</v>
      </c>
      <c r="Q168" s="94" t="s">
        <v>8</v>
      </c>
      <c r="R168" s="94">
        <v>57</v>
      </c>
      <c r="S168" s="94">
        <v>72.87</v>
      </c>
      <c r="T168" s="94">
        <v>4</v>
      </c>
    </row>
    <row r="169" spans="1:20" x14ac:dyDescent="0.4">
      <c r="A169" s="94">
        <v>259</v>
      </c>
      <c r="B169" s="94" t="s">
        <v>717</v>
      </c>
      <c r="C169" s="94" t="s">
        <v>400</v>
      </c>
      <c r="D169" s="94">
        <v>79</v>
      </c>
      <c r="E169" s="94">
        <v>19.440000000000001</v>
      </c>
      <c r="F169" s="94">
        <v>7</v>
      </c>
      <c r="G169" s="94" t="s">
        <v>399</v>
      </c>
      <c r="H169" s="94">
        <v>76</v>
      </c>
      <c r="I169" s="94">
        <v>11.63</v>
      </c>
      <c r="J169" s="94">
        <v>7</v>
      </c>
      <c r="K169" s="94">
        <v>7</v>
      </c>
      <c r="L169" s="94">
        <v>5</v>
      </c>
      <c r="M169" s="94" t="s">
        <v>7</v>
      </c>
      <c r="N169" s="94">
        <v>32</v>
      </c>
      <c r="O169" s="94">
        <v>1.01</v>
      </c>
      <c r="P169" s="94">
        <v>9</v>
      </c>
      <c r="Q169" s="94" t="s">
        <v>8</v>
      </c>
      <c r="R169" s="94">
        <v>37</v>
      </c>
      <c r="S169" s="94">
        <v>13.62</v>
      </c>
      <c r="T169" s="94">
        <v>7</v>
      </c>
    </row>
    <row r="170" spans="1:20" x14ac:dyDescent="0.4">
      <c r="A170" s="94">
        <v>214</v>
      </c>
      <c r="B170" s="94" t="s">
        <v>717</v>
      </c>
      <c r="C170" s="94" t="s">
        <v>400</v>
      </c>
      <c r="D170" s="94">
        <v>71</v>
      </c>
      <c r="E170" s="94">
        <v>11.28</v>
      </c>
      <c r="F170" s="94">
        <v>7</v>
      </c>
      <c r="G170" s="94" t="s">
        <v>399</v>
      </c>
      <c r="H170" s="94">
        <v>80</v>
      </c>
      <c r="I170" s="94">
        <v>23.01</v>
      </c>
      <c r="J170" s="94">
        <v>6</v>
      </c>
      <c r="K170" s="94">
        <v>6</v>
      </c>
      <c r="L170" s="94">
        <v>5</v>
      </c>
      <c r="M170" s="94" t="s">
        <v>7</v>
      </c>
      <c r="N170" s="94">
        <v>42</v>
      </c>
      <c r="O170" s="94">
        <v>25.58</v>
      </c>
      <c r="P170" s="94">
        <v>6</v>
      </c>
      <c r="Q170" s="94" t="s">
        <v>315</v>
      </c>
      <c r="R170" s="94">
        <v>46</v>
      </c>
      <c r="S170" s="94">
        <v>43.23</v>
      </c>
      <c r="T170" s="94">
        <v>5</v>
      </c>
    </row>
    <row r="171" spans="1:20" x14ac:dyDescent="0.4">
      <c r="A171" s="94">
        <v>162</v>
      </c>
      <c r="B171" s="94" t="s">
        <v>717</v>
      </c>
      <c r="C171" s="94" t="s">
        <v>400</v>
      </c>
      <c r="D171" s="94">
        <v>106</v>
      </c>
      <c r="E171" s="94">
        <v>56.77</v>
      </c>
      <c r="F171" s="94">
        <v>5</v>
      </c>
      <c r="G171" s="94" t="s">
        <v>399</v>
      </c>
      <c r="H171" s="94">
        <v>95</v>
      </c>
      <c r="I171" s="94">
        <v>46.14</v>
      </c>
      <c r="J171" s="94">
        <v>5</v>
      </c>
      <c r="K171" s="94">
        <v>4</v>
      </c>
      <c r="L171" s="94">
        <v>1</v>
      </c>
      <c r="M171" s="94" t="s">
        <v>7</v>
      </c>
      <c r="N171" s="94">
        <v>61</v>
      </c>
      <c r="O171" s="94">
        <v>85.9</v>
      </c>
      <c r="P171" s="94">
        <v>3</v>
      </c>
      <c r="Q171" s="94" t="s">
        <v>317</v>
      </c>
      <c r="R171" s="94">
        <v>55</v>
      </c>
      <c r="S171" s="94">
        <v>69.16</v>
      </c>
      <c r="T171" s="94">
        <v>4</v>
      </c>
    </row>
    <row r="172" spans="1:20" x14ac:dyDescent="0.4">
      <c r="A172" s="94">
        <v>17</v>
      </c>
      <c r="B172" s="94" t="s">
        <v>717</v>
      </c>
      <c r="C172" s="94" t="s">
        <v>400</v>
      </c>
      <c r="D172" s="94">
        <v>103</v>
      </c>
      <c r="E172" s="94">
        <v>51.58</v>
      </c>
      <c r="F172" s="94">
        <v>5</v>
      </c>
      <c r="G172" s="94" t="s">
        <v>399</v>
      </c>
      <c r="H172" s="94">
        <v>73</v>
      </c>
      <c r="I172" s="94">
        <v>4.34</v>
      </c>
      <c r="J172" s="94">
        <v>8</v>
      </c>
      <c r="K172" s="94">
        <v>5</v>
      </c>
      <c r="L172" s="94">
        <v>7</v>
      </c>
      <c r="M172" s="94" t="s">
        <v>7</v>
      </c>
      <c r="N172" s="94">
        <v>39</v>
      </c>
      <c r="O172" s="94">
        <v>18.79</v>
      </c>
      <c r="P172" s="94">
        <v>7</v>
      </c>
      <c r="Q172" s="94" t="s">
        <v>8</v>
      </c>
      <c r="R172" s="94">
        <v>38</v>
      </c>
      <c r="S172" s="94">
        <v>16.21</v>
      </c>
      <c r="T172" s="94">
        <v>7</v>
      </c>
    </row>
    <row r="173" spans="1:20" x14ac:dyDescent="0.4">
      <c r="A173" s="94">
        <v>301</v>
      </c>
      <c r="B173" s="94" t="s">
        <v>717</v>
      </c>
      <c r="C173" s="94" t="s">
        <v>400</v>
      </c>
      <c r="D173" s="94">
        <v>75</v>
      </c>
      <c r="E173" s="94">
        <v>15.52</v>
      </c>
      <c r="F173" s="94">
        <v>7</v>
      </c>
      <c r="G173" s="94" t="s">
        <v>399</v>
      </c>
      <c r="H173" s="94">
        <v>90</v>
      </c>
      <c r="I173" s="94">
        <v>39.96</v>
      </c>
      <c r="J173" s="94">
        <v>5</v>
      </c>
      <c r="K173" s="94">
        <v>5</v>
      </c>
      <c r="L173" s="94">
        <v>4</v>
      </c>
      <c r="M173" s="94" t="s">
        <v>7</v>
      </c>
      <c r="N173" s="94">
        <v>47</v>
      </c>
      <c r="O173" s="94">
        <v>41.2</v>
      </c>
      <c r="P173" s="94">
        <v>5</v>
      </c>
      <c r="Q173" s="94" t="s">
        <v>8</v>
      </c>
      <c r="R173" s="94">
        <v>42</v>
      </c>
      <c r="S173" s="94">
        <v>25.54</v>
      </c>
      <c r="T173" s="94">
        <v>6</v>
      </c>
    </row>
    <row r="174" spans="1:20" x14ac:dyDescent="0.4">
      <c r="A174" s="94">
        <v>126</v>
      </c>
      <c r="B174" s="94" t="s">
        <v>717</v>
      </c>
      <c r="C174" s="94" t="s">
        <v>400</v>
      </c>
      <c r="D174" s="94">
        <v>80</v>
      </c>
      <c r="E174" s="94">
        <v>20.39</v>
      </c>
      <c r="F174" s="94">
        <v>7</v>
      </c>
      <c r="G174" s="94" t="s">
        <v>399</v>
      </c>
      <c r="H174" s="94">
        <v>76</v>
      </c>
      <c r="I174" s="94">
        <v>11.63</v>
      </c>
      <c r="J174" s="94">
        <v>7</v>
      </c>
      <c r="K174" s="94">
        <v>8</v>
      </c>
      <c r="L174" s="94">
        <v>7</v>
      </c>
      <c r="M174" s="94" t="s">
        <v>8</v>
      </c>
      <c r="N174" s="94">
        <v>38</v>
      </c>
      <c r="O174" s="94">
        <v>16.21</v>
      </c>
      <c r="P174" s="94">
        <v>7</v>
      </c>
      <c r="Q174" s="94" t="s">
        <v>317</v>
      </c>
      <c r="R174" s="94">
        <v>38</v>
      </c>
      <c r="S174" s="94">
        <v>9.07</v>
      </c>
      <c r="T174" s="94">
        <v>7</v>
      </c>
    </row>
    <row r="175" spans="1:20" x14ac:dyDescent="0.4">
      <c r="A175" s="94">
        <v>145</v>
      </c>
      <c r="B175" s="94" t="s">
        <v>717</v>
      </c>
      <c r="C175" s="94" t="s">
        <v>400</v>
      </c>
      <c r="D175" s="94">
        <v>124</v>
      </c>
      <c r="E175" s="94">
        <v>87.67</v>
      </c>
      <c r="F175" s="94">
        <v>3</v>
      </c>
      <c r="G175" s="94" t="s">
        <v>399</v>
      </c>
      <c r="H175" s="94">
        <v>126</v>
      </c>
      <c r="I175" s="94">
        <v>88.04</v>
      </c>
      <c r="J175" s="94">
        <v>2</v>
      </c>
      <c r="K175" s="94">
        <v>4</v>
      </c>
      <c r="L175" s="94">
        <v>1</v>
      </c>
      <c r="M175" s="94" t="s">
        <v>7</v>
      </c>
      <c r="N175" s="94">
        <v>67</v>
      </c>
      <c r="O175" s="94">
        <v>95.15</v>
      </c>
      <c r="P175" s="94">
        <v>2</v>
      </c>
      <c r="Q175" s="94" t="s">
        <v>317</v>
      </c>
      <c r="R175" s="94">
        <v>69</v>
      </c>
      <c r="S175" s="94">
        <v>95.53</v>
      </c>
      <c r="T175" s="94">
        <v>2</v>
      </c>
    </row>
    <row r="176" spans="1:20" x14ac:dyDescent="0.4">
      <c r="A176" s="94">
        <v>103</v>
      </c>
      <c r="B176" s="94" t="s">
        <v>717</v>
      </c>
      <c r="C176" s="94" t="s">
        <v>400</v>
      </c>
      <c r="D176" s="94">
        <v>58</v>
      </c>
      <c r="E176" s="94">
        <v>0.54</v>
      </c>
      <c r="F176" s="94">
        <v>9</v>
      </c>
      <c r="G176" s="94" t="s">
        <v>399</v>
      </c>
      <c r="H176" s="94">
        <v>80</v>
      </c>
      <c r="I176" s="94">
        <v>23.01</v>
      </c>
      <c r="J176" s="94">
        <v>6</v>
      </c>
      <c r="K176" s="94">
        <v>6</v>
      </c>
      <c r="L176" s="94">
        <v>7</v>
      </c>
      <c r="M176" s="94" t="s">
        <v>7</v>
      </c>
      <c r="N176" s="94">
        <v>41</v>
      </c>
      <c r="O176" s="94">
        <v>23.11</v>
      </c>
      <c r="P176" s="94">
        <v>6</v>
      </c>
      <c r="Q176" s="94" t="s">
        <v>315</v>
      </c>
      <c r="R176" s="94">
        <v>46</v>
      </c>
      <c r="S176" s="94">
        <v>43.23</v>
      </c>
      <c r="T176" s="94">
        <v>5</v>
      </c>
    </row>
    <row r="177" spans="1:20" x14ac:dyDescent="0.4">
      <c r="A177" s="94">
        <v>151</v>
      </c>
      <c r="B177" s="94" t="s">
        <v>717</v>
      </c>
      <c r="C177" s="94" t="s">
        <v>400</v>
      </c>
      <c r="D177" s="94">
        <v>117</v>
      </c>
      <c r="E177" s="94">
        <v>75.930000000000007</v>
      </c>
      <c r="F177" s="94">
        <v>4</v>
      </c>
      <c r="G177" s="94" t="s">
        <v>399</v>
      </c>
      <c r="H177" s="94">
        <v>91</v>
      </c>
      <c r="I177" s="94">
        <v>41.4</v>
      </c>
      <c r="J177" s="94">
        <v>5</v>
      </c>
      <c r="K177" s="94">
        <v>3</v>
      </c>
      <c r="L177" s="94">
        <v>2</v>
      </c>
      <c r="M177" s="94" t="s">
        <v>315</v>
      </c>
      <c r="N177" s="94">
        <v>48</v>
      </c>
      <c r="O177" s="94">
        <v>51.24</v>
      </c>
      <c r="P177" s="94">
        <v>5</v>
      </c>
      <c r="Q177" s="94" t="s">
        <v>8</v>
      </c>
      <c r="R177" s="94">
        <v>53</v>
      </c>
      <c r="S177" s="94">
        <v>57.95</v>
      </c>
      <c r="T177" s="94">
        <v>5</v>
      </c>
    </row>
    <row r="178" spans="1:20" x14ac:dyDescent="0.4">
      <c r="A178" s="94">
        <v>82</v>
      </c>
      <c r="B178" s="94" t="s">
        <v>717</v>
      </c>
      <c r="C178" s="94" t="s">
        <v>400</v>
      </c>
      <c r="D178" s="94">
        <v>122</v>
      </c>
      <c r="E178" s="94">
        <v>84.36</v>
      </c>
      <c r="F178" s="94">
        <v>3</v>
      </c>
      <c r="G178" s="94" t="s">
        <v>399</v>
      </c>
      <c r="H178" s="94">
        <v>91</v>
      </c>
      <c r="I178" s="94">
        <v>41.4</v>
      </c>
      <c r="J178" s="94">
        <v>5</v>
      </c>
      <c r="K178" s="94">
        <v>3</v>
      </c>
      <c r="L178" s="94">
        <v>2</v>
      </c>
      <c r="M178" s="94" t="s">
        <v>7</v>
      </c>
      <c r="N178" s="94">
        <v>55</v>
      </c>
      <c r="O178" s="94">
        <v>66.64</v>
      </c>
      <c r="P178" s="94">
        <v>4</v>
      </c>
      <c r="Q178" s="94" t="s">
        <v>8</v>
      </c>
      <c r="R178" s="94">
        <v>66</v>
      </c>
      <c r="S178" s="94">
        <v>95.22</v>
      </c>
      <c r="T178" s="94">
        <v>1</v>
      </c>
    </row>
    <row r="179" spans="1:20" x14ac:dyDescent="0.4">
      <c r="A179" s="94">
        <v>66</v>
      </c>
      <c r="B179" s="94" t="s">
        <v>717</v>
      </c>
      <c r="C179" s="94" t="s">
        <v>400</v>
      </c>
      <c r="D179" s="94">
        <v>107</v>
      </c>
      <c r="E179" s="94">
        <v>58.54</v>
      </c>
      <c r="F179" s="94">
        <v>5</v>
      </c>
      <c r="G179" s="94" t="s">
        <v>399</v>
      </c>
      <c r="H179" s="94">
        <v>102</v>
      </c>
      <c r="I179" s="94">
        <v>54.17</v>
      </c>
      <c r="J179" s="94">
        <v>5</v>
      </c>
      <c r="K179" s="94">
        <v>5</v>
      </c>
      <c r="L179" s="94">
        <v>2</v>
      </c>
      <c r="M179" s="94" t="s">
        <v>20</v>
      </c>
      <c r="N179" s="94">
        <v>49</v>
      </c>
      <c r="O179" s="94">
        <v>49.4</v>
      </c>
      <c r="P179" s="94">
        <v>5</v>
      </c>
      <c r="Q179" s="94" t="s">
        <v>8</v>
      </c>
      <c r="R179" s="94">
        <v>59</v>
      </c>
      <c r="S179" s="94">
        <v>78.38</v>
      </c>
      <c r="T179" s="94">
        <v>3</v>
      </c>
    </row>
    <row r="180" spans="1:20" x14ac:dyDescent="0.4">
      <c r="A180" s="94">
        <v>157</v>
      </c>
      <c r="B180" s="94" t="s">
        <v>717</v>
      </c>
      <c r="C180" s="94" t="s">
        <v>400</v>
      </c>
      <c r="D180" s="94">
        <v>101</v>
      </c>
      <c r="E180" s="94">
        <v>48.05</v>
      </c>
      <c r="F180" s="94">
        <v>5</v>
      </c>
      <c r="G180" s="94" t="s">
        <v>399</v>
      </c>
      <c r="H180" s="94">
        <v>80</v>
      </c>
      <c r="I180" s="94">
        <v>23.01</v>
      </c>
      <c r="J180" s="94">
        <v>6</v>
      </c>
      <c r="K180" s="94">
        <v>6</v>
      </c>
      <c r="L180" s="94">
        <v>4</v>
      </c>
      <c r="M180" s="94" t="s">
        <v>20</v>
      </c>
      <c r="N180" s="94">
        <v>46</v>
      </c>
      <c r="O180" s="94">
        <v>39.24</v>
      </c>
      <c r="P180" s="94">
        <v>5</v>
      </c>
      <c r="Q180" s="94" t="s">
        <v>8</v>
      </c>
      <c r="R180" s="94">
        <v>47</v>
      </c>
      <c r="S180" s="94">
        <v>38.08</v>
      </c>
      <c r="T180" s="94">
        <v>6</v>
      </c>
    </row>
    <row r="181" spans="1:20" x14ac:dyDescent="0.4">
      <c r="A181" s="94">
        <v>228</v>
      </c>
      <c r="B181" s="94" t="s">
        <v>717</v>
      </c>
      <c r="C181" s="94" t="s">
        <v>400</v>
      </c>
      <c r="D181" s="94">
        <v>101</v>
      </c>
      <c r="E181" s="94">
        <v>48.05</v>
      </c>
      <c r="F181" s="94">
        <v>5</v>
      </c>
      <c r="G181" s="94" t="s">
        <v>399</v>
      </c>
      <c r="H181" s="94">
        <v>91</v>
      </c>
      <c r="I181" s="94">
        <v>41.4</v>
      </c>
      <c r="J181" s="94">
        <v>5</v>
      </c>
      <c r="K181" s="94">
        <v>6</v>
      </c>
      <c r="L181" s="94">
        <v>3</v>
      </c>
      <c r="M181" s="94" t="s">
        <v>7</v>
      </c>
      <c r="N181" s="94">
        <v>59</v>
      </c>
      <c r="O181" s="94">
        <v>79.78</v>
      </c>
      <c r="P181" s="94">
        <v>3</v>
      </c>
      <c r="Q181" s="94" t="s">
        <v>8</v>
      </c>
      <c r="R181" s="94">
        <v>53</v>
      </c>
      <c r="S181" s="94">
        <v>57.95</v>
      </c>
      <c r="T181" s="94">
        <v>5</v>
      </c>
    </row>
    <row r="182" spans="1:20" x14ac:dyDescent="0.4">
      <c r="A182" s="94">
        <v>140</v>
      </c>
      <c r="B182" s="94" t="s">
        <v>717</v>
      </c>
      <c r="C182" s="94" t="s">
        <v>400</v>
      </c>
      <c r="D182" s="94">
        <v>108</v>
      </c>
      <c r="E182" s="94">
        <v>60.38</v>
      </c>
      <c r="F182" s="94">
        <v>4</v>
      </c>
      <c r="G182" s="94" t="s">
        <v>399</v>
      </c>
      <c r="H182" s="94">
        <v>100</v>
      </c>
      <c r="I182" s="94">
        <v>51.73</v>
      </c>
      <c r="J182" s="94">
        <v>5</v>
      </c>
      <c r="K182" s="94">
        <v>7</v>
      </c>
      <c r="L182" s="94">
        <v>1</v>
      </c>
      <c r="M182" s="94" t="s">
        <v>665</v>
      </c>
      <c r="N182" s="94">
        <v>66</v>
      </c>
      <c r="O182" s="94">
        <v>90.44</v>
      </c>
      <c r="P182" s="94">
        <v>2</v>
      </c>
      <c r="Q182" s="94" t="s">
        <v>8</v>
      </c>
      <c r="R182" s="94">
        <v>63</v>
      </c>
      <c r="S182" s="94">
        <v>90.01</v>
      </c>
      <c r="T182" s="94">
        <v>2</v>
      </c>
    </row>
    <row r="183" spans="1:20" x14ac:dyDescent="0.4">
      <c r="A183" s="94">
        <v>207</v>
      </c>
      <c r="B183" s="94" t="s">
        <v>717</v>
      </c>
      <c r="C183" s="94" t="s">
        <v>400</v>
      </c>
      <c r="D183" s="94">
        <v>88</v>
      </c>
      <c r="E183" s="94">
        <v>28.96</v>
      </c>
      <c r="F183" s="94">
        <v>6</v>
      </c>
      <c r="G183" s="94" t="s">
        <v>399</v>
      </c>
      <c r="H183" s="94">
        <v>83</v>
      </c>
      <c r="I183" s="94">
        <v>29.3</v>
      </c>
      <c r="J183" s="94">
        <v>6</v>
      </c>
      <c r="K183" s="94">
        <v>7</v>
      </c>
      <c r="L183" s="94">
        <v>3</v>
      </c>
      <c r="M183" s="94" t="s">
        <v>7</v>
      </c>
      <c r="N183" s="94">
        <v>49</v>
      </c>
      <c r="O183" s="94">
        <v>47.21</v>
      </c>
      <c r="P183" s="94">
        <v>5</v>
      </c>
      <c r="Q183" s="94" t="s">
        <v>8</v>
      </c>
      <c r="R183" s="94">
        <v>48</v>
      </c>
      <c r="S183" s="94">
        <v>40.619999999999997</v>
      </c>
      <c r="T183" s="94">
        <v>5</v>
      </c>
    </row>
    <row r="184" spans="1:20" x14ac:dyDescent="0.4">
      <c r="A184" s="94">
        <v>267</v>
      </c>
      <c r="B184" s="94" t="s">
        <v>717</v>
      </c>
      <c r="C184" s="94" t="s">
        <v>400</v>
      </c>
      <c r="D184" s="94">
        <v>97</v>
      </c>
      <c r="E184" s="94">
        <v>41.62</v>
      </c>
      <c r="F184" s="94">
        <v>5</v>
      </c>
      <c r="G184" s="94" t="s">
        <v>399</v>
      </c>
      <c r="H184" s="94">
        <v>97</v>
      </c>
      <c r="I184" s="94">
        <v>48.16</v>
      </c>
      <c r="J184" s="94">
        <v>5</v>
      </c>
      <c r="K184" s="94">
        <v>8</v>
      </c>
      <c r="L184" s="94">
        <v>4</v>
      </c>
      <c r="M184" s="94" t="s">
        <v>7</v>
      </c>
      <c r="N184" s="94">
        <v>54</v>
      </c>
      <c r="O184" s="94">
        <v>63.33</v>
      </c>
      <c r="P184" s="94">
        <v>4</v>
      </c>
      <c r="Q184" s="94" t="s">
        <v>8</v>
      </c>
      <c r="R184" s="94">
        <v>55</v>
      </c>
      <c r="S184" s="94">
        <v>65.239999999999995</v>
      </c>
      <c r="T184" s="94">
        <v>4</v>
      </c>
    </row>
    <row r="185" spans="1:20" x14ac:dyDescent="0.4">
      <c r="A185" s="94">
        <v>60</v>
      </c>
      <c r="B185" s="94" t="s">
        <v>717</v>
      </c>
      <c r="C185" s="94" t="s">
        <v>400</v>
      </c>
      <c r="D185" s="94">
        <v>90</v>
      </c>
      <c r="E185" s="94">
        <v>31.41</v>
      </c>
      <c r="F185" s="94">
        <v>6</v>
      </c>
      <c r="G185" s="94" t="s">
        <v>399</v>
      </c>
      <c r="H185" s="94">
        <v>78</v>
      </c>
      <c r="I185" s="94">
        <v>17.559999999999999</v>
      </c>
      <c r="J185" s="94">
        <v>7</v>
      </c>
      <c r="K185" s="94">
        <v>5</v>
      </c>
      <c r="L185" s="94">
        <v>4</v>
      </c>
      <c r="M185" s="94" t="s">
        <v>7</v>
      </c>
      <c r="N185" s="94">
        <v>53</v>
      </c>
      <c r="O185" s="94">
        <v>59.95</v>
      </c>
      <c r="P185" s="94">
        <v>4</v>
      </c>
      <c r="Q185" s="94" t="s">
        <v>317</v>
      </c>
      <c r="R185" s="94">
        <v>47</v>
      </c>
      <c r="S185" s="94">
        <v>46.31</v>
      </c>
      <c r="T185" s="94">
        <v>5</v>
      </c>
    </row>
    <row r="186" spans="1:20" x14ac:dyDescent="0.4">
      <c r="A186" s="94">
        <v>63</v>
      </c>
      <c r="B186" s="94" t="s">
        <v>717</v>
      </c>
      <c r="C186" s="94" t="s">
        <v>400</v>
      </c>
      <c r="D186" s="94">
        <v>70</v>
      </c>
      <c r="E186" s="94">
        <v>9.9600000000000009</v>
      </c>
      <c r="F186" s="94">
        <v>8</v>
      </c>
      <c r="G186" s="94" t="s">
        <v>399</v>
      </c>
      <c r="H186" s="94">
        <v>87</v>
      </c>
      <c r="I186" s="94">
        <v>35.75</v>
      </c>
      <c r="J186" s="94">
        <v>6</v>
      </c>
      <c r="K186" s="94">
        <v>7</v>
      </c>
      <c r="L186" s="94">
        <v>3</v>
      </c>
      <c r="M186" s="94" t="s">
        <v>315</v>
      </c>
      <c r="N186" s="94">
        <v>46</v>
      </c>
      <c r="O186" s="94">
        <v>43.23</v>
      </c>
      <c r="P186" s="94">
        <v>5</v>
      </c>
      <c r="Q186" s="94" t="s">
        <v>8</v>
      </c>
      <c r="R186" s="94">
        <v>63</v>
      </c>
      <c r="S186" s="94">
        <v>90.01</v>
      </c>
      <c r="T186" s="94">
        <v>2</v>
      </c>
    </row>
    <row r="187" spans="1:20" x14ac:dyDescent="0.4">
      <c r="A187" s="94">
        <v>176</v>
      </c>
      <c r="B187" s="94" t="s">
        <v>717</v>
      </c>
      <c r="C187" s="94" t="s">
        <v>400</v>
      </c>
      <c r="D187" s="94">
        <v>133</v>
      </c>
      <c r="E187" s="94">
        <v>98.38</v>
      </c>
      <c r="F187" s="94">
        <v>1</v>
      </c>
      <c r="G187" s="94" t="s">
        <v>399</v>
      </c>
      <c r="H187" s="94">
        <v>90</v>
      </c>
      <c r="I187" s="94">
        <v>39.96</v>
      </c>
      <c r="J187" s="94">
        <v>5</v>
      </c>
      <c r="K187" s="94">
        <v>4</v>
      </c>
      <c r="L187" s="94">
        <v>1</v>
      </c>
      <c r="M187" s="94" t="s">
        <v>315</v>
      </c>
      <c r="N187" s="94">
        <v>56</v>
      </c>
      <c r="O187" s="94">
        <v>73.38</v>
      </c>
      <c r="P187" s="94">
        <v>4</v>
      </c>
      <c r="Q187" s="94" t="s">
        <v>8</v>
      </c>
      <c r="R187" s="94">
        <v>64</v>
      </c>
      <c r="S187" s="94">
        <v>92.12</v>
      </c>
      <c r="T187" s="94">
        <v>2</v>
      </c>
    </row>
    <row r="188" spans="1:20" x14ac:dyDescent="0.4">
      <c r="A188" s="94">
        <v>190</v>
      </c>
      <c r="B188" s="94" t="s">
        <v>717</v>
      </c>
      <c r="C188" s="94" t="s">
        <v>400</v>
      </c>
      <c r="D188" s="94">
        <v>104</v>
      </c>
      <c r="E188" s="94">
        <v>53.35</v>
      </c>
      <c r="F188" s="94">
        <v>5</v>
      </c>
      <c r="G188" s="94" t="s">
        <v>399</v>
      </c>
      <c r="H188" s="94">
        <v>76</v>
      </c>
      <c r="I188" s="94">
        <v>11.63</v>
      </c>
      <c r="J188" s="94">
        <v>7</v>
      </c>
      <c r="K188" s="94">
        <v>6</v>
      </c>
      <c r="L188" s="94">
        <v>4</v>
      </c>
      <c r="M188" s="94" t="s">
        <v>7</v>
      </c>
      <c r="N188" s="94">
        <v>44</v>
      </c>
      <c r="O188" s="94">
        <v>30.62</v>
      </c>
      <c r="P188" s="94">
        <v>6</v>
      </c>
      <c r="Q188" s="94" t="s">
        <v>20</v>
      </c>
      <c r="R188" s="94">
        <v>51</v>
      </c>
      <c r="S188" s="94">
        <v>55.11</v>
      </c>
      <c r="T188" s="94">
        <v>5</v>
      </c>
    </row>
    <row r="189" spans="1:20" x14ac:dyDescent="0.4">
      <c r="A189" s="94">
        <v>161</v>
      </c>
      <c r="B189" s="94" t="s">
        <v>717</v>
      </c>
      <c r="C189" s="94" t="s">
        <v>400</v>
      </c>
      <c r="D189" s="94">
        <v>105</v>
      </c>
      <c r="E189" s="94">
        <v>55.05</v>
      </c>
      <c r="F189" s="94">
        <v>5</v>
      </c>
      <c r="G189" s="94" t="s">
        <v>399</v>
      </c>
      <c r="H189" s="94">
        <v>115</v>
      </c>
      <c r="I189" s="94">
        <v>70.13</v>
      </c>
      <c r="J189" s="94">
        <v>4</v>
      </c>
      <c r="K189" s="94">
        <v>2</v>
      </c>
      <c r="L189" s="94">
        <v>1</v>
      </c>
      <c r="M189" s="94" t="s">
        <v>315</v>
      </c>
      <c r="N189" s="94">
        <v>60</v>
      </c>
      <c r="O189" s="94">
        <v>80.959999999999994</v>
      </c>
      <c r="P189" s="94">
        <v>3</v>
      </c>
      <c r="Q189" s="94" t="s">
        <v>8</v>
      </c>
      <c r="R189" s="94">
        <v>65</v>
      </c>
      <c r="S189" s="94">
        <v>93.47</v>
      </c>
      <c r="T189" s="94">
        <v>2</v>
      </c>
    </row>
    <row r="190" spans="1:20" x14ac:dyDescent="0.4">
      <c r="A190" s="94">
        <v>110</v>
      </c>
      <c r="B190" s="94" t="s">
        <v>717</v>
      </c>
      <c r="C190" s="94" t="s">
        <v>400</v>
      </c>
      <c r="D190" s="94">
        <v>104</v>
      </c>
      <c r="E190" s="94">
        <v>53.35</v>
      </c>
      <c r="F190" s="94">
        <v>5</v>
      </c>
      <c r="G190" s="94" t="s">
        <v>399</v>
      </c>
      <c r="H190" s="94">
        <v>112</v>
      </c>
      <c r="I190" s="94">
        <v>65.930000000000007</v>
      </c>
      <c r="J190" s="94">
        <v>4</v>
      </c>
      <c r="K190" s="94">
        <v>6</v>
      </c>
      <c r="L190" s="94">
        <v>5</v>
      </c>
      <c r="M190" s="94" t="s">
        <v>20</v>
      </c>
      <c r="N190" s="94">
        <v>37</v>
      </c>
      <c r="O190" s="94">
        <v>7.68</v>
      </c>
      <c r="P190" s="94">
        <v>8</v>
      </c>
      <c r="Q190" s="94" t="s">
        <v>8</v>
      </c>
      <c r="R190" s="94">
        <v>58</v>
      </c>
      <c r="S190" s="94">
        <v>75.63</v>
      </c>
      <c r="T190" s="94">
        <v>4</v>
      </c>
    </row>
    <row r="191" spans="1:20" x14ac:dyDescent="0.4">
      <c r="A191" s="94">
        <v>32</v>
      </c>
      <c r="B191" s="94" t="s">
        <v>717</v>
      </c>
      <c r="C191" s="94" t="s">
        <v>400</v>
      </c>
      <c r="D191" s="94">
        <v>89</v>
      </c>
      <c r="E191" s="94">
        <v>30.19</v>
      </c>
      <c r="F191" s="94">
        <v>6</v>
      </c>
      <c r="G191" s="94" t="s">
        <v>399</v>
      </c>
      <c r="H191" s="94">
        <v>80</v>
      </c>
      <c r="I191" s="94">
        <v>23.01</v>
      </c>
      <c r="J191" s="94">
        <v>6</v>
      </c>
      <c r="K191" s="94">
        <v>6</v>
      </c>
      <c r="L191" s="94">
        <v>4</v>
      </c>
      <c r="M191" s="94" t="s">
        <v>7</v>
      </c>
      <c r="N191" s="94">
        <v>43</v>
      </c>
      <c r="O191" s="94">
        <v>28.23</v>
      </c>
      <c r="P191" s="94">
        <v>6</v>
      </c>
      <c r="Q191" s="94" t="s">
        <v>317</v>
      </c>
      <c r="R191" s="94">
        <v>56</v>
      </c>
      <c r="S191" s="94">
        <v>72.3</v>
      </c>
      <c r="T191" s="94">
        <v>4</v>
      </c>
    </row>
    <row r="192" spans="1:20" x14ac:dyDescent="0.4">
      <c r="A192" s="94">
        <v>100</v>
      </c>
      <c r="B192" s="94" t="s">
        <v>717</v>
      </c>
      <c r="C192" s="94" t="s">
        <v>400</v>
      </c>
      <c r="D192" s="94">
        <v>84</v>
      </c>
      <c r="E192" s="94">
        <v>24.38</v>
      </c>
      <c r="F192" s="94">
        <v>6</v>
      </c>
      <c r="G192" s="94" t="s">
        <v>399</v>
      </c>
      <c r="H192" s="94">
        <v>78</v>
      </c>
      <c r="I192" s="94">
        <v>17.559999999999999</v>
      </c>
      <c r="J192" s="94">
        <v>7</v>
      </c>
      <c r="K192" s="94">
        <v>8</v>
      </c>
      <c r="L192" s="94">
        <v>6</v>
      </c>
      <c r="M192" s="94" t="s">
        <v>317</v>
      </c>
      <c r="N192" s="94">
        <v>41</v>
      </c>
      <c r="O192" s="94">
        <v>20.91</v>
      </c>
      <c r="P192" s="94">
        <v>7</v>
      </c>
      <c r="Q192" s="94" t="s">
        <v>315</v>
      </c>
      <c r="R192" s="94">
        <v>40</v>
      </c>
      <c r="S192" s="94">
        <v>15.24</v>
      </c>
      <c r="T192" s="94">
        <v>7</v>
      </c>
    </row>
    <row r="193" spans="1:20" x14ac:dyDescent="0.4">
      <c r="A193" s="94">
        <v>13</v>
      </c>
      <c r="B193" s="94" t="s">
        <v>717</v>
      </c>
      <c r="C193" s="94"/>
      <c r="D193" s="94"/>
      <c r="E193" s="94"/>
      <c r="F193" s="94"/>
      <c r="G193" s="94"/>
      <c r="H193" s="94"/>
      <c r="I193" s="94"/>
      <c r="J193" s="94"/>
      <c r="K193" s="94">
        <v>6</v>
      </c>
      <c r="L193" s="94">
        <v>3</v>
      </c>
      <c r="M193" s="94" t="s">
        <v>7</v>
      </c>
      <c r="N193" s="94">
        <v>49</v>
      </c>
      <c r="O193" s="94">
        <v>47.21</v>
      </c>
      <c r="P193" s="94">
        <v>5</v>
      </c>
      <c r="Q193" s="94" t="s">
        <v>8</v>
      </c>
      <c r="R193" s="94">
        <v>57</v>
      </c>
      <c r="S193" s="94">
        <v>72.87</v>
      </c>
      <c r="T193" s="94">
        <v>4</v>
      </c>
    </row>
    <row r="194" spans="1:20" x14ac:dyDescent="0.4">
      <c r="A194" s="94">
        <v>211</v>
      </c>
      <c r="B194" s="94" t="s">
        <v>717</v>
      </c>
      <c r="C194" s="94" t="s">
        <v>400</v>
      </c>
      <c r="D194" s="94">
        <v>122</v>
      </c>
      <c r="E194" s="94">
        <v>84.36</v>
      </c>
      <c r="F194" s="94">
        <v>3</v>
      </c>
      <c r="G194" s="94" t="s">
        <v>399</v>
      </c>
      <c r="H194" s="94">
        <v>107</v>
      </c>
      <c r="I194" s="94">
        <v>59.68</v>
      </c>
      <c r="J194" s="94">
        <v>4</v>
      </c>
      <c r="K194" s="94">
        <v>6</v>
      </c>
      <c r="L194" s="94">
        <v>1</v>
      </c>
      <c r="M194" s="94" t="s">
        <v>318</v>
      </c>
      <c r="N194" s="94">
        <v>54</v>
      </c>
      <c r="O194" s="94">
        <v>63</v>
      </c>
      <c r="P194" s="94">
        <v>4</v>
      </c>
      <c r="Q194" s="94" t="s">
        <v>665</v>
      </c>
      <c r="R194" s="94">
        <v>69</v>
      </c>
      <c r="S194" s="94">
        <v>93.63</v>
      </c>
      <c r="T194" s="94">
        <v>2</v>
      </c>
    </row>
    <row r="195" spans="1:20" x14ac:dyDescent="0.4">
      <c r="A195" s="94">
        <v>200</v>
      </c>
      <c r="B195" s="94" t="s">
        <v>717</v>
      </c>
      <c r="C195" s="94" t="s">
        <v>655</v>
      </c>
      <c r="D195" s="94">
        <v>80</v>
      </c>
      <c r="E195" s="94">
        <v>20.39</v>
      </c>
      <c r="F195" s="94">
        <v>7</v>
      </c>
      <c r="G195" s="94" t="s">
        <v>399</v>
      </c>
      <c r="H195" s="94">
        <v>80</v>
      </c>
      <c r="I195" s="94">
        <v>23.01</v>
      </c>
      <c r="J195" s="94">
        <v>6</v>
      </c>
      <c r="K195" s="94">
        <v>6</v>
      </c>
      <c r="L195" s="94">
        <v>6</v>
      </c>
      <c r="M195" s="94" t="s">
        <v>665</v>
      </c>
      <c r="N195" s="94">
        <v>51</v>
      </c>
      <c r="O195" s="94">
        <v>62.46</v>
      </c>
      <c r="P195" s="94">
        <v>4</v>
      </c>
      <c r="Q195" s="94" t="s">
        <v>316</v>
      </c>
      <c r="R195" s="94">
        <v>50</v>
      </c>
      <c r="S195" s="94">
        <v>58.92</v>
      </c>
      <c r="T195" s="94">
        <v>4</v>
      </c>
    </row>
    <row r="196" spans="1:20" x14ac:dyDescent="0.4">
      <c r="A196" s="94">
        <v>268</v>
      </c>
      <c r="B196" s="94" t="s">
        <v>717</v>
      </c>
      <c r="C196" s="94" t="s">
        <v>400</v>
      </c>
      <c r="D196" s="94">
        <v>69</v>
      </c>
      <c r="E196" s="94">
        <v>8.59</v>
      </c>
      <c r="F196" s="94">
        <v>8</v>
      </c>
      <c r="G196" s="94" t="s">
        <v>399</v>
      </c>
      <c r="H196" s="94">
        <v>90</v>
      </c>
      <c r="I196" s="94">
        <v>39.96</v>
      </c>
      <c r="J196" s="94">
        <v>5</v>
      </c>
      <c r="K196" s="94">
        <v>3</v>
      </c>
      <c r="L196" s="94">
        <v>3</v>
      </c>
      <c r="M196" s="94" t="s">
        <v>8</v>
      </c>
      <c r="N196" s="94">
        <v>54</v>
      </c>
      <c r="O196" s="94">
        <v>60.9</v>
      </c>
      <c r="P196" s="94">
        <v>4</v>
      </c>
      <c r="Q196" s="94" t="s">
        <v>7</v>
      </c>
      <c r="R196" s="94">
        <v>47</v>
      </c>
      <c r="S196" s="94">
        <v>41.2</v>
      </c>
      <c r="T196" s="94">
        <v>5</v>
      </c>
    </row>
    <row r="197" spans="1:20" x14ac:dyDescent="0.4">
      <c r="A197" s="94">
        <v>141</v>
      </c>
      <c r="B197" s="94" t="s">
        <v>717</v>
      </c>
      <c r="C197" s="94" t="s">
        <v>400</v>
      </c>
      <c r="D197" s="94">
        <v>66</v>
      </c>
      <c r="E197" s="94">
        <v>5.48</v>
      </c>
      <c r="F197" s="94">
        <v>8</v>
      </c>
      <c r="G197" s="94" t="s">
        <v>399</v>
      </c>
      <c r="H197" s="94">
        <v>77</v>
      </c>
      <c r="I197" s="94">
        <v>14.37</v>
      </c>
      <c r="J197" s="94">
        <v>7</v>
      </c>
      <c r="K197" s="94">
        <v>7</v>
      </c>
      <c r="L197" s="94">
        <v>6</v>
      </c>
      <c r="M197" s="94" t="s">
        <v>315</v>
      </c>
      <c r="N197" s="94">
        <v>41</v>
      </c>
      <c r="O197" s="94">
        <v>20.92</v>
      </c>
      <c r="P197" s="94">
        <v>6</v>
      </c>
      <c r="Q197" s="94" t="s">
        <v>8</v>
      </c>
      <c r="R197" s="94">
        <v>38</v>
      </c>
      <c r="S197" s="94">
        <v>16.21</v>
      </c>
      <c r="T197" s="94">
        <v>7</v>
      </c>
    </row>
    <row r="198" spans="1:20" x14ac:dyDescent="0.4">
      <c r="A198" s="94">
        <v>279</v>
      </c>
      <c r="B198" s="94" t="s">
        <v>717</v>
      </c>
      <c r="C198" s="94" t="s">
        <v>655</v>
      </c>
      <c r="D198" s="94">
        <v>62</v>
      </c>
      <c r="E198" s="94">
        <v>1.43</v>
      </c>
      <c r="F198" s="94">
        <v>9</v>
      </c>
      <c r="G198" s="94" t="s">
        <v>399</v>
      </c>
      <c r="H198" s="94">
        <v>80</v>
      </c>
      <c r="I198" s="94">
        <v>23.01</v>
      </c>
      <c r="J198" s="94">
        <v>6</v>
      </c>
      <c r="K198" s="94">
        <v>7</v>
      </c>
      <c r="L198" s="94">
        <v>4</v>
      </c>
      <c r="M198" s="94" t="s">
        <v>317</v>
      </c>
      <c r="N198" s="94">
        <v>42</v>
      </c>
      <c r="O198" s="94">
        <v>25.42</v>
      </c>
      <c r="P198" s="94">
        <v>6</v>
      </c>
      <c r="Q198" s="94" t="s">
        <v>318</v>
      </c>
      <c r="R198" s="94">
        <v>36</v>
      </c>
      <c r="S198" s="94">
        <v>9.31</v>
      </c>
      <c r="T198" s="94">
        <v>8</v>
      </c>
    </row>
    <row r="199" spans="1:20" x14ac:dyDescent="0.4">
      <c r="A199" s="94">
        <v>86</v>
      </c>
      <c r="B199" s="94" t="s">
        <v>717</v>
      </c>
      <c r="C199" s="94" t="s">
        <v>400</v>
      </c>
      <c r="D199" s="94">
        <v>123</v>
      </c>
      <c r="E199" s="94">
        <v>86.04</v>
      </c>
      <c r="F199" s="94">
        <v>3</v>
      </c>
      <c r="G199" s="94" t="s">
        <v>399</v>
      </c>
      <c r="H199" s="94">
        <v>112</v>
      </c>
      <c r="I199" s="94">
        <v>65.930000000000007</v>
      </c>
      <c r="J199" s="94">
        <v>4</v>
      </c>
      <c r="K199" s="94">
        <v>3</v>
      </c>
      <c r="L199" s="94">
        <v>3</v>
      </c>
      <c r="M199" s="94" t="s">
        <v>318</v>
      </c>
      <c r="N199" s="94">
        <v>56</v>
      </c>
      <c r="O199" s="94">
        <v>69.22</v>
      </c>
      <c r="P199" s="94">
        <v>4</v>
      </c>
      <c r="Q199" s="94" t="s">
        <v>8</v>
      </c>
      <c r="R199" s="94">
        <v>59</v>
      </c>
      <c r="S199" s="94">
        <v>78.38</v>
      </c>
      <c r="T199" s="94">
        <v>3</v>
      </c>
    </row>
    <row r="200" spans="1:20" x14ac:dyDescent="0.4">
      <c r="A200" s="94">
        <v>134</v>
      </c>
      <c r="B200" s="94" t="s">
        <v>717</v>
      </c>
      <c r="C200" s="94" t="s">
        <v>400</v>
      </c>
      <c r="D200" s="94">
        <v>66</v>
      </c>
      <c r="E200" s="94">
        <v>5.48</v>
      </c>
      <c r="F200" s="94">
        <v>8</v>
      </c>
      <c r="G200" s="94" t="s">
        <v>399</v>
      </c>
      <c r="H200" s="94">
        <v>74</v>
      </c>
      <c r="I200" s="94">
        <v>6.88</v>
      </c>
      <c r="J200" s="94">
        <v>8</v>
      </c>
      <c r="K200" s="94">
        <v>8</v>
      </c>
      <c r="L200" s="94">
        <v>7</v>
      </c>
      <c r="M200" s="94" t="s">
        <v>7</v>
      </c>
      <c r="N200" s="94">
        <v>37</v>
      </c>
      <c r="O200" s="94">
        <v>9.73</v>
      </c>
      <c r="P200" s="94">
        <v>7</v>
      </c>
      <c r="Q200" s="94" t="s">
        <v>315</v>
      </c>
      <c r="R200" s="94">
        <v>41</v>
      </c>
      <c r="S200" s="94">
        <v>20.92</v>
      </c>
      <c r="T200" s="94">
        <v>6</v>
      </c>
    </row>
    <row r="201" spans="1:20" x14ac:dyDescent="0.4">
      <c r="A201" s="94">
        <v>159</v>
      </c>
      <c r="B201" s="94" t="s">
        <v>717</v>
      </c>
      <c r="C201" s="94" t="s">
        <v>400</v>
      </c>
      <c r="D201" s="94">
        <v>89</v>
      </c>
      <c r="E201" s="94">
        <v>30.19</v>
      </c>
      <c r="F201" s="94">
        <v>6</v>
      </c>
      <c r="G201" s="94" t="s">
        <v>399</v>
      </c>
      <c r="H201" s="94">
        <v>77</v>
      </c>
      <c r="I201" s="94">
        <v>14.37</v>
      </c>
      <c r="J201" s="94">
        <v>7</v>
      </c>
      <c r="K201" s="94">
        <v>6</v>
      </c>
      <c r="L201" s="94">
        <v>6</v>
      </c>
      <c r="M201" s="94" t="s">
        <v>317</v>
      </c>
      <c r="N201" s="94">
        <v>41</v>
      </c>
      <c r="O201" s="94">
        <v>20.91</v>
      </c>
      <c r="P201" s="94">
        <v>7</v>
      </c>
      <c r="Q201" s="94" t="s">
        <v>318</v>
      </c>
      <c r="R201" s="94">
        <v>38</v>
      </c>
      <c r="S201" s="94">
        <v>14.64</v>
      </c>
      <c r="T201" s="94">
        <v>7</v>
      </c>
    </row>
    <row r="202" spans="1:20" x14ac:dyDescent="0.4">
      <c r="A202" s="94">
        <v>272</v>
      </c>
      <c r="B202" s="94" t="s">
        <v>717</v>
      </c>
      <c r="C202" s="94" t="s">
        <v>400</v>
      </c>
      <c r="D202" s="94">
        <v>69</v>
      </c>
      <c r="E202" s="94">
        <v>8.59</v>
      </c>
      <c r="F202" s="94">
        <v>8</v>
      </c>
      <c r="G202" s="94" t="s">
        <v>399</v>
      </c>
      <c r="H202" s="94">
        <v>81</v>
      </c>
      <c r="I202" s="94">
        <v>25.66</v>
      </c>
      <c r="J202" s="94">
        <v>6</v>
      </c>
      <c r="K202" s="94">
        <v>6</v>
      </c>
      <c r="L202" s="94">
        <v>6</v>
      </c>
      <c r="M202" s="94" t="s">
        <v>318</v>
      </c>
      <c r="N202" s="94">
        <v>46</v>
      </c>
      <c r="O202" s="94">
        <v>36.49</v>
      </c>
      <c r="P202" s="94">
        <v>6</v>
      </c>
      <c r="Q202" s="94" t="s">
        <v>315</v>
      </c>
      <c r="R202" s="94">
        <v>40</v>
      </c>
      <c r="S202" s="94">
        <v>15.24</v>
      </c>
      <c r="T202" s="94">
        <v>7</v>
      </c>
    </row>
    <row r="203" spans="1:20" x14ac:dyDescent="0.4">
      <c r="A203" s="94">
        <v>249</v>
      </c>
      <c r="B203" s="94" t="s">
        <v>717</v>
      </c>
      <c r="C203" s="94" t="s">
        <v>400</v>
      </c>
      <c r="D203" s="94">
        <v>100</v>
      </c>
      <c r="E203" s="94">
        <v>46.44</v>
      </c>
      <c r="F203" s="94">
        <v>5</v>
      </c>
      <c r="G203" s="94" t="s">
        <v>399</v>
      </c>
      <c r="H203" s="94">
        <v>80</v>
      </c>
      <c r="I203" s="94">
        <v>23.01</v>
      </c>
      <c r="J203" s="94">
        <v>6</v>
      </c>
      <c r="K203" s="94">
        <v>5</v>
      </c>
      <c r="L203" s="94">
        <v>2</v>
      </c>
      <c r="M203" s="94" t="s">
        <v>318</v>
      </c>
      <c r="N203" s="94">
        <v>49</v>
      </c>
      <c r="O203" s="94">
        <v>45.39</v>
      </c>
      <c r="P203" s="94">
        <v>5</v>
      </c>
      <c r="Q203" s="94" t="s">
        <v>665</v>
      </c>
      <c r="R203" s="94">
        <v>49</v>
      </c>
      <c r="S203" s="94">
        <v>55.73</v>
      </c>
      <c r="T203" s="94">
        <v>5</v>
      </c>
    </row>
    <row r="204" spans="1:20" x14ac:dyDescent="0.4">
      <c r="A204" s="94">
        <v>41</v>
      </c>
      <c r="B204" s="94" t="s">
        <v>717</v>
      </c>
      <c r="C204" s="94" t="s">
        <v>655</v>
      </c>
      <c r="D204" s="94">
        <v>84</v>
      </c>
      <c r="E204" s="94">
        <v>24.38</v>
      </c>
      <c r="F204" s="94">
        <v>6</v>
      </c>
      <c r="G204" s="94" t="s">
        <v>399</v>
      </c>
      <c r="H204" s="94">
        <v>81</v>
      </c>
      <c r="I204" s="94">
        <v>25.66</v>
      </c>
      <c r="J204" s="94">
        <v>6</v>
      </c>
      <c r="K204" s="94">
        <v>8</v>
      </c>
      <c r="L204" s="94">
        <v>4</v>
      </c>
      <c r="M204" s="94" t="s">
        <v>665</v>
      </c>
      <c r="N204" s="94">
        <v>40</v>
      </c>
      <c r="O204" s="94">
        <v>13.88</v>
      </c>
      <c r="P204" s="94">
        <v>7</v>
      </c>
      <c r="Q204" s="94" t="s">
        <v>316</v>
      </c>
      <c r="R204" s="94">
        <v>45</v>
      </c>
      <c r="S204" s="94">
        <v>39.770000000000003</v>
      </c>
      <c r="T204" s="94">
        <v>5</v>
      </c>
    </row>
    <row r="205" spans="1:20" x14ac:dyDescent="0.4">
      <c r="A205" s="94">
        <v>122</v>
      </c>
      <c r="B205" s="94" t="s">
        <v>717</v>
      </c>
      <c r="C205" s="94" t="s">
        <v>400</v>
      </c>
      <c r="D205" s="94">
        <v>66</v>
      </c>
      <c r="E205" s="94">
        <v>5.48</v>
      </c>
      <c r="F205" s="94">
        <v>8</v>
      </c>
      <c r="G205" s="94" t="s">
        <v>399</v>
      </c>
      <c r="H205" s="94">
        <v>71</v>
      </c>
      <c r="I205" s="94">
        <v>2.35</v>
      </c>
      <c r="J205" s="94">
        <v>9</v>
      </c>
      <c r="K205" s="94">
        <v>7</v>
      </c>
      <c r="L205" s="94">
        <v>3</v>
      </c>
      <c r="M205" s="94" t="s">
        <v>317</v>
      </c>
      <c r="N205" s="94">
        <v>50</v>
      </c>
      <c r="O205" s="94">
        <v>55.73</v>
      </c>
      <c r="P205" s="94">
        <v>5</v>
      </c>
      <c r="Q205" s="94" t="s">
        <v>318</v>
      </c>
      <c r="R205" s="94">
        <v>41</v>
      </c>
      <c r="S205" s="94">
        <v>21.84</v>
      </c>
      <c r="T205" s="94">
        <v>7</v>
      </c>
    </row>
    <row r="206" spans="1:20" x14ac:dyDescent="0.4">
      <c r="A206" s="94">
        <v>8</v>
      </c>
      <c r="B206" s="94" t="s">
        <v>717</v>
      </c>
      <c r="C206" s="94" t="s">
        <v>400</v>
      </c>
      <c r="D206" s="94">
        <v>69</v>
      </c>
      <c r="E206" s="94">
        <v>8.59</v>
      </c>
      <c r="F206" s="94">
        <v>8</v>
      </c>
      <c r="G206" s="94" t="s">
        <v>399</v>
      </c>
      <c r="H206" s="94">
        <v>75</v>
      </c>
      <c r="I206" s="94">
        <v>9.25</v>
      </c>
      <c r="J206" s="94">
        <v>8</v>
      </c>
      <c r="K206" s="94">
        <v>4</v>
      </c>
      <c r="L206" s="94">
        <v>5</v>
      </c>
      <c r="M206" s="94" t="s">
        <v>318</v>
      </c>
      <c r="N206" s="94">
        <v>44</v>
      </c>
      <c r="O206" s="94">
        <v>30.44</v>
      </c>
      <c r="P206" s="94">
        <v>6</v>
      </c>
      <c r="Q206" s="94" t="s">
        <v>315</v>
      </c>
      <c r="R206" s="94">
        <v>39</v>
      </c>
      <c r="S206" s="94">
        <v>10.06</v>
      </c>
      <c r="T206" s="94">
        <v>7</v>
      </c>
    </row>
    <row r="207" spans="1:20" x14ac:dyDescent="0.4">
      <c r="A207" s="94">
        <v>22</v>
      </c>
      <c r="B207" s="94" t="s">
        <v>717</v>
      </c>
      <c r="C207" s="94" t="s">
        <v>400</v>
      </c>
      <c r="D207" s="94">
        <v>116</v>
      </c>
      <c r="E207" s="94">
        <v>74.31</v>
      </c>
      <c r="F207" s="94">
        <v>4</v>
      </c>
      <c r="G207" s="94" t="s">
        <v>399</v>
      </c>
      <c r="H207" s="94">
        <v>104</v>
      </c>
      <c r="I207" s="94">
        <v>56.13</v>
      </c>
      <c r="J207" s="94">
        <v>5</v>
      </c>
      <c r="K207" s="94">
        <v>5</v>
      </c>
      <c r="L207" s="94">
        <v>3</v>
      </c>
      <c r="M207" s="94" t="s">
        <v>7</v>
      </c>
      <c r="N207" s="94">
        <v>52</v>
      </c>
      <c r="O207" s="94">
        <v>56.68</v>
      </c>
      <c r="P207" s="94">
        <v>5</v>
      </c>
      <c r="Q207" s="94" t="s">
        <v>8</v>
      </c>
      <c r="R207" s="94">
        <v>60</v>
      </c>
      <c r="S207" s="94">
        <v>81.11</v>
      </c>
      <c r="T207" s="94">
        <v>3</v>
      </c>
    </row>
    <row r="208" spans="1:20" x14ac:dyDescent="0.4">
      <c r="A208" s="94">
        <v>300</v>
      </c>
      <c r="B208" s="94" t="s">
        <v>717</v>
      </c>
      <c r="C208" s="94" t="s">
        <v>400</v>
      </c>
      <c r="D208" s="94">
        <v>107</v>
      </c>
      <c r="E208" s="94">
        <v>58.54</v>
      </c>
      <c r="F208" s="94">
        <v>5</v>
      </c>
      <c r="G208" s="94" t="s">
        <v>399</v>
      </c>
      <c r="H208" s="94">
        <v>85</v>
      </c>
      <c r="I208" s="94">
        <v>32.700000000000003</v>
      </c>
      <c r="J208" s="94">
        <v>6</v>
      </c>
      <c r="K208" s="94">
        <v>5</v>
      </c>
      <c r="L208" s="94">
        <v>3</v>
      </c>
      <c r="M208" s="94" t="s">
        <v>315</v>
      </c>
      <c r="N208" s="94">
        <v>52</v>
      </c>
      <c r="O208" s="94">
        <v>63.95</v>
      </c>
      <c r="P208" s="94">
        <v>4</v>
      </c>
      <c r="Q208" s="94" t="s">
        <v>8</v>
      </c>
      <c r="R208" s="94">
        <v>62</v>
      </c>
      <c r="S208" s="94">
        <v>86.56</v>
      </c>
      <c r="T208" s="94">
        <v>3</v>
      </c>
    </row>
    <row r="209" spans="1:20" x14ac:dyDescent="0.4">
      <c r="A209" s="94">
        <v>270</v>
      </c>
      <c r="B209" s="94" t="s">
        <v>717</v>
      </c>
      <c r="C209" s="94" t="s">
        <v>400</v>
      </c>
      <c r="D209" s="94">
        <v>87</v>
      </c>
      <c r="E209" s="94">
        <v>27.72</v>
      </c>
      <c r="F209" s="94">
        <v>6</v>
      </c>
      <c r="G209" s="94" t="s">
        <v>399</v>
      </c>
      <c r="H209" s="94">
        <v>64</v>
      </c>
      <c r="I209" s="94">
        <v>0.13</v>
      </c>
      <c r="J209" s="94">
        <v>9</v>
      </c>
      <c r="K209" s="94">
        <v>7</v>
      </c>
      <c r="L209" s="94">
        <v>6</v>
      </c>
      <c r="M209" s="94" t="s">
        <v>315</v>
      </c>
      <c r="N209" s="94">
        <v>44</v>
      </c>
      <c r="O209" s="94">
        <v>34.130000000000003</v>
      </c>
      <c r="P209" s="94">
        <v>6</v>
      </c>
      <c r="Q209" s="94" t="s">
        <v>8</v>
      </c>
      <c r="R209" s="94">
        <v>51</v>
      </c>
      <c r="S209" s="94">
        <v>51.99</v>
      </c>
      <c r="T209" s="94">
        <v>5</v>
      </c>
    </row>
    <row r="210" spans="1:20" x14ac:dyDescent="0.4">
      <c r="A210" s="94">
        <v>239</v>
      </c>
      <c r="B210" s="94" t="s">
        <v>717</v>
      </c>
      <c r="C210" s="94" t="s">
        <v>400</v>
      </c>
      <c r="D210" s="94">
        <v>84</v>
      </c>
      <c r="E210" s="94">
        <v>24.38</v>
      </c>
      <c r="F210" s="94">
        <v>6</v>
      </c>
      <c r="G210" s="94" t="s">
        <v>399</v>
      </c>
      <c r="H210" s="94">
        <v>76</v>
      </c>
      <c r="I210" s="94">
        <v>11.63</v>
      </c>
      <c r="J210" s="94">
        <v>7</v>
      </c>
      <c r="K210" s="94">
        <v>7</v>
      </c>
      <c r="L210" s="94">
        <v>8</v>
      </c>
      <c r="M210" s="94" t="s">
        <v>7</v>
      </c>
      <c r="N210" s="94">
        <v>45</v>
      </c>
      <c r="O210" s="94">
        <v>33.11</v>
      </c>
      <c r="P210" s="94">
        <v>6</v>
      </c>
      <c r="Q210" s="94" t="s">
        <v>8</v>
      </c>
      <c r="R210" s="94">
        <v>32</v>
      </c>
      <c r="S210" s="94">
        <v>1.96</v>
      </c>
      <c r="T210" s="94">
        <v>9</v>
      </c>
    </row>
    <row r="211" spans="1:20" x14ac:dyDescent="0.4">
      <c r="A211" s="94">
        <v>278</v>
      </c>
      <c r="B211" s="94" t="s">
        <v>717</v>
      </c>
      <c r="C211" s="94" t="s">
        <v>400</v>
      </c>
      <c r="D211" s="94">
        <v>92</v>
      </c>
      <c r="E211" s="94">
        <v>34.1</v>
      </c>
      <c r="F211" s="94">
        <v>6</v>
      </c>
      <c r="G211" s="94" t="s">
        <v>399</v>
      </c>
      <c r="H211" s="94">
        <v>82</v>
      </c>
      <c r="I211" s="94">
        <v>27.31</v>
      </c>
      <c r="J211" s="94">
        <v>6</v>
      </c>
      <c r="K211" s="94">
        <v>8</v>
      </c>
      <c r="L211" s="94">
        <v>5</v>
      </c>
      <c r="M211" s="94" t="s">
        <v>665</v>
      </c>
      <c r="N211" s="94">
        <v>38</v>
      </c>
      <c r="O211" s="94">
        <v>5.08</v>
      </c>
      <c r="P211" s="94">
        <v>8</v>
      </c>
      <c r="Q211" s="94" t="s">
        <v>8</v>
      </c>
      <c r="R211" s="94">
        <v>35</v>
      </c>
      <c r="S211" s="94">
        <v>6.55</v>
      </c>
      <c r="T211" s="94">
        <v>8</v>
      </c>
    </row>
    <row r="212" spans="1:20" x14ac:dyDescent="0.4">
      <c r="A212" s="94">
        <v>257</v>
      </c>
      <c r="B212" s="94" t="s">
        <v>717</v>
      </c>
      <c r="C212" s="94" t="s">
        <v>400</v>
      </c>
      <c r="D212" s="94">
        <v>83</v>
      </c>
      <c r="E212" s="94">
        <v>23.31</v>
      </c>
      <c r="F212" s="94">
        <v>6</v>
      </c>
      <c r="G212" s="94" t="s">
        <v>399</v>
      </c>
      <c r="H212" s="94">
        <v>83</v>
      </c>
      <c r="I212" s="94">
        <v>29.3</v>
      </c>
      <c r="J212" s="94">
        <v>6</v>
      </c>
      <c r="K212" s="94">
        <v>6</v>
      </c>
      <c r="L212" s="94">
        <v>3</v>
      </c>
      <c r="M212" s="94" t="s">
        <v>317</v>
      </c>
      <c r="N212" s="94">
        <v>42</v>
      </c>
      <c r="O212" s="94">
        <v>25.42</v>
      </c>
      <c r="P212" s="94">
        <v>6</v>
      </c>
      <c r="Q212" s="94" t="s">
        <v>315</v>
      </c>
      <c r="R212" s="94">
        <v>42</v>
      </c>
      <c r="S212" s="94">
        <v>26.93</v>
      </c>
      <c r="T212" s="94">
        <v>6</v>
      </c>
    </row>
    <row r="213" spans="1:20" x14ac:dyDescent="0.4">
      <c r="A213" s="94">
        <v>164</v>
      </c>
      <c r="B213" s="94" t="s">
        <v>717</v>
      </c>
      <c r="C213" s="94" t="s">
        <v>400</v>
      </c>
      <c r="D213" s="94">
        <v>97</v>
      </c>
      <c r="E213" s="94">
        <v>41.62</v>
      </c>
      <c r="F213" s="94">
        <v>5</v>
      </c>
      <c r="G213" s="94" t="s">
        <v>399</v>
      </c>
      <c r="H213" s="94">
        <v>98</v>
      </c>
      <c r="I213" s="94">
        <v>49.44</v>
      </c>
      <c r="J213" s="94">
        <v>5</v>
      </c>
      <c r="K213" s="94">
        <v>6</v>
      </c>
      <c r="L213" s="94">
        <v>4</v>
      </c>
      <c r="M213" s="94" t="s">
        <v>7</v>
      </c>
      <c r="N213" s="94">
        <v>65</v>
      </c>
      <c r="O213" s="94">
        <v>92.7</v>
      </c>
      <c r="P213" s="94">
        <v>2</v>
      </c>
      <c r="Q213" s="94" t="s">
        <v>317</v>
      </c>
      <c r="R213" s="94">
        <v>50</v>
      </c>
      <c r="S213" s="94">
        <v>55.73</v>
      </c>
      <c r="T213" s="94">
        <v>5</v>
      </c>
    </row>
    <row r="214" spans="1:20" x14ac:dyDescent="0.4">
      <c r="A214" s="94">
        <v>108</v>
      </c>
      <c r="B214" s="94" t="s">
        <v>717</v>
      </c>
      <c r="C214" s="94" t="s">
        <v>400</v>
      </c>
      <c r="D214" s="94">
        <v>109</v>
      </c>
      <c r="E214" s="94">
        <v>62.24</v>
      </c>
      <c r="F214" s="94">
        <v>4</v>
      </c>
      <c r="G214" s="94" t="s">
        <v>399</v>
      </c>
      <c r="H214" s="94">
        <v>90</v>
      </c>
      <c r="I214" s="94">
        <v>39.96</v>
      </c>
      <c r="J214" s="94">
        <v>5</v>
      </c>
      <c r="K214" s="94">
        <v>6</v>
      </c>
      <c r="L214" s="94">
        <v>2</v>
      </c>
      <c r="M214" s="94" t="s">
        <v>20</v>
      </c>
      <c r="N214" s="94">
        <v>48</v>
      </c>
      <c r="O214" s="94">
        <v>46.52</v>
      </c>
      <c r="P214" s="94">
        <v>5</v>
      </c>
      <c r="Q214" s="94" t="s">
        <v>665</v>
      </c>
      <c r="R214" s="94">
        <v>58</v>
      </c>
      <c r="S214" s="94">
        <v>77.7</v>
      </c>
      <c r="T214" s="94">
        <v>3</v>
      </c>
    </row>
    <row r="215" spans="1:20" x14ac:dyDescent="0.4">
      <c r="A215" s="94">
        <v>297</v>
      </c>
      <c r="B215" s="94" t="s">
        <v>717</v>
      </c>
      <c r="C215" s="94" t="s">
        <v>400</v>
      </c>
      <c r="D215" s="94">
        <v>126</v>
      </c>
      <c r="E215" s="94">
        <v>90.5</v>
      </c>
      <c r="F215" s="94">
        <v>2</v>
      </c>
      <c r="G215" s="94" t="s">
        <v>656</v>
      </c>
      <c r="H215" s="94">
        <v>118</v>
      </c>
      <c r="I215" s="94">
        <v>74.62</v>
      </c>
      <c r="J215" s="94">
        <v>4</v>
      </c>
      <c r="K215" s="94">
        <v>2</v>
      </c>
      <c r="L215" s="94">
        <v>1</v>
      </c>
      <c r="M215" s="94" t="s">
        <v>657</v>
      </c>
      <c r="N215" s="94">
        <v>55</v>
      </c>
      <c r="O215" s="94">
        <v>67.92</v>
      </c>
      <c r="P215" s="94">
        <v>4</v>
      </c>
      <c r="Q215" s="94" t="s">
        <v>21</v>
      </c>
      <c r="R215" s="94">
        <v>41</v>
      </c>
      <c r="S215" s="94">
        <v>21.27</v>
      </c>
      <c r="T215" s="94">
        <v>6</v>
      </c>
    </row>
    <row r="216" spans="1:20" x14ac:dyDescent="0.4">
      <c r="A216" s="94">
        <v>84</v>
      </c>
      <c r="B216" s="94" t="s">
        <v>717</v>
      </c>
      <c r="C216" s="94" t="s">
        <v>400</v>
      </c>
      <c r="D216" s="94">
        <v>105</v>
      </c>
      <c r="E216" s="94">
        <v>55.05</v>
      </c>
      <c r="F216" s="94">
        <v>5</v>
      </c>
      <c r="G216" s="94" t="s">
        <v>399</v>
      </c>
      <c r="H216" s="94">
        <v>101</v>
      </c>
      <c r="I216" s="94">
        <v>52.95</v>
      </c>
      <c r="J216" s="94">
        <v>5</v>
      </c>
      <c r="K216" s="94">
        <v>4</v>
      </c>
      <c r="L216" s="94">
        <v>2</v>
      </c>
      <c r="M216" s="94" t="s">
        <v>10</v>
      </c>
      <c r="N216" s="94">
        <v>48</v>
      </c>
      <c r="O216" s="94">
        <v>50.63</v>
      </c>
      <c r="P216" s="94">
        <v>5</v>
      </c>
      <c r="Q216" s="94" t="s">
        <v>11</v>
      </c>
      <c r="R216" s="94">
        <v>43</v>
      </c>
      <c r="S216" s="94">
        <v>27.91</v>
      </c>
      <c r="T216" s="94">
        <v>6</v>
      </c>
    </row>
    <row r="217" spans="1:20" x14ac:dyDescent="0.4">
      <c r="A217" s="94">
        <v>234</v>
      </c>
      <c r="B217" s="94" t="s">
        <v>717</v>
      </c>
      <c r="C217" s="94" t="s">
        <v>400</v>
      </c>
      <c r="D217" s="94">
        <v>129</v>
      </c>
      <c r="E217" s="94">
        <v>94.85</v>
      </c>
      <c r="F217" s="94">
        <v>2</v>
      </c>
      <c r="G217" s="94" t="s">
        <v>428</v>
      </c>
      <c r="H217" s="94">
        <v>126</v>
      </c>
      <c r="I217" s="94">
        <v>88.04</v>
      </c>
      <c r="J217" s="94">
        <v>2</v>
      </c>
      <c r="K217" s="94">
        <v>2</v>
      </c>
      <c r="L217" s="94">
        <v>1</v>
      </c>
      <c r="M217" s="94" t="s">
        <v>11</v>
      </c>
      <c r="N217" s="94">
        <v>70</v>
      </c>
      <c r="O217" s="94">
        <v>96.93</v>
      </c>
      <c r="P217" s="94">
        <v>1</v>
      </c>
      <c r="Q217" s="94" t="s">
        <v>21</v>
      </c>
      <c r="R217" s="94">
        <v>45</v>
      </c>
      <c r="S217" s="94">
        <v>37.19</v>
      </c>
      <c r="T217" s="94">
        <v>5</v>
      </c>
    </row>
    <row r="218" spans="1:20" x14ac:dyDescent="0.4">
      <c r="A218" s="94">
        <v>199</v>
      </c>
      <c r="B218" s="94" t="s">
        <v>717</v>
      </c>
      <c r="C218" s="94" t="s">
        <v>400</v>
      </c>
      <c r="D218" s="94">
        <v>106</v>
      </c>
      <c r="E218" s="94">
        <v>56.77</v>
      </c>
      <c r="F218" s="94">
        <v>5</v>
      </c>
      <c r="G218" s="94" t="s">
        <v>399</v>
      </c>
      <c r="H218" s="94">
        <v>90</v>
      </c>
      <c r="I218" s="94">
        <v>39.96</v>
      </c>
      <c r="J218" s="94">
        <v>5</v>
      </c>
      <c r="K218" s="94">
        <v>6</v>
      </c>
      <c r="L218" s="94">
        <v>4</v>
      </c>
      <c r="M218" s="94" t="s">
        <v>10</v>
      </c>
      <c r="N218" s="94">
        <v>40</v>
      </c>
      <c r="O218" s="94">
        <v>14.34</v>
      </c>
      <c r="P218" s="94">
        <v>7</v>
      </c>
      <c r="Q218" s="94" t="s">
        <v>11</v>
      </c>
      <c r="R218" s="94">
        <v>57</v>
      </c>
      <c r="S218" s="94">
        <v>74.44</v>
      </c>
      <c r="T218" s="94">
        <v>4</v>
      </c>
    </row>
    <row r="219" spans="1:20" x14ac:dyDescent="0.4">
      <c r="A219" s="94">
        <v>291</v>
      </c>
      <c r="B219" s="94" t="s">
        <v>717</v>
      </c>
      <c r="C219" s="94" t="s">
        <v>400</v>
      </c>
      <c r="D219" s="94">
        <v>106</v>
      </c>
      <c r="E219" s="94">
        <v>56.77</v>
      </c>
      <c r="F219" s="94">
        <v>5</v>
      </c>
      <c r="G219" s="94" t="s">
        <v>399</v>
      </c>
      <c r="H219" s="94">
        <v>115</v>
      </c>
      <c r="I219" s="94">
        <v>70.13</v>
      </c>
      <c r="J219" s="94">
        <v>4</v>
      </c>
      <c r="K219" s="94">
        <v>4</v>
      </c>
      <c r="L219" s="94">
        <v>3</v>
      </c>
      <c r="M219" s="94" t="s">
        <v>11</v>
      </c>
      <c r="N219" s="94">
        <v>55</v>
      </c>
      <c r="O219" s="94">
        <v>68.12</v>
      </c>
      <c r="P219" s="94">
        <v>4</v>
      </c>
      <c r="Q219" s="94" t="s">
        <v>21</v>
      </c>
      <c r="R219" s="94">
        <v>48</v>
      </c>
      <c r="S219" s="94">
        <v>48.45</v>
      </c>
      <c r="T219" s="94">
        <v>5</v>
      </c>
    </row>
    <row r="220" spans="1:20" x14ac:dyDescent="0.4">
      <c r="A220" s="94">
        <v>46</v>
      </c>
      <c r="B220" s="94" t="s">
        <v>717</v>
      </c>
      <c r="C220" s="94" t="s">
        <v>400</v>
      </c>
      <c r="D220" s="94">
        <v>67</v>
      </c>
      <c r="E220" s="94">
        <v>6.72</v>
      </c>
      <c r="F220" s="94">
        <v>8</v>
      </c>
      <c r="G220" s="94" t="s">
        <v>399</v>
      </c>
      <c r="H220" s="94">
        <v>89</v>
      </c>
      <c r="I220" s="94">
        <v>38.5</v>
      </c>
      <c r="J220" s="94">
        <v>6</v>
      </c>
      <c r="K220" s="94">
        <v>5</v>
      </c>
      <c r="L220" s="94">
        <v>2</v>
      </c>
      <c r="M220" s="94" t="s">
        <v>657</v>
      </c>
      <c r="N220" s="94">
        <v>51</v>
      </c>
      <c r="O220" s="94">
        <v>57.56</v>
      </c>
      <c r="P220" s="94">
        <v>5</v>
      </c>
      <c r="Q220" s="94" t="s">
        <v>10</v>
      </c>
      <c r="R220" s="94">
        <v>57</v>
      </c>
      <c r="S220" s="94">
        <v>76.069999999999993</v>
      </c>
      <c r="T220" s="94">
        <v>3</v>
      </c>
    </row>
    <row r="221" spans="1:20" x14ac:dyDescent="0.4">
      <c r="A221" s="94">
        <v>83</v>
      </c>
      <c r="B221" s="94" t="s">
        <v>717</v>
      </c>
      <c r="C221" s="94" t="s">
        <v>400</v>
      </c>
      <c r="D221" s="94">
        <v>89</v>
      </c>
      <c r="E221" s="94">
        <v>30.19</v>
      </c>
      <c r="F221" s="94">
        <v>6</v>
      </c>
      <c r="G221" s="94" t="s">
        <v>399</v>
      </c>
      <c r="H221" s="94">
        <v>89</v>
      </c>
      <c r="I221" s="94">
        <v>38.5</v>
      </c>
      <c r="J221" s="94">
        <v>6</v>
      </c>
      <c r="K221" s="94">
        <v>8</v>
      </c>
      <c r="L221" s="94">
        <v>3</v>
      </c>
      <c r="M221" s="94" t="s">
        <v>10</v>
      </c>
      <c r="N221" s="94">
        <v>43</v>
      </c>
      <c r="O221" s="94">
        <v>25.54</v>
      </c>
      <c r="P221" s="94">
        <v>6</v>
      </c>
      <c r="Q221" s="94" t="s">
        <v>11</v>
      </c>
      <c r="R221" s="94">
        <v>46</v>
      </c>
      <c r="S221" s="94">
        <v>39.520000000000003</v>
      </c>
      <c r="T221" s="94">
        <v>5</v>
      </c>
    </row>
    <row r="222" spans="1:20" x14ac:dyDescent="0.4">
      <c r="A222" s="94">
        <v>34</v>
      </c>
      <c r="B222" s="94" t="s">
        <v>717</v>
      </c>
      <c r="C222" s="94" t="s">
        <v>400</v>
      </c>
      <c r="D222" s="94">
        <v>81</v>
      </c>
      <c r="E222" s="94">
        <v>21.34</v>
      </c>
      <c r="F222" s="94">
        <v>7</v>
      </c>
      <c r="G222" s="94" t="s">
        <v>399</v>
      </c>
      <c r="H222" s="94">
        <v>76</v>
      </c>
      <c r="I222" s="94">
        <v>11.63</v>
      </c>
      <c r="J222" s="94">
        <v>7</v>
      </c>
      <c r="K222" s="94">
        <v>8</v>
      </c>
      <c r="L222" s="94">
        <v>1</v>
      </c>
      <c r="M222" s="94" t="s">
        <v>317</v>
      </c>
      <c r="N222" s="94">
        <v>41</v>
      </c>
      <c r="O222" s="94">
        <v>20.91</v>
      </c>
      <c r="P222" s="94">
        <v>7</v>
      </c>
      <c r="Q222" s="94" t="s">
        <v>318</v>
      </c>
      <c r="R222" s="94">
        <v>44</v>
      </c>
      <c r="S222" s="94">
        <v>30.44</v>
      </c>
      <c r="T222" s="94">
        <v>6</v>
      </c>
    </row>
    <row r="223" spans="1:20" x14ac:dyDescent="0.4">
      <c r="A223" s="94">
        <v>189</v>
      </c>
      <c r="B223" s="94" t="s">
        <v>717</v>
      </c>
      <c r="C223" s="94" t="s">
        <v>400</v>
      </c>
      <c r="D223" s="94">
        <v>125</v>
      </c>
      <c r="E223" s="94">
        <v>89.15</v>
      </c>
      <c r="F223" s="94">
        <v>2</v>
      </c>
      <c r="G223" s="94" t="s">
        <v>656</v>
      </c>
      <c r="H223" s="94">
        <v>122</v>
      </c>
      <c r="I223" s="94">
        <v>81.19</v>
      </c>
      <c r="J223" s="94">
        <v>3</v>
      </c>
      <c r="K223" s="94">
        <v>2</v>
      </c>
      <c r="L223" s="94">
        <v>3</v>
      </c>
      <c r="M223" s="94" t="s">
        <v>10</v>
      </c>
      <c r="N223" s="94">
        <v>46</v>
      </c>
      <c r="O223" s="94">
        <v>40.4</v>
      </c>
      <c r="P223" s="94">
        <v>5</v>
      </c>
      <c r="Q223" s="94" t="s">
        <v>11</v>
      </c>
      <c r="R223" s="94">
        <v>38</v>
      </c>
      <c r="S223" s="94">
        <v>10.95</v>
      </c>
      <c r="T223" s="94">
        <v>7</v>
      </c>
    </row>
    <row r="224" spans="1:20" x14ac:dyDescent="0.4">
      <c r="A224" s="94">
        <v>102</v>
      </c>
      <c r="B224" s="94" t="s">
        <v>717</v>
      </c>
      <c r="C224" s="94" t="s">
        <v>400</v>
      </c>
      <c r="D224" s="94">
        <v>74</v>
      </c>
      <c r="E224" s="94">
        <v>14.5</v>
      </c>
      <c r="F224" s="94">
        <v>7</v>
      </c>
      <c r="G224" s="94" t="s">
        <v>399</v>
      </c>
      <c r="H224" s="94">
        <v>83</v>
      </c>
      <c r="I224" s="94">
        <v>29.3</v>
      </c>
      <c r="J224" s="94">
        <v>6</v>
      </c>
      <c r="K224" s="94">
        <v>8</v>
      </c>
      <c r="L224" s="94">
        <v>6</v>
      </c>
      <c r="M224" s="94" t="s">
        <v>317</v>
      </c>
      <c r="N224" s="94">
        <v>38</v>
      </c>
      <c r="O224" s="94">
        <v>9.07</v>
      </c>
      <c r="P224" s="94">
        <v>7</v>
      </c>
      <c r="Q224" s="94" t="s">
        <v>665</v>
      </c>
      <c r="R224" s="94">
        <v>40</v>
      </c>
      <c r="S224" s="94">
        <v>13.88</v>
      </c>
      <c r="T224" s="94">
        <v>7</v>
      </c>
    </row>
    <row r="225" spans="1:20" x14ac:dyDescent="0.4">
      <c r="A225" s="94">
        <v>281</v>
      </c>
      <c r="B225" s="94" t="s">
        <v>717</v>
      </c>
      <c r="C225" s="94"/>
      <c r="D225" s="94"/>
      <c r="E225" s="94"/>
      <c r="F225" s="94"/>
      <c r="G225" s="94" t="s">
        <v>399</v>
      </c>
      <c r="H225" s="94">
        <v>102</v>
      </c>
      <c r="I225" s="94">
        <v>54.17</v>
      </c>
      <c r="J225" s="94">
        <v>5</v>
      </c>
      <c r="K225" s="94">
        <v>5</v>
      </c>
      <c r="L225" s="94">
        <v>2</v>
      </c>
      <c r="M225" s="94" t="s">
        <v>315</v>
      </c>
      <c r="N225" s="94">
        <v>50</v>
      </c>
      <c r="O225" s="94">
        <v>56.57</v>
      </c>
      <c r="P225" s="94">
        <v>5</v>
      </c>
      <c r="Q225" s="94" t="s">
        <v>11</v>
      </c>
      <c r="R225" s="94">
        <v>58</v>
      </c>
      <c r="S225" s="94">
        <v>77.83</v>
      </c>
      <c r="T225" s="94">
        <v>3</v>
      </c>
    </row>
    <row r="226" spans="1:20" x14ac:dyDescent="0.4">
      <c r="A226" s="94">
        <v>25</v>
      </c>
      <c r="B226" s="94" t="s">
        <v>717</v>
      </c>
      <c r="C226" s="94" t="s">
        <v>400</v>
      </c>
      <c r="D226" s="94">
        <v>63</v>
      </c>
      <c r="E226" s="94">
        <v>1.89</v>
      </c>
      <c r="F226" s="94">
        <v>9</v>
      </c>
      <c r="G226" s="94" t="s">
        <v>399</v>
      </c>
      <c r="H226" s="94">
        <v>78</v>
      </c>
      <c r="I226" s="94">
        <v>17.559999999999999</v>
      </c>
      <c r="J226" s="94">
        <v>7</v>
      </c>
      <c r="K226" s="94">
        <v>9</v>
      </c>
      <c r="L226" s="94">
        <v>7</v>
      </c>
      <c r="M226" s="94" t="s">
        <v>7</v>
      </c>
      <c r="N226" s="94">
        <v>38</v>
      </c>
      <c r="O226" s="94">
        <v>14.74</v>
      </c>
      <c r="P226" s="94">
        <v>7</v>
      </c>
      <c r="Q226" s="94" t="s">
        <v>315</v>
      </c>
      <c r="R226" s="94">
        <v>39</v>
      </c>
      <c r="S226" s="94">
        <v>10.06</v>
      </c>
      <c r="T226" s="94">
        <v>7</v>
      </c>
    </row>
    <row r="227" spans="1:20" x14ac:dyDescent="0.4">
      <c r="A227" s="94">
        <v>174</v>
      </c>
      <c r="B227" s="94" t="s">
        <v>717</v>
      </c>
      <c r="C227" s="94" t="s">
        <v>400</v>
      </c>
      <c r="D227" s="94">
        <v>111</v>
      </c>
      <c r="E227" s="94">
        <v>65.69</v>
      </c>
      <c r="F227" s="94">
        <v>4</v>
      </c>
      <c r="G227" s="94" t="s">
        <v>656</v>
      </c>
      <c r="H227" s="94">
        <v>117</v>
      </c>
      <c r="I227" s="94">
        <v>73.040000000000006</v>
      </c>
      <c r="J227" s="94">
        <v>4</v>
      </c>
      <c r="K227" s="94">
        <v>4</v>
      </c>
      <c r="L227" s="94">
        <v>2</v>
      </c>
      <c r="M227" s="94" t="s">
        <v>657</v>
      </c>
      <c r="N227" s="94">
        <v>65</v>
      </c>
      <c r="O227" s="94">
        <v>90.6</v>
      </c>
      <c r="P227" s="94">
        <v>2</v>
      </c>
      <c r="Q227" s="94" t="s">
        <v>10</v>
      </c>
      <c r="R227" s="94">
        <v>58</v>
      </c>
      <c r="S227" s="94">
        <v>78.3</v>
      </c>
      <c r="T227" s="94">
        <v>3</v>
      </c>
    </row>
    <row r="228" spans="1:20" x14ac:dyDescent="0.4">
      <c r="A228" s="94">
        <v>88</v>
      </c>
      <c r="B228" s="94" t="s">
        <v>717</v>
      </c>
      <c r="C228" s="94" t="s">
        <v>400</v>
      </c>
      <c r="D228" s="94">
        <v>96</v>
      </c>
      <c r="E228" s="94">
        <v>40.03</v>
      </c>
      <c r="F228" s="94">
        <v>5</v>
      </c>
      <c r="G228" s="94" t="s">
        <v>399</v>
      </c>
      <c r="H228" s="94">
        <v>93</v>
      </c>
      <c r="I228" s="94">
        <v>43.49</v>
      </c>
      <c r="J228" s="94">
        <v>5</v>
      </c>
      <c r="K228" s="94">
        <v>6</v>
      </c>
      <c r="L228" s="94">
        <v>4</v>
      </c>
      <c r="M228" s="94" t="s">
        <v>10</v>
      </c>
      <c r="N228" s="94">
        <v>44</v>
      </c>
      <c r="O228" s="94">
        <v>29.86</v>
      </c>
      <c r="P228" s="94">
        <v>6</v>
      </c>
      <c r="Q228" s="94" t="s">
        <v>11</v>
      </c>
      <c r="R228" s="94">
        <v>43</v>
      </c>
      <c r="S228" s="94">
        <v>27.91</v>
      </c>
      <c r="T228" s="94">
        <v>6</v>
      </c>
    </row>
    <row r="229" spans="1:20" x14ac:dyDescent="0.4">
      <c r="A229" s="94">
        <v>260</v>
      </c>
      <c r="B229" s="94" t="s">
        <v>717</v>
      </c>
      <c r="C229" s="94" t="s">
        <v>400</v>
      </c>
      <c r="D229" s="94">
        <v>90</v>
      </c>
      <c r="E229" s="94">
        <v>31.41</v>
      </c>
      <c r="F229" s="94">
        <v>6</v>
      </c>
      <c r="G229" s="94" t="s">
        <v>399</v>
      </c>
      <c r="H229" s="94">
        <v>73</v>
      </c>
      <c r="I229" s="94">
        <v>4.34</v>
      </c>
      <c r="J229" s="94">
        <v>8</v>
      </c>
      <c r="K229" s="94">
        <v>4</v>
      </c>
      <c r="L229" s="94">
        <v>3</v>
      </c>
      <c r="M229" s="94" t="s">
        <v>665</v>
      </c>
      <c r="N229" s="94">
        <v>63</v>
      </c>
      <c r="O229" s="94">
        <v>86.19</v>
      </c>
      <c r="P229" s="94">
        <v>3</v>
      </c>
      <c r="Q229" s="94" t="s">
        <v>316</v>
      </c>
      <c r="R229" s="94">
        <v>50</v>
      </c>
      <c r="S229" s="94">
        <v>58.92</v>
      </c>
      <c r="T229" s="94">
        <v>4</v>
      </c>
    </row>
    <row r="230" spans="1:20" x14ac:dyDescent="0.4">
      <c r="A230" s="94">
        <v>156</v>
      </c>
      <c r="B230" s="94" t="s">
        <v>717</v>
      </c>
      <c r="C230" s="94" t="s">
        <v>400</v>
      </c>
      <c r="D230" s="94">
        <v>116</v>
      </c>
      <c r="E230" s="94">
        <v>74.31</v>
      </c>
      <c r="F230" s="94">
        <v>4</v>
      </c>
      <c r="G230" s="94" t="s">
        <v>656</v>
      </c>
      <c r="H230" s="94">
        <v>110</v>
      </c>
      <c r="I230" s="94">
        <v>63.43</v>
      </c>
      <c r="J230" s="94">
        <v>4</v>
      </c>
      <c r="K230" s="94">
        <v>5</v>
      </c>
      <c r="L230" s="94">
        <v>1</v>
      </c>
      <c r="M230" s="94" t="s">
        <v>657</v>
      </c>
      <c r="N230" s="94">
        <v>48</v>
      </c>
      <c r="O230" s="94">
        <v>48.22</v>
      </c>
      <c r="P230" s="94">
        <v>5</v>
      </c>
      <c r="Q230" s="94" t="s">
        <v>10</v>
      </c>
      <c r="R230" s="94">
        <v>46</v>
      </c>
      <c r="S230" s="94">
        <v>40.4</v>
      </c>
      <c r="T230" s="94">
        <v>5</v>
      </c>
    </row>
    <row r="231" spans="1:20" x14ac:dyDescent="0.4">
      <c r="A231" s="94">
        <v>142</v>
      </c>
      <c r="B231" s="94" t="s">
        <v>717</v>
      </c>
      <c r="C231" s="94" t="s">
        <v>400</v>
      </c>
      <c r="D231" s="94">
        <v>81</v>
      </c>
      <c r="E231" s="94">
        <v>21.34</v>
      </c>
      <c r="F231" s="94">
        <v>7</v>
      </c>
      <c r="G231" s="94" t="s">
        <v>656</v>
      </c>
      <c r="H231" s="94">
        <v>106</v>
      </c>
      <c r="I231" s="94">
        <v>58.63</v>
      </c>
      <c r="J231" s="94">
        <v>5</v>
      </c>
      <c r="K231" s="94">
        <v>6</v>
      </c>
      <c r="L231" s="94">
        <v>4</v>
      </c>
      <c r="M231" s="94" t="s">
        <v>10</v>
      </c>
      <c r="N231" s="94">
        <v>47</v>
      </c>
      <c r="O231" s="94">
        <v>46.69</v>
      </c>
      <c r="P231" s="94">
        <v>5</v>
      </c>
      <c r="Q231" s="94" t="s">
        <v>11</v>
      </c>
      <c r="R231" s="94">
        <v>55</v>
      </c>
      <c r="S231" s="94">
        <v>68.12</v>
      </c>
      <c r="T231" s="94">
        <v>4</v>
      </c>
    </row>
    <row r="232" spans="1:20" x14ac:dyDescent="0.4">
      <c r="A232" s="94">
        <v>167</v>
      </c>
      <c r="B232" s="94" t="s">
        <v>717</v>
      </c>
      <c r="C232" s="94" t="s">
        <v>400</v>
      </c>
      <c r="D232" s="94">
        <v>78</v>
      </c>
      <c r="E232" s="94">
        <v>18.45</v>
      </c>
      <c r="F232" s="94">
        <v>7</v>
      </c>
      <c r="G232" s="94" t="s">
        <v>399</v>
      </c>
      <c r="H232" s="94">
        <v>76</v>
      </c>
      <c r="I232" s="94">
        <v>11.63</v>
      </c>
      <c r="J232" s="94">
        <v>7</v>
      </c>
      <c r="K232" s="94">
        <v>7</v>
      </c>
      <c r="L232" s="94">
        <v>4</v>
      </c>
      <c r="M232" s="94" t="s">
        <v>7</v>
      </c>
      <c r="N232" s="94">
        <v>38</v>
      </c>
      <c r="O232" s="94">
        <v>14.74</v>
      </c>
      <c r="P232" s="94">
        <v>7</v>
      </c>
      <c r="Q232" s="94" t="s">
        <v>317</v>
      </c>
      <c r="R232" s="94">
        <v>43</v>
      </c>
      <c r="S232" s="94">
        <v>30.86</v>
      </c>
      <c r="T232" s="94">
        <v>6</v>
      </c>
    </row>
    <row r="233" spans="1:20" x14ac:dyDescent="0.4">
      <c r="A233" s="94">
        <v>237</v>
      </c>
      <c r="B233" s="94" t="s">
        <v>717</v>
      </c>
      <c r="C233" s="94" t="s">
        <v>400</v>
      </c>
      <c r="D233" s="94">
        <v>83</v>
      </c>
      <c r="E233" s="94">
        <v>23.31</v>
      </c>
      <c r="F233" s="94">
        <v>6</v>
      </c>
      <c r="G233" s="94" t="s">
        <v>656</v>
      </c>
      <c r="H233" s="94">
        <v>92</v>
      </c>
      <c r="I233" s="94">
        <v>42.47</v>
      </c>
      <c r="J233" s="94">
        <v>5</v>
      </c>
      <c r="K233" s="94">
        <v>7</v>
      </c>
      <c r="L233" s="94">
        <v>4</v>
      </c>
      <c r="M233" s="94" t="s">
        <v>10</v>
      </c>
      <c r="N233" s="94">
        <v>44</v>
      </c>
      <c r="O233" s="94">
        <v>29.86</v>
      </c>
      <c r="P233" s="94">
        <v>6</v>
      </c>
      <c r="Q233" s="94" t="s">
        <v>11</v>
      </c>
      <c r="R233" s="94">
        <v>42</v>
      </c>
      <c r="S233" s="94">
        <v>24.08</v>
      </c>
      <c r="T233" s="94">
        <v>6</v>
      </c>
    </row>
    <row r="234" spans="1:20" x14ac:dyDescent="0.4">
      <c r="A234" s="94">
        <v>173</v>
      </c>
      <c r="B234" s="94" t="s">
        <v>717</v>
      </c>
      <c r="C234" s="94" t="s">
        <v>400</v>
      </c>
      <c r="D234" s="94">
        <v>126</v>
      </c>
      <c r="E234" s="94">
        <v>90.5</v>
      </c>
      <c r="F234" s="94">
        <v>2</v>
      </c>
      <c r="G234" s="94" t="s">
        <v>399</v>
      </c>
      <c r="H234" s="94">
        <v>109</v>
      </c>
      <c r="I234" s="94">
        <v>62.26</v>
      </c>
      <c r="J234" s="94">
        <v>4</v>
      </c>
      <c r="K234" s="94">
        <v>4</v>
      </c>
      <c r="L234" s="94">
        <v>2</v>
      </c>
      <c r="M234" s="94" t="s">
        <v>317</v>
      </c>
      <c r="N234" s="94">
        <v>55</v>
      </c>
      <c r="O234" s="94">
        <v>69.16</v>
      </c>
      <c r="P234" s="94">
        <v>4</v>
      </c>
      <c r="Q234" s="94" t="s">
        <v>8</v>
      </c>
      <c r="R234" s="94">
        <v>68</v>
      </c>
      <c r="S234" s="94">
        <v>97.78</v>
      </c>
      <c r="T234" s="94">
        <v>1</v>
      </c>
    </row>
    <row r="235" spans="1:20" x14ac:dyDescent="0.4">
      <c r="A235" s="94">
        <v>148</v>
      </c>
      <c r="B235" s="94" t="s">
        <v>717</v>
      </c>
      <c r="C235" s="94" t="s">
        <v>400</v>
      </c>
      <c r="D235" s="94">
        <v>123</v>
      </c>
      <c r="E235" s="94">
        <v>86.04</v>
      </c>
      <c r="F235" s="94">
        <v>3</v>
      </c>
      <c r="G235" s="94" t="s">
        <v>399</v>
      </c>
      <c r="H235" s="94">
        <v>102</v>
      </c>
      <c r="I235" s="94">
        <v>54.17</v>
      </c>
      <c r="J235" s="94">
        <v>5</v>
      </c>
      <c r="K235" s="94">
        <v>7</v>
      </c>
      <c r="L235" s="94">
        <v>2</v>
      </c>
      <c r="M235" s="94" t="s">
        <v>10</v>
      </c>
      <c r="N235" s="94">
        <v>51</v>
      </c>
      <c r="O235" s="94">
        <v>60.77</v>
      </c>
      <c r="P235" s="94">
        <v>4</v>
      </c>
      <c r="Q235" s="94" t="s">
        <v>11</v>
      </c>
      <c r="R235" s="94">
        <v>64</v>
      </c>
      <c r="S235" s="94">
        <v>89.65</v>
      </c>
      <c r="T235" s="94">
        <v>2</v>
      </c>
    </row>
    <row r="236" spans="1:20" x14ac:dyDescent="0.4">
      <c r="A236" s="94">
        <v>175</v>
      </c>
      <c r="B236" s="94" t="s">
        <v>717</v>
      </c>
      <c r="C236" s="94" t="s">
        <v>400</v>
      </c>
      <c r="D236" s="94">
        <v>102</v>
      </c>
      <c r="E236" s="94">
        <v>49.76</v>
      </c>
      <c r="F236" s="94">
        <v>5</v>
      </c>
      <c r="G236" s="94" t="s">
        <v>399</v>
      </c>
      <c r="H236" s="94">
        <v>80</v>
      </c>
      <c r="I236" s="94">
        <v>23.01</v>
      </c>
      <c r="J236" s="94">
        <v>6</v>
      </c>
      <c r="K236" s="94">
        <v>5</v>
      </c>
      <c r="L236" s="94">
        <v>2</v>
      </c>
      <c r="M236" s="94" t="s">
        <v>665</v>
      </c>
      <c r="N236" s="94">
        <v>54</v>
      </c>
      <c r="O236" s="94">
        <v>69.11</v>
      </c>
      <c r="P236" s="94">
        <v>4</v>
      </c>
      <c r="Q236" s="94" t="s">
        <v>8</v>
      </c>
      <c r="R236" s="94">
        <v>46</v>
      </c>
      <c r="S236" s="94">
        <v>35.58</v>
      </c>
      <c r="T236" s="94">
        <v>6</v>
      </c>
    </row>
    <row r="237" spans="1:20" x14ac:dyDescent="0.4">
      <c r="A237" s="94">
        <v>150</v>
      </c>
      <c r="B237" s="94" t="s">
        <v>717</v>
      </c>
      <c r="C237" s="94" t="s">
        <v>400</v>
      </c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</row>
    <row r="238" spans="1:20" x14ac:dyDescent="0.4">
      <c r="A238" s="94">
        <v>180</v>
      </c>
      <c r="B238" s="94" t="s">
        <v>717</v>
      </c>
      <c r="C238" s="94" t="s">
        <v>400</v>
      </c>
      <c r="D238" s="94">
        <v>81</v>
      </c>
      <c r="E238" s="94">
        <v>21.34</v>
      </c>
      <c r="F238" s="94">
        <v>7</v>
      </c>
      <c r="G238" s="94" t="s">
        <v>399</v>
      </c>
      <c r="H238" s="94">
        <v>96</v>
      </c>
      <c r="I238" s="94">
        <v>47.13</v>
      </c>
      <c r="J238" s="94">
        <v>5</v>
      </c>
      <c r="K238" s="94">
        <v>6</v>
      </c>
      <c r="L238" s="94">
        <v>3</v>
      </c>
      <c r="M238" s="94" t="s">
        <v>10</v>
      </c>
      <c r="N238" s="94">
        <v>53</v>
      </c>
      <c r="O238" s="94">
        <v>66.650000000000006</v>
      </c>
      <c r="P238" s="94">
        <v>4</v>
      </c>
      <c r="Q238" s="94" t="s">
        <v>11</v>
      </c>
      <c r="R238" s="94">
        <v>44</v>
      </c>
      <c r="S238" s="94">
        <v>31.87</v>
      </c>
      <c r="T238" s="94">
        <v>6</v>
      </c>
    </row>
    <row r="239" spans="1:20" x14ac:dyDescent="0.4">
      <c r="A239" s="94">
        <v>112</v>
      </c>
      <c r="B239" s="94" t="s">
        <v>717</v>
      </c>
      <c r="C239" s="94" t="s">
        <v>400</v>
      </c>
      <c r="D239" s="94">
        <v>114</v>
      </c>
      <c r="E239" s="94">
        <v>70.97</v>
      </c>
      <c r="F239" s="94">
        <v>4</v>
      </c>
      <c r="G239" s="94" t="s">
        <v>428</v>
      </c>
      <c r="H239" s="94">
        <v>129</v>
      </c>
      <c r="I239" s="94">
        <v>92.58</v>
      </c>
      <c r="J239" s="94">
        <v>2</v>
      </c>
      <c r="K239" s="94">
        <v>2</v>
      </c>
      <c r="L239" s="94">
        <v>3</v>
      </c>
      <c r="M239" s="94" t="s">
        <v>657</v>
      </c>
      <c r="N239" s="94">
        <v>65</v>
      </c>
      <c r="O239" s="94">
        <v>90.6</v>
      </c>
      <c r="P239" s="94">
        <v>2</v>
      </c>
      <c r="Q239" s="94" t="s">
        <v>10</v>
      </c>
      <c r="R239" s="94">
        <v>60</v>
      </c>
      <c r="S239" s="94">
        <v>82.12</v>
      </c>
      <c r="T239" s="94">
        <v>3</v>
      </c>
    </row>
    <row r="240" spans="1:20" x14ac:dyDescent="0.4">
      <c r="A240" s="94">
        <v>252</v>
      </c>
      <c r="B240" s="94" t="s">
        <v>717</v>
      </c>
      <c r="C240" s="94" t="s">
        <v>400</v>
      </c>
      <c r="D240" s="94">
        <v>88</v>
      </c>
      <c r="E240" s="94">
        <v>28.96</v>
      </c>
      <c r="F240" s="94">
        <v>6</v>
      </c>
      <c r="G240" s="94" t="s">
        <v>399</v>
      </c>
      <c r="H240" s="94">
        <v>83</v>
      </c>
      <c r="I240" s="94">
        <v>29.3</v>
      </c>
      <c r="J240" s="94">
        <v>6</v>
      </c>
      <c r="K240" s="94">
        <v>7</v>
      </c>
      <c r="L240" s="94">
        <v>4</v>
      </c>
      <c r="M240" s="94" t="s">
        <v>10</v>
      </c>
      <c r="N240" s="94">
        <v>46</v>
      </c>
      <c r="O240" s="94">
        <v>40.4</v>
      </c>
      <c r="P240" s="94">
        <v>5</v>
      </c>
      <c r="Q240" s="94" t="s">
        <v>11</v>
      </c>
      <c r="R240" s="94">
        <v>51</v>
      </c>
      <c r="S240" s="94">
        <v>56.8</v>
      </c>
      <c r="T240" s="94">
        <v>5</v>
      </c>
    </row>
    <row r="241" spans="1:20" x14ac:dyDescent="0.4">
      <c r="A241" s="94">
        <v>67</v>
      </c>
      <c r="B241" s="94" t="s">
        <v>717</v>
      </c>
      <c r="C241" s="94" t="s">
        <v>400</v>
      </c>
      <c r="D241" s="94">
        <v>115</v>
      </c>
      <c r="E241" s="94">
        <v>72.72</v>
      </c>
      <c r="F241" s="94">
        <v>4</v>
      </c>
      <c r="G241" s="94" t="s">
        <v>656</v>
      </c>
      <c r="H241" s="94">
        <v>109</v>
      </c>
      <c r="I241" s="94">
        <v>62.26</v>
      </c>
      <c r="J241" s="94">
        <v>4</v>
      </c>
      <c r="K241" s="94">
        <v>4</v>
      </c>
      <c r="L241" s="94">
        <v>3</v>
      </c>
      <c r="M241" s="94" t="s">
        <v>10</v>
      </c>
      <c r="N241" s="94">
        <v>48</v>
      </c>
      <c r="O241" s="94">
        <v>50.63</v>
      </c>
      <c r="P241" s="94">
        <v>5</v>
      </c>
      <c r="Q241" s="94" t="s">
        <v>11</v>
      </c>
      <c r="R241" s="94">
        <v>54</v>
      </c>
      <c r="S241" s="94">
        <v>65.53</v>
      </c>
      <c r="T241" s="94">
        <v>4</v>
      </c>
    </row>
    <row r="242" spans="1:20" x14ac:dyDescent="0.4">
      <c r="A242" s="94">
        <v>298</v>
      </c>
      <c r="B242" s="94" t="s">
        <v>717</v>
      </c>
      <c r="C242" s="94" t="s">
        <v>400</v>
      </c>
      <c r="D242" s="94">
        <v>87</v>
      </c>
      <c r="E242" s="94">
        <v>27.72</v>
      </c>
      <c r="F242" s="94">
        <v>6</v>
      </c>
      <c r="G242" s="94" t="s">
        <v>656</v>
      </c>
      <c r="H242" s="94">
        <v>99</v>
      </c>
      <c r="I242" s="94">
        <v>50.72</v>
      </c>
      <c r="J242" s="94">
        <v>5</v>
      </c>
      <c r="K242" s="94">
        <v>5</v>
      </c>
      <c r="L242" s="94">
        <v>5</v>
      </c>
      <c r="M242" s="94" t="s">
        <v>10</v>
      </c>
      <c r="N242" s="94">
        <v>47</v>
      </c>
      <c r="O242" s="94">
        <v>46.69</v>
      </c>
      <c r="P242" s="94">
        <v>5</v>
      </c>
      <c r="Q242" s="94" t="s">
        <v>11</v>
      </c>
      <c r="R242" s="94">
        <v>39</v>
      </c>
      <c r="S242" s="94">
        <v>13.86</v>
      </c>
      <c r="T242" s="94">
        <v>7</v>
      </c>
    </row>
    <row r="243" spans="1:20" x14ac:dyDescent="0.4">
      <c r="A243" s="94">
        <v>216</v>
      </c>
      <c r="B243" s="94" t="s">
        <v>717</v>
      </c>
      <c r="C243" s="94" t="s">
        <v>400</v>
      </c>
      <c r="D243" s="94">
        <v>97</v>
      </c>
      <c r="E243" s="94">
        <v>41.62</v>
      </c>
      <c r="F243" s="94">
        <v>5</v>
      </c>
      <c r="G243" s="94" t="s">
        <v>399</v>
      </c>
      <c r="H243" s="94">
        <v>104</v>
      </c>
      <c r="I243" s="94">
        <v>56.13</v>
      </c>
      <c r="J243" s="94">
        <v>5</v>
      </c>
      <c r="K243" s="94">
        <v>4</v>
      </c>
      <c r="L243" s="94">
        <v>1</v>
      </c>
      <c r="M243" s="94" t="s">
        <v>10</v>
      </c>
      <c r="N243" s="94">
        <v>46</v>
      </c>
      <c r="O243" s="94">
        <v>40.4</v>
      </c>
      <c r="P243" s="94">
        <v>5</v>
      </c>
      <c r="Q243" s="94" t="s">
        <v>11</v>
      </c>
      <c r="R243" s="94">
        <v>57</v>
      </c>
      <c r="S243" s="94">
        <v>74.44</v>
      </c>
      <c r="T243" s="94">
        <v>4</v>
      </c>
    </row>
    <row r="244" spans="1:20" x14ac:dyDescent="0.4">
      <c r="A244" s="94">
        <v>170</v>
      </c>
      <c r="B244" s="94" t="s">
        <v>717</v>
      </c>
      <c r="C244" s="94" t="s">
        <v>400</v>
      </c>
      <c r="D244" s="94">
        <v>81</v>
      </c>
      <c r="E244" s="94">
        <v>21.34</v>
      </c>
      <c r="F244" s="94">
        <v>7</v>
      </c>
      <c r="G244" s="94" t="s">
        <v>399</v>
      </c>
      <c r="H244" s="94">
        <v>86</v>
      </c>
      <c r="I244" s="94">
        <v>34.119999999999997</v>
      </c>
      <c r="J244" s="94">
        <v>6</v>
      </c>
      <c r="K244" s="94">
        <v>7</v>
      </c>
      <c r="L244" s="94">
        <v>4</v>
      </c>
      <c r="M244" s="94" t="s">
        <v>10</v>
      </c>
      <c r="N244" s="94">
        <v>38</v>
      </c>
      <c r="O244" s="94">
        <v>8.43</v>
      </c>
      <c r="P244" s="94">
        <v>8</v>
      </c>
      <c r="Q244" s="94" t="s">
        <v>678</v>
      </c>
      <c r="R244" s="94">
        <v>43</v>
      </c>
      <c r="S244" s="94">
        <v>27.08</v>
      </c>
      <c r="T244" s="94">
        <v>6</v>
      </c>
    </row>
    <row r="245" spans="1:20" x14ac:dyDescent="0.4">
      <c r="A245" s="94">
        <v>52</v>
      </c>
      <c r="B245" s="94" t="s">
        <v>717</v>
      </c>
      <c r="C245" s="94" t="s">
        <v>400</v>
      </c>
      <c r="D245" s="94">
        <v>77</v>
      </c>
      <c r="E245" s="94">
        <v>17.46</v>
      </c>
      <c r="F245" s="94">
        <v>7</v>
      </c>
      <c r="G245" s="94" t="s">
        <v>656</v>
      </c>
      <c r="H245" s="94">
        <v>82</v>
      </c>
      <c r="I245" s="94">
        <v>27.31</v>
      </c>
      <c r="J245" s="94">
        <v>6</v>
      </c>
      <c r="K245" s="94">
        <v>8</v>
      </c>
      <c r="L245" s="94">
        <v>5</v>
      </c>
      <c r="M245" s="94" t="s">
        <v>657</v>
      </c>
      <c r="N245" s="94">
        <v>36</v>
      </c>
      <c r="O245" s="94">
        <v>4.8899999999999997</v>
      </c>
      <c r="P245" s="94">
        <v>8</v>
      </c>
      <c r="Q245" s="94" t="s">
        <v>10</v>
      </c>
      <c r="R245" s="94">
        <v>50</v>
      </c>
      <c r="S245" s="94">
        <v>57.63</v>
      </c>
      <c r="T245" s="94">
        <v>5</v>
      </c>
    </row>
    <row r="246" spans="1:20" x14ac:dyDescent="0.4">
      <c r="A246" s="94">
        <v>132</v>
      </c>
      <c r="B246" s="94" t="s">
        <v>717</v>
      </c>
      <c r="C246" s="94" t="s">
        <v>400</v>
      </c>
      <c r="D246" s="94">
        <v>113</v>
      </c>
      <c r="E246" s="94">
        <v>69.22</v>
      </c>
      <c r="F246" s="94">
        <v>4</v>
      </c>
      <c r="G246" s="94" t="s">
        <v>656</v>
      </c>
      <c r="H246" s="94">
        <v>117</v>
      </c>
      <c r="I246" s="94">
        <v>73.040000000000006</v>
      </c>
      <c r="J246" s="94">
        <v>4</v>
      </c>
      <c r="K246" s="94">
        <v>3</v>
      </c>
      <c r="L246" s="94">
        <v>4</v>
      </c>
      <c r="M246" s="94" t="s">
        <v>10</v>
      </c>
      <c r="N246" s="94">
        <v>52</v>
      </c>
      <c r="O246" s="94">
        <v>63.76</v>
      </c>
      <c r="P246" s="94">
        <v>4</v>
      </c>
      <c r="Q246" s="94" t="s">
        <v>11</v>
      </c>
      <c r="R246" s="94">
        <v>58</v>
      </c>
      <c r="S246" s="94">
        <v>77.83</v>
      </c>
      <c r="T246" s="94">
        <v>3</v>
      </c>
    </row>
    <row r="247" spans="1:20" x14ac:dyDescent="0.4">
      <c r="A247" s="94">
        <v>93</v>
      </c>
      <c r="B247" s="94" t="s">
        <v>717</v>
      </c>
      <c r="C247" s="94" t="s">
        <v>400</v>
      </c>
      <c r="D247" s="94">
        <v>88</v>
      </c>
      <c r="E247" s="94">
        <v>28.96</v>
      </c>
      <c r="F247" s="94">
        <v>6</v>
      </c>
      <c r="G247" s="94" t="s">
        <v>656</v>
      </c>
      <c r="H247" s="94">
        <v>102</v>
      </c>
      <c r="I247" s="94">
        <v>54.17</v>
      </c>
      <c r="J247" s="94">
        <v>5</v>
      </c>
      <c r="K247" s="94">
        <v>7</v>
      </c>
      <c r="L247" s="94">
        <v>3</v>
      </c>
      <c r="M247" s="94" t="s">
        <v>315</v>
      </c>
      <c r="N247" s="94">
        <v>49</v>
      </c>
      <c r="O247" s="94">
        <v>54.01</v>
      </c>
      <c r="P247" s="94">
        <v>5</v>
      </c>
      <c r="Q247" s="94" t="s">
        <v>657</v>
      </c>
      <c r="R247" s="94">
        <v>40</v>
      </c>
      <c r="S247" s="94">
        <v>17.09</v>
      </c>
      <c r="T247" s="94">
        <v>7</v>
      </c>
    </row>
    <row r="248" spans="1:20" x14ac:dyDescent="0.4">
      <c r="A248" s="94">
        <v>135</v>
      </c>
      <c r="B248" s="94" t="s">
        <v>717</v>
      </c>
      <c r="C248" s="94" t="s">
        <v>400</v>
      </c>
      <c r="D248" s="94">
        <v>119</v>
      </c>
      <c r="E248" s="94">
        <v>79.61</v>
      </c>
      <c r="F248" s="94">
        <v>3</v>
      </c>
      <c r="G248" s="94" t="s">
        <v>399</v>
      </c>
      <c r="H248" s="94">
        <v>78</v>
      </c>
      <c r="I248" s="94">
        <v>17.559999999999999</v>
      </c>
      <c r="J248" s="94">
        <v>7</v>
      </c>
      <c r="K248" s="94">
        <v>7</v>
      </c>
      <c r="L248" s="94">
        <v>3</v>
      </c>
      <c r="M248" s="94" t="s">
        <v>21</v>
      </c>
      <c r="N248" s="94">
        <v>56</v>
      </c>
      <c r="O248" s="94">
        <v>70.84</v>
      </c>
      <c r="P248" s="94">
        <v>4</v>
      </c>
      <c r="Q248" s="94" t="s">
        <v>678</v>
      </c>
      <c r="R248" s="94">
        <v>53</v>
      </c>
      <c r="S248" s="94">
        <v>71.7</v>
      </c>
      <c r="T248" s="94">
        <v>4</v>
      </c>
    </row>
    <row r="249" spans="1:20" x14ac:dyDescent="0.4">
      <c r="A249" s="94">
        <v>128</v>
      </c>
      <c r="B249" s="94" t="s">
        <v>717</v>
      </c>
      <c r="C249" s="94" t="s">
        <v>400</v>
      </c>
      <c r="D249" s="94">
        <v>91</v>
      </c>
      <c r="E249" s="94">
        <v>32.72</v>
      </c>
      <c r="F249" s="94">
        <v>6</v>
      </c>
      <c r="G249" s="94" t="s">
        <v>656</v>
      </c>
      <c r="H249" s="94">
        <v>97</v>
      </c>
      <c r="I249" s="94">
        <v>48.16</v>
      </c>
      <c r="J249" s="94">
        <v>5</v>
      </c>
      <c r="K249" s="94">
        <v>5</v>
      </c>
      <c r="L249" s="94">
        <v>1</v>
      </c>
      <c r="M249" s="94" t="s">
        <v>657</v>
      </c>
      <c r="N249" s="94">
        <v>44</v>
      </c>
      <c r="O249" s="94">
        <v>34.340000000000003</v>
      </c>
      <c r="P249" s="94">
        <v>6</v>
      </c>
      <c r="Q249" s="94" t="s">
        <v>21</v>
      </c>
      <c r="R249" s="94">
        <v>57</v>
      </c>
      <c r="S249" s="94">
        <v>73.67</v>
      </c>
      <c r="T249" s="94">
        <v>4</v>
      </c>
    </row>
    <row r="250" spans="1:20" x14ac:dyDescent="0.4">
      <c r="A250" s="94">
        <v>165</v>
      </c>
      <c r="B250" s="94" t="s">
        <v>717</v>
      </c>
      <c r="C250" s="94" t="s">
        <v>400</v>
      </c>
      <c r="D250" s="94">
        <v>85</v>
      </c>
      <c r="E250" s="94">
        <v>25.49</v>
      </c>
      <c r="F250" s="94">
        <v>6</v>
      </c>
      <c r="G250" s="94" t="s">
        <v>656</v>
      </c>
      <c r="H250" s="94">
        <v>117</v>
      </c>
      <c r="I250" s="94">
        <v>73.040000000000006</v>
      </c>
      <c r="J250" s="94">
        <v>4</v>
      </c>
      <c r="K250" s="94">
        <v>6</v>
      </c>
      <c r="L250" s="94">
        <v>6</v>
      </c>
      <c r="M250" s="94" t="s">
        <v>10</v>
      </c>
      <c r="N250" s="94">
        <v>48</v>
      </c>
      <c r="O250" s="94">
        <v>50.63</v>
      </c>
      <c r="P250" s="94">
        <v>5</v>
      </c>
      <c r="Q250" s="94" t="s">
        <v>11</v>
      </c>
      <c r="R250" s="94">
        <v>39</v>
      </c>
      <c r="S250" s="94">
        <v>13.86</v>
      </c>
      <c r="T250" s="94">
        <v>7</v>
      </c>
    </row>
    <row r="251" spans="1:20" x14ac:dyDescent="0.4">
      <c r="A251" s="94">
        <v>179</v>
      </c>
      <c r="B251" s="94" t="s">
        <v>717</v>
      </c>
      <c r="C251" s="94" t="s">
        <v>400</v>
      </c>
      <c r="D251" s="94">
        <v>126</v>
      </c>
      <c r="E251" s="94">
        <v>90.5</v>
      </c>
      <c r="F251" s="94">
        <v>2</v>
      </c>
      <c r="G251" s="94" t="s">
        <v>399</v>
      </c>
      <c r="H251" s="94">
        <v>112</v>
      </c>
      <c r="I251" s="94">
        <v>65.930000000000007</v>
      </c>
      <c r="J251" s="94">
        <v>4</v>
      </c>
      <c r="K251" s="94">
        <v>2</v>
      </c>
      <c r="L251" s="94">
        <v>2</v>
      </c>
      <c r="M251" s="94" t="s">
        <v>11</v>
      </c>
      <c r="N251" s="94">
        <v>56</v>
      </c>
      <c r="O251" s="94">
        <v>70.75</v>
      </c>
      <c r="P251" s="94">
        <v>4</v>
      </c>
      <c r="Q251" s="94" t="s">
        <v>21</v>
      </c>
      <c r="R251" s="94">
        <v>54</v>
      </c>
      <c r="S251" s="94">
        <v>65.87</v>
      </c>
      <c r="T251" s="94">
        <v>4</v>
      </c>
    </row>
    <row r="252" spans="1:20" x14ac:dyDescent="0.4">
      <c r="A252" s="94">
        <v>118</v>
      </c>
      <c r="B252" s="94" t="s">
        <v>717</v>
      </c>
      <c r="C252" s="94" t="s">
        <v>400</v>
      </c>
      <c r="D252" s="94">
        <v>111</v>
      </c>
      <c r="E252" s="94">
        <v>65.69</v>
      </c>
      <c r="F252" s="94">
        <v>4</v>
      </c>
      <c r="G252" s="94" t="s">
        <v>399</v>
      </c>
      <c r="H252" s="94">
        <v>98</v>
      </c>
      <c r="I252" s="94">
        <v>49.44</v>
      </c>
      <c r="J252" s="94">
        <v>5</v>
      </c>
      <c r="K252" s="94">
        <v>5</v>
      </c>
      <c r="L252" s="94">
        <v>4</v>
      </c>
      <c r="M252" s="94" t="s">
        <v>10</v>
      </c>
      <c r="N252" s="94">
        <v>41</v>
      </c>
      <c r="O252" s="94">
        <v>17.61</v>
      </c>
      <c r="P252" s="94">
        <v>7</v>
      </c>
      <c r="Q252" s="94" t="s">
        <v>11</v>
      </c>
      <c r="R252" s="94">
        <v>54</v>
      </c>
      <c r="S252" s="94">
        <v>65.53</v>
      </c>
      <c r="T252" s="94">
        <v>4</v>
      </c>
    </row>
    <row r="253" spans="1:20" x14ac:dyDescent="0.4">
      <c r="A253" s="94">
        <v>74</v>
      </c>
      <c r="B253" s="94" t="s">
        <v>717</v>
      </c>
      <c r="C253" s="94" t="s">
        <v>400</v>
      </c>
      <c r="D253" s="94">
        <v>126</v>
      </c>
      <c r="E253" s="94">
        <v>90.5</v>
      </c>
      <c r="F253" s="94">
        <v>2</v>
      </c>
      <c r="G253" s="94" t="s">
        <v>399</v>
      </c>
      <c r="H253" s="94">
        <v>123</v>
      </c>
      <c r="I253" s="94">
        <v>83.12</v>
      </c>
      <c r="J253" s="94">
        <v>3</v>
      </c>
      <c r="K253" s="94">
        <v>5</v>
      </c>
      <c r="L253" s="94">
        <v>1</v>
      </c>
      <c r="M253" s="94" t="s">
        <v>657</v>
      </c>
      <c r="N253" s="94">
        <v>55</v>
      </c>
      <c r="O253" s="94">
        <v>67.92</v>
      </c>
      <c r="P253" s="94">
        <v>4</v>
      </c>
      <c r="Q253" s="94" t="s">
        <v>10</v>
      </c>
      <c r="R253" s="94">
        <v>55</v>
      </c>
      <c r="S253" s="94">
        <v>71.61</v>
      </c>
      <c r="T253" s="94">
        <v>4</v>
      </c>
    </row>
    <row r="254" spans="1:20" x14ac:dyDescent="0.4">
      <c r="A254" s="94">
        <v>299</v>
      </c>
      <c r="B254" s="94" t="s">
        <v>717</v>
      </c>
      <c r="C254" s="94" t="s">
        <v>400</v>
      </c>
      <c r="D254" s="94">
        <v>106</v>
      </c>
      <c r="E254" s="94">
        <v>56.77</v>
      </c>
      <c r="F254" s="94">
        <v>5</v>
      </c>
      <c r="G254" s="94" t="s">
        <v>656</v>
      </c>
      <c r="H254" s="94">
        <v>105</v>
      </c>
      <c r="I254" s="94">
        <v>57.36</v>
      </c>
      <c r="J254" s="94">
        <v>5</v>
      </c>
      <c r="K254" s="94">
        <v>4</v>
      </c>
      <c r="L254" s="94">
        <v>2</v>
      </c>
      <c r="M254" s="94" t="s">
        <v>10</v>
      </c>
      <c r="N254" s="94">
        <v>51</v>
      </c>
      <c r="O254" s="94">
        <v>60.77</v>
      </c>
      <c r="P254" s="94">
        <v>4</v>
      </c>
      <c r="Q254" s="94" t="s">
        <v>11</v>
      </c>
      <c r="R254" s="94">
        <v>48</v>
      </c>
      <c r="S254" s="94">
        <v>46.85</v>
      </c>
      <c r="T254" s="94">
        <v>5</v>
      </c>
    </row>
    <row r="255" spans="1:20" x14ac:dyDescent="0.4">
      <c r="A255" s="94">
        <v>143</v>
      </c>
      <c r="B255" s="94" t="s">
        <v>717</v>
      </c>
      <c r="C255" s="94" t="s">
        <v>400</v>
      </c>
      <c r="D255" s="94">
        <v>82</v>
      </c>
      <c r="E255" s="94">
        <v>22.31</v>
      </c>
      <c r="F255" s="94">
        <v>7</v>
      </c>
      <c r="G255" s="94" t="s">
        <v>656</v>
      </c>
      <c r="H255" s="94">
        <v>99</v>
      </c>
      <c r="I255" s="94">
        <v>50.72</v>
      </c>
      <c r="J255" s="94">
        <v>5</v>
      </c>
      <c r="K255" s="94">
        <v>5</v>
      </c>
      <c r="L255" s="94">
        <v>4</v>
      </c>
      <c r="M255" s="94" t="s">
        <v>657</v>
      </c>
      <c r="N255" s="94">
        <v>43</v>
      </c>
      <c r="O255" s="94">
        <v>29.12</v>
      </c>
      <c r="P255" s="94">
        <v>6</v>
      </c>
      <c r="Q255" s="94" t="s">
        <v>10</v>
      </c>
      <c r="R255" s="94">
        <v>45</v>
      </c>
      <c r="S255" s="94">
        <v>34.11</v>
      </c>
      <c r="T255" s="94">
        <v>6</v>
      </c>
    </row>
    <row r="256" spans="1:20" x14ac:dyDescent="0.4">
      <c r="A256" s="94">
        <v>9</v>
      </c>
      <c r="B256" s="94" t="s">
        <v>717</v>
      </c>
      <c r="C256" s="94" t="s">
        <v>400</v>
      </c>
      <c r="D256" s="94">
        <v>107</v>
      </c>
      <c r="E256" s="94">
        <v>58.54</v>
      </c>
      <c r="F256" s="94">
        <v>5</v>
      </c>
      <c r="G256" s="94" t="s">
        <v>399</v>
      </c>
      <c r="H256" s="94">
        <v>79</v>
      </c>
      <c r="I256" s="94">
        <v>20.5</v>
      </c>
      <c r="J256" s="94">
        <v>7</v>
      </c>
      <c r="K256" s="94">
        <v>6</v>
      </c>
      <c r="L256" s="94">
        <v>6</v>
      </c>
      <c r="M256" s="94" t="s">
        <v>11</v>
      </c>
      <c r="N256" s="94">
        <v>56</v>
      </c>
      <c r="O256" s="94">
        <v>70.75</v>
      </c>
      <c r="P256" s="94">
        <v>4</v>
      </c>
      <c r="Q256" s="94" t="s">
        <v>21</v>
      </c>
      <c r="R256" s="94">
        <v>52</v>
      </c>
      <c r="S256" s="94">
        <v>60.73</v>
      </c>
      <c r="T256" s="94">
        <v>4</v>
      </c>
    </row>
    <row r="257" spans="1:20" x14ac:dyDescent="0.4">
      <c r="A257" s="94">
        <v>37</v>
      </c>
      <c r="B257" s="94" t="s">
        <v>717</v>
      </c>
      <c r="C257" s="94" t="s">
        <v>400</v>
      </c>
      <c r="D257" s="94">
        <v>96</v>
      </c>
      <c r="E257" s="94">
        <v>40.03</v>
      </c>
      <c r="F257" s="94">
        <v>5</v>
      </c>
      <c r="G257" s="94" t="s">
        <v>399</v>
      </c>
      <c r="H257" s="94">
        <v>105</v>
      </c>
      <c r="I257" s="94">
        <v>57.36</v>
      </c>
      <c r="J257" s="94">
        <v>5</v>
      </c>
      <c r="K257" s="94">
        <v>5</v>
      </c>
      <c r="L257" s="94">
        <v>5</v>
      </c>
      <c r="M257" s="94" t="s">
        <v>7</v>
      </c>
      <c r="N257" s="94">
        <v>59</v>
      </c>
      <c r="O257" s="94">
        <v>79.78</v>
      </c>
      <c r="P257" s="94">
        <v>3</v>
      </c>
      <c r="Q257" s="94" t="s">
        <v>665</v>
      </c>
      <c r="R257" s="94">
        <v>45</v>
      </c>
      <c r="S257" s="94">
        <v>41.2</v>
      </c>
      <c r="T257" s="94">
        <v>5</v>
      </c>
    </row>
    <row r="258" spans="1:20" x14ac:dyDescent="0.4">
      <c r="A258" s="94">
        <v>223</v>
      </c>
      <c r="B258" s="94" t="s">
        <v>717</v>
      </c>
      <c r="C258" s="94" t="s">
        <v>400</v>
      </c>
      <c r="D258" s="94">
        <v>95</v>
      </c>
      <c r="E258" s="94">
        <v>38.520000000000003</v>
      </c>
      <c r="F258" s="94">
        <v>6</v>
      </c>
      <c r="G258" s="94" t="s">
        <v>399</v>
      </c>
      <c r="H258" s="94">
        <v>110</v>
      </c>
      <c r="I258" s="94">
        <v>63.43</v>
      </c>
      <c r="J258" s="94">
        <v>4</v>
      </c>
      <c r="K258" s="94">
        <v>4</v>
      </c>
      <c r="L258" s="94">
        <v>5</v>
      </c>
      <c r="M258" s="94" t="s">
        <v>10</v>
      </c>
      <c r="N258" s="94">
        <v>47</v>
      </c>
      <c r="O258" s="94">
        <v>46.69</v>
      </c>
      <c r="P258" s="94">
        <v>5</v>
      </c>
      <c r="Q258" s="94" t="s">
        <v>11</v>
      </c>
      <c r="R258" s="94">
        <v>57</v>
      </c>
      <c r="S258" s="94">
        <v>74.44</v>
      </c>
      <c r="T258" s="94">
        <v>4</v>
      </c>
    </row>
    <row r="259" spans="1:20" x14ac:dyDescent="0.4">
      <c r="A259" s="94">
        <v>192</v>
      </c>
      <c r="B259" s="94" t="s">
        <v>717</v>
      </c>
      <c r="C259" s="94" t="s">
        <v>400</v>
      </c>
      <c r="D259" s="94">
        <v>107</v>
      </c>
      <c r="E259" s="94">
        <v>58.54</v>
      </c>
      <c r="F259" s="94">
        <v>5</v>
      </c>
      <c r="G259" s="94" t="s">
        <v>428</v>
      </c>
      <c r="H259" s="94">
        <v>131</v>
      </c>
      <c r="I259" s="94">
        <v>94.74</v>
      </c>
      <c r="J259" s="94">
        <v>2</v>
      </c>
      <c r="K259" s="94">
        <v>4</v>
      </c>
      <c r="L259" s="94">
        <v>5</v>
      </c>
      <c r="M259" s="94" t="s">
        <v>11</v>
      </c>
      <c r="N259" s="94">
        <v>52</v>
      </c>
      <c r="O259" s="94">
        <v>59.87</v>
      </c>
      <c r="P259" s="94">
        <v>4</v>
      </c>
      <c r="Q259" s="94" t="s">
        <v>21</v>
      </c>
      <c r="R259" s="94">
        <v>49</v>
      </c>
      <c r="S259" s="94">
        <v>52.39</v>
      </c>
      <c r="T259" s="94">
        <v>5</v>
      </c>
    </row>
    <row r="260" spans="1:20" x14ac:dyDescent="0.4">
      <c r="A260" s="94">
        <v>35</v>
      </c>
      <c r="B260" s="94" t="s">
        <v>717</v>
      </c>
      <c r="C260" s="94" t="s">
        <v>400</v>
      </c>
      <c r="D260" s="94">
        <v>112</v>
      </c>
      <c r="E260" s="94">
        <v>67.47</v>
      </c>
      <c r="F260" s="94">
        <v>4</v>
      </c>
      <c r="G260" s="94" t="s">
        <v>399</v>
      </c>
      <c r="H260" s="94">
        <v>114</v>
      </c>
      <c r="I260" s="94">
        <v>68.48</v>
      </c>
      <c r="J260" s="94">
        <v>4</v>
      </c>
      <c r="K260" s="94">
        <v>3</v>
      </c>
      <c r="L260" s="94">
        <v>3</v>
      </c>
      <c r="M260" s="94" t="s">
        <v>11</v>
      </c>
      <c r="N260" s="94">
        <v>59</v>
      </c>
      <c r="O260" s="94">
        <v>79.88</v>
      </c>
      <c r="P260" s="94">
        <v>3</v>
      </c>
      <c r="Q260" s="94" t="s">
        <v>21</v>
      </c>
      <c r="R260" s="94">
        <v>41</v>
      </c>
      <c r="S260" s="94">
        <v>21.27</v>
      </c>
      <c r="T260" s="94">
        <v>6</v>
      </c>
    </row>
    <row r="261" spans="1:20" x14ac:dyDescent="0.4">
      <c r="A261" s="94">
        <v>225</v>
      </c>
      <c r="B261" s="94" t="s">
        <v>717</v>
      </c>
      <c r="C261" s="94" t="s">
        <v>400</v>
      </c>
      <c r="D261" s="94">
        <v>116</v>
      </c>
      <c r="E261" s="94">
        <v>74.31</v>
      </c>
      <c r="F261" s="94">
        <v>4</v>
      </c>
      <c r="G261" s="94" t="s">
        <v>428</v>
      </c>
      <c r="H261" s="94">
        <v>109</v>
      </c>
      <c r="I261" s="94">
        <v>62.26</v>
      </c>
      <c r="J261" s="94">
        <v>4</v>
      </c>
      <c r="K261" s="94">
        <v>5</v>
      </c>
      <c r="L261" s="94">
        <v>4</v>
      </c>
      <c r="M261" s="94" t="s">
        <v>657</v>
      </c>
      <c r="N261" s="94">
        <v>53</v>
      </c>
      <c r="O261" s="94">
        <v>62.98</v>
      </c>
      <c r="P261" s="94">
        <v>4</v>
      </c>
      <c r="Q261" s="94" t="s">
        <v>10</v>
      </c>
      <c r="R261" s="94">
        <v>47</v>
      </c>
      <c r="S261" s="94">
        <v>46.69</v>
      </c>
      <c r="T261" s="94">
        <v>5</v>
      </c>
    </row>
    <row r="262" spans="1:20" x14ac:dyDescent="0.4">
      <c r="A262" s="94">
        <v>261</v>
      </c>
      <c r="B262" s="94" t="s">
        <v>717</v>
      </c>
      <c r="C262" s="94" t="s">
        <v>400</v>
      </c>
      <c r="D262" s="94">
        <v>111</v>
      </c>
      <c r="E262" s="94">
        <v>65.69</v>
      </c>
      <c r="F262" s="94">
        <v>4</v>
      </c>
      <c r="G262" s="94" t="s">
        <v>656</v>
      </c>
      <c r="H262" s="94">
        <v>126</v>
      </c>
      <c r="I262" s="94">
        <v>88.04</v>
      </c>
      <c r="J262" s="94">
        <v>2</v>
      </c>
      <c r="K262" s="94">
        <v>3</v>
      </c>
      <c r="L262" s="94">
        <v>3</v>
      </c>
      <c r="M262" s="94" t="s">
        <v>10</v>
      </c>
      <c r="N262" s="94">
        <v>51</v>
      </c>
      <c r="O262" s="94">
        <v>60.77</v>
      </c>
      <c r="P262" s="94">
        <v>4</v>
      </c>
      <c r="Q262" s="94" t="s">
        <v>11</v>
      </c>
      <c r="R262" s="94">
        <v>65</v>
      </c>
      <c r="S262" s="94">
        <v>91.27</v>
      </c>
      <c r="T262" s="94">
        <v>2</v>
      </c>
    </row>
    <row r="263" spans="1:20" x14ac:dyDescent="0.4">
      <c r="A263" s="94">
        <v>28</v>
      </c>
      <c r="B263" s="94" t="s">
        <v>717</v>
      </c>
      <c r="C263" s="94" t="s">
        <v>400</v>
      </c>
      <c r="D263" s="94">
        <v>101</v>
      </c>
      <c r="E263" s="94">
        <v>48.05</v>
      </c>
      <c r="F263" s="94">
        <v>5</v>
      </c>
      <c r="G263" s="94" t="s">
        <v>428</v>
      </c>
      <c r="H263" s="94">
        <v>106</v>
      </c>
      <c r="I263" s="94">
        <v>58.63</v>
      </c>
      <c r="J263" s="94">
        <v>5</v>
      </c>
      <c r="K263" s="94">
        <v>4</v>
      </c>
      <c r="L263" s="94">
        <v>2</v>
      </c>
      <c r="M263" s="94" t="s">
        <v>657</v>
      </c>
      <c r="N263" s="94">
        <v>41</v>
      </c>
      <c r="O263" s="94">
        <v>20.350000000000001</v>
      </c>
      <c r="P263" s="94">
        <v>7</v>
      </c>
      <c r="Q263" s="94" t="s">
        <v>21</v>
      </c>
      <c r="R263" s="94">
        <v>44</v>
      </c>
      <c r="S263" s="94">
        <v>32.75</v>
      </c>
      <c r="T263" s="94">
        <v>6</v>
      </c>
    </row>
    <row r="264" spans="1:20" x14ac:dyDescent="0.4">
      <c r="A264" s="94">
        <v>194</v>
      </c>
      <c r="B264" s="94" t="s">
        <v>717</v>
      </c>
      <c r="C264" s="94" t="s">
        <v>400</v>
      </c>
      <c r="D264" s="94">
        <v>82</v>
      </c>
      <c r="E264" s="94">
        <v>22.31</v>
      </c>
      <c r="F264" s="94">
        <v>7</v>
      </c>
      <c r="G264" s="94" t="s">
        <v>399</v>
      </c>
      <c r="H264" s="94">
        <v>78</v>
      </c>
      <c r="I264" s="94">
        <v>17.559999999999999</v>
      </c>
      <c r="J264" s="94">
        <v>7</v>
      </c>
      <c r="K264" s="94">
        <v>8</v>
      </c>
      <c r="L264" s="94">
        <v>5</v>
      </c>
      <c r="M264" s="94" t="s">
        <v>10</v>
      </c>
      <c r="N264" s="94">
        <v>35</v>
      </c>
      <c r="O264" s="94">
        <v>2.97</v>
      </c>
      <c r="P264" s="94">
        <v>8</v>
      </c>
      <c r="Q264" s="94" t="s">
        <v>11</v>
      </c>
      <c r="R264" s="94">
        <v>36</v>
      </c>
      <c r="S264" s="94">
        <v>5.73</v>
      </c>
      <c r="T264" s="94">
        <v>8</v>
      </c>
    </row>
    <row r="265" spans="1:20" x14ac:dyDescent="0.4">
      <c r="A265" s="94">
        <v>69</v>
      </c>
      <c r="B265" s="94" t="s">
        <v>717</v>
      </c>
      <c r="C265" s="94" t="s">
        <v>400</v>
      </c>
      <c r="D265" s="94">
        <v>107</v>
      </c>
      <c r="E265" s="94">
        <v>58.54</v>
      </c>
      <c r="F265" s="94">
        <v>5</v>
      </c>
      <c r="G265" s="94" t="s">
        <v>656</v>
      </c>
      <c r="H265" s="94">
        <v>95</v>
      </c>
      <c r="I265" s="94">
        <v>46.14</v>
      </c>
      <c r="J265" s="94">
        <v>5</v>
      </c>
      <c r="K265" s="94">
        <v>4</v>
      </c>
      <c r="L265" s="94">
        <v>6</v>
      </c>
      <c r="M265" s="94" t="s">
        <v>10</v>
      </c>
      <c r="N265" s="94">
        <v>44</v>
      </c>
      <c r="O265" s="94">
        <v>29.86</v>
      </c>
      <c r="P265" s="94">
        <v>6</v>
      </c>
      <c r="Q265" s="94" t="s">
        <v>11</v>
      </c>
      <c r="R265" s="94">
        <v>57</v>
      </c>
      <c r="S265" s="94">
        <v>74.44</v>
      </c>
      <c r="T265" s="94">
        <v>4</v>
      </c>
    </row>
    <row r="266" spans="1:20" x14ac:dyDescent="0.4">
      <c r="A266" s="94">
        <v>169</v>
      </c>
      <c r="B266" s="94" t="s">
        <v>717</v>
      </c>
      <c r="C266" s="94" t="s">
        <v>400</v>
      </c>
      <c r="D266" s="94">
        <v>91</v>
      </c>
      <c r="E266" s="94">
        <v>32.72</v>
      </c>
      <c r="F266" s="94">
        <v>6</v>
      </c>
      <c r="G266" s="94" t="s">
        <v>399</v>
      </c>
      <c r="H266" s="94">
        <v>88</v>
      </c>
      <c r="I266" s="94">
        <v>37.35</v>
      </c>
      <c r="J266" s="94">
        <v>6</v>
      </c>
      <c r="K266" s="94">
        <v>5</v>
      </c>
      <c r="L266" s="94">
        <v>6</v>
      </c>
      <c r="M266" s="94" t="s">
        <v>676</v>
      </c>
      <c r="N266" s="94">
        <v>49</v>
      </c>
      <c r="O266" s="94">
        <v>57.9</v>
      </c>
      <c r="P266" s="94">
        <v>5</v>
      </c>
      <c r="Q266" s="94" t="s">
        <v>678</v>
      </c>
      <c r="R266" s="94">
        <v>45</v>
      </c>
      <c r="S266" s="94">
        <v>40.19</v>
      </c>
      <c r="T266" s="94">
        <v>5</v>
      </c>
    </row>
    <row r="267" spans="1:20" x14ac:dyDescent="0.4">
      <c r="A267" s="94">
        <v>181</v>
      </c>
      <c r="B267" s="94" t="s">
        <v>717</v>
      </c>
      <c r="C267" s="94" t="s">
        <v>400</v>
      </c>
      <c r="D267" s="94">
        <v>113</v>
      </c>
      <c r="E267" s="94">
        <v>69.22</v>
      </c>
      <c r="F267" s="94">
        <v>4</v>
      </c>
      <c r="G267" s="94" t="s">
        <v>656</v>
      </c>
      <c r="H267" s="94">
        <v>98</v>
      </c>
      <c r="I267" s="94">
        <v>49.44</v>
      </c>
      <c r="J267" s="94">
        <v>5</v>
      </c>
      <c r="K267" s="94">
        <v>3</v>
      </c>
      <c r="L267" s="94">
        <v>1</v>
      </c>
      <c r="M267" s="94" t="s">
        <v>11</v>
      </c>
      <c r="N267" s="94">
        <v>56</v>
      </c>
      <c r="O267" s="94">
        <v>70.75</v>
      </c>
      <c r="P267" s="94">
        <v>4</v>
      </c>
      <c r="Q267" s="94" t="s">
        <v>21</v>
      </c>
      <c r="R267" s="94">
        <v>48</v>
      </c>
      <c r="S267" s="94">
        <v>48.45</v>
      </c>
      <c r="T267" s="94">
        <v>5</v>
      </c>
    </row>
    <row r="268" spans="1:20" x14ac:dyDescent="0.4">
      <c r="A268" s="94">
        <v>251</v>
      </c>
      <c r="B268" s="94" t="s">
        <v>717</v>
      </c>
      <c r="C268" s="94" t="s">
        <v>400</v>
      </c>
      <c r="D268" s="94">
        <v>103</v>
      </c>
      <c r="E268" s="94">
        <v>51.58</v>
      </c>
      <c r="F268" s="94">
        <v>5</v>
      </c>
      <c r="G268" s="94" t="s">
        <v>428</v>
      </c>
      <c r="H268" s="94">
        <v>86</v>
      </c>
      <c r="I268" s="94">
        <v>34.119999999999997</v>
      </c>
      <c r="J268" s="94">
        <v>6</v>
      </c>
      <c r="K268" s="94">
        <v>5</v>
      </c>
      <c r="L268" s="94">
        <v>3</v>
      </c>
      <c r="M268" s="94" t="s">
        <v>657</v>
      </c>
      <c r="N268" s="94">
        <v>47</v>
      </c>
      <c r="O268" s="94">
        <v>44.92</v>
      </c>
      <c r="P268" s="94">
        <v>5</v>
      </c>
      <c r="Q268" s="94" t="s">
        <v>21</v>
      </c>
      <c r="R268" s="94">
        <v>48</v>
      </c>
      <c r="S268" s="94">
        <v>48.45</v>
      </c>
      <c r="T268" s="94">
        <v>5</v>
      </c>
    </row>
    <row r="269" spans="1:20" x14ac:dyDescent="0.4">
      <c r="A269" s="94">
        <v>153</v>
      </c>
      <c r="B269" s="94" t="s">
        <v>717</v>
      </c>
      <c r="C269" s="94" t="s">
        <v>400</v>
      </c>
      <c r="D269" s="94">
        <v>124</v>
      </c>
      <c r="E269" s="94">
        <v>87.67</v>
      </c>
      <c r="F269" s="94">
        <v>3</v>
      </c>
      <c r="G269" s="94" t="s">
        <v>399</v>
      </c>
      <c r="H269" s="94">
        <v>111</v>
      </c>
      <c r="I269" s="94">
        <v>64.52</v>
      </c>
      <c r="J269" s="94">
        <v>4</v>
      </c>
      <c r="K269" s="94">
        <v>2</v>
      </c>
      <c r="L269" s="94">
        <v>1</v>
      </c>
      <c r="M269" s="94" t="s">
        <v>10</v>
      </c>
      <c r="N269" s="94">
        <v>51</v>
      </c>
      <c r="O269" s="94">
        <v>60.77</v>
      </c>
      <c r="P269" s="94">
        <v>4</v>
      </c>
      <c r="Q269" s="94" t="s">
        <v>11</v>
      </c>
      <c r="R269" s="94">
        <v>57</v>
      </c>
      <c r="S269" s="94">
        <v>74.44</v>
      </c>
      <c r="T269" s="94">
        <v>4</v>
      </c>
    </row>
    <row r="270" spans="1:20" x14ac:dyDescent="0.4">
      <c r="A270" s="94">
        <v>3</v>
      </c>
      <c r="B270" s="94" t="s">
        <v>717</v>
      </c>
      <c r="C270" s="94" t="s">
        <v>400</v>
      </c>
      <c r="D270" s="94">
        <v>118</v>
      </c>
      <c r="E270" s="94">
        <v>77.77</v>
      </c>
      <c r="F270" s="94">
        <v>3</v>
      </c>
      <c r="G270" s="94" t="s">
        <v>656</v>
      </c>
      <c r="H270" s="94">
        <v>131</v>
      </c>
      <c r="I270" s="94">
        <v>94.74</v>
      </c>
      <c r="J270" s="94">
        <v>2</v>
      </c>
      <c r="K270" s="94">
        <v>3</v>
      </c>
      <c r="L270" s="94">
        <v>1</v>
      </c>
      <c r="M270" s="94" t="s">
        <v>10</v>
      </c>
      <c r="N270" s="94">
        <v>60</v>
      </c>
      <c r="O270" s="94">
        <v>82.12</v>
      </c>
      <c r="P270" s="94">
        <v>3</v>
      </c>
      <c r="Q270" s="94" t="s">
        <v>11</v>
      </c>
      <c r="R270" s="94">
        <v>51</v>
      </c>
      <c r="S270" s="94">
        <v>56.8</v>
      </c>
      <c r="T270" s="94">
        <v>5</v>
      </c>
    </row>
    <row r="271" spans="1:20" x14ac:dyDescent="0.4">
      <c r="A271" s="94">
        <v>240</v>
      </c>
      <c r="B271" s="94" t="s">
        <v>717</v>
      </c>
      <c r="C271" s="94" t="s">
        <v>400</v>
      </c>
      <c r="D271" s="94">
        <v>97</v>
      </c>
      <c r="E271" s="94">
        <v>41.62</v>
      </c>
      <c r="F271" s="94">
        <v>5</v>
      </c>
      <c r="G271" s="94" t="s">
        <v>399</v>
      </c>
      <c r="H271" s="94">
        <v>101</v>
      </c>
      <c r="I271" s="94">
        <v>52.95</v>
      </c>
      <c r="J271" s="94">
        <v>5</v>
      </c>
      <c r="K271" s="94">
        <v>5</v>
      </c>
      <c r="L271" s="94">
        <v>2</v>
      </c>
      <c r="M271" s="94" t="s">
        <v>11</v>
      </c>
      <c r="N271" s="94">
        <v>40</v>
      </c>
      <c r="O271" s="94">
        <v>16.899999999999999</v>
      </c>
      <c r="P271" s="94">
        <v>7</v>
      </c>
      <c r="Q271" s="94" t="s">
        <v>676</v>
      </c>
      <c r="R271" s="94">
        <v>50</v>
      </c>
      <c r="S271" s="94">
        <v>60.99</v>
      </c>
      <c r="T271" s="94"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30F64-E5F3-4733-993B-11B149DE9C22}">
  <dimension ref="A1:T272"/>
  <sheetViews>
    <sheetView workbookViewId="0">
      <selection activeCell="D44" sqref="D44"/>
    </sheetView>
  </sheetViews>
  <sheetFormatPr defaultRowHeight="17.399999999999999" x14ac:dyDescent="0.4"/>
  <sheetData>
    <row r="1" spans="1:20" x14ac:dyDescent="0.4">
      <c r="A1" s="94"/>
      <c r="B1" s="94"/>
      <c r="C1" s="94" t="s">
        <v>320</v>
      </c>
      <c r="D1" s="94"/>
      <c r="E1" s="94"/>
      <c r="F1" s="94"/>
      <c r="G1" s="94" t="s">
        <v>704</v>
      </c>
      <c r="H1" s="94"/>
      <c r="I1" s="94"/>
      <c r="J1" s="94"/>
      <c r="K1" s="94" t="s">
        <v>384</v>
      </c>
      <c r="L1" s="94" t="s">
        <v>385</v>
      </c>
      <c r="M1" s="94" t="s">
        <v>705</v>
      </c>
      <c r="N1" s="94"/>
      <c r="O1" s="94"/>
      <c r="P1" s="94"/>
      <c r="Q1" s="94"/>
      <c r="R1" s="94"/>
      <c r="S1" s="94"/>
      <c r="T1" s="94"/>
    </row>
    <row r="2" spans="1:20" x14ac:dyDescent="0.4">
      <c r="A2" s="94" t="s">
        <v>706</v>
      </c>
      <c r="B2" s="94" t="s">
        <v>715</v>
      </c>
      <c r="C2" s="94" t="s">
        <v>670</v>
      </c>
      <c r="D2" s="94" t="s">
        <v>671</v>
      </c>
      <c r="E2" s="94" t="s">
        <v>672</v>
      </c>
      <c r="F2" s="94" t="s">
        <v>673</v>
      </c>
      <c r="G2" s="94" t="s">
        <v>670</v>
      </c>
      <c r="H2" s="94" t="s">
        <v>671</v>
      </c>
      <c r="I2" s="94" t="s">
        <v>672</v>
      </c>
      <c r="J2" s="94" t="s">
        <v>673</v>
      </c>
      <c r="K2" s="94" t="s">
        <v>673</v>
      </c>
      <c r="L2" s="94" t="s">
        <v>673</v>
      </c>
      <c r="M2" s="94" t="s">
        <v>674</v>
      </c>
      <c r="N2" s="94" t="s">
        <v>671</v>
      </c>
      <c r="O2" s="94" t="s">
        <v>672</v>
      </c>
      <c r="P2" s="94" t="s">
        <v>673</v>
      </c>
      <c r="Q2" s="94" t="s">
        <v>674</v>
      </c>
      <c r="R2" s="94" t="s">
        <v>671</v>
      </c>
      <c r="S2" s="94" t="s">
        <v>672</v>
      </c>
      <c r="T2" s="94" t="s">
        <v>673</v>
      </c>
    </row>
    <row r="3" spans="1:20" x14ac:dyDescent="0.4">
      <c r="A3" s="94">
        <v>92</v>
      </c>
      <c r="B3" s="94" t="s">
        <v>716</v>
      </c>
      <c r="C3" s="94" t="s">
        <v>679</v>
      </c>
      <c r="D3" s="94">
        <v>112</v>
      </c>
      <c r="E3" s="94">
        <v>68</v>
      </c>
      <c r="F3" s="94">
        <v>4</v>
      </c>
      <c r="G3" s="94" t="s">
        <v>680</v>
      </c>
      <c r="H3" s="94">
        <v>98</v>
      </c>
      <c r="I3" s="94">
        <v>47</v>
      </c>
      <c r="J3" s="94">
        <v>5</v>
      </c>
      <c r="K3" s="94">
        <v>4</v>
      </c>
      <c r="L3" s="94">
        <v>3</v>
      </c>
      <c r="M3" s="94" t="s">
        <v>20</v>
      </c>
      <c r="N3" s="94">
        <v>44</v>
      </c>
      <c r="O3" s="94">
        <v>34</v>
      </c>
      <c r="P3" s="94">
        <v>6</v>
      </c>
      <c r="Q3" s="94" t="s">
        <v>315</v>
      </c>
      <c r="R3" s="94">
        <v>50</v>
      </c>
      <c r="S3" s="94">
        <v>53</v>
      </c>
      <c r="T3" s="94">
        <v>5</v>
      </c>
    </row>
    <row r="4" spans="1:20" x14ac:dyDescent="0.4">
      <c r="A4" s="94">
        <v>209</v>
      </c>
      <c r="B4" s="94" t="s">
        <v>716</v>
      </c>
      <c r="C4" s="94" t="s">
        <v>679</v>
      </c>
      <c r="D4" s="94">
        <v>109</v>
      </c>
      <c r="E4" s="94">
        <v>63</v>
      </c>
      <c r="F4" s="94">
        <v>4</v>
      </c>
      <c r="G4" s="94" t="s">
        <v>680</v>
      </c>
      <c r="H4" s="94">
        <v>80</v>
      </c>
      <c r="I4" s="94">
        <v>24</v>
      </c>
      <c r="J4" s="94">
        <v>6</v>
      </c>
      <c r="K4" s="94">
        <v>5</v>
      </c>
      <c r="L4" s="94">
        <v>1</v>
      </c>
      <c r="M4" s="94" t="s">
        <v>7</v>
      </c>
      <c r="N4" s="94">
        <v>58</v>
      </c>
      <c r="O4" s="94">
        <v>76</v>
      </c>
      <c r="P4" s="94">
        <v>3</v>
      </c>
      <c r="Q4" s="94" t="s">
        <v>317</v>
      </c>
      <c r="R4" s="94">
        <v>58</v>
      </c>
      <c r="S4" s="94">
        <v>76</v>
      </c>
      <c r="T4" s="94">
        <v>4</v>
      </c>
    </row>
    <row r="5" spans="1:20" x14ac:dyDescent="0.4">
      <c r="A5" s="94">
        <v>294</v>
      </c>
      <c r="B5" s="94" t="s">
        <v>716</v>
      </c>
      <c r="C5" s="94" t="s">
        <v>679</v>
      </c>
      <c r="D5" s="94">
        <v>89</v>
      </c>
      <c r="E5" s="94">
        <v>30</v>
      </c>
      <c r="F5" s="94">
        <v>6</v>
      </c>
      <c r="G5" s="94" t="s">
        <v>680</v>
      </c>
      <c r="H5" s="94">
        <v>75</v>
      </c>
      <c r="I5" s="94">
        <v>10</v>
      </c>
      <c r="J5" s="94">
        <v>7</v>
      </c>
      <c r="K5" s="94">
        <v>5</v>
      </c>
      <c r="L5" s="94">
        <v>4</v>
      </c>
      <c r="M5" s="94" t="s">
        <v>318</v>
      </c>
      <c r="N5" s="94">
        <v>40</v>
      </c>
      <c r="O5" s="94">
        <v>15</v>
      </c>
      <c r="P5" s="94">
        <v>7</v>
      </c>
      <c r="Q5" s="94" t="s">
        <v>316</v>
      </c>
      <c r="R5" s="94">
        <v>44</v>
      </c>
      <c r="S5" s="94">
        <v>35</v>
      </c>
      <c r="T5" s="94">
        <v>5</v>
      </c>
    </row>
    <row r="6" spans="1:20" x14ac:dyDescent="0.4">
      <c r="A6" s="94">
        <v>248</v>
      </c>
      <c r="B6" s="94" t="s">
        <v>716</v>
      </c>
      <c r="C6" s="94" t="s">
        <v>679</v>
      </c>
      <c r="D6" s="94">
        <v>66</v>
      </c>
      <c r="E6" s="94">
        <v>5</v>
      </c>
      <c r="F6" s="94">
        <v>8</v>
      </c>
      <c r="G6" s="94" t="s">
        <v>680</v>
      </c>
      <c r="H6" s="94">
        <v>71</v>
      </c>
      <c r="I6" s="94">
        <v>3</v>
      </c>
      <c r="J6" s="94">
        <v>9</v>
      </c>
      <c r="K6" s="94">
        <v>6</v>
      </c>
      <c r="L6" s="94">
        <v>6</v>
      </c>
      <c r="M6" s="94" t="s">
        <v>317</v>
      </c>
      <c r="N6" s="94">
        <v>39</v>
      </c>
      <c r="O6" s="94">
        <v>13</v>
      </c>
      <c r="P6" s="94">
        <v>7</v>
      </c>
      <c r="Q6" s="94" t="s">
        <v>318</v>
      </c>
      <c r="R6" s="94">
        <v>48</v>
      </c>
      <c r="S6" s="94">
        <v>48</v>
      </c>
      <c r="T6" s="94">
        <v>5</v>
      </c>
    </row>
    <row r="7" spans="1:20" x14ac:dyDescent="0.4">
      <c r="A7" s="94">
        <v>14</v>
      </c>
      <c r="B7" s="94" t="s">
        <v>716</v>
      </c>
      <c r="C7" s="94" t="s">
        <v>679</v>
      </c>
      <c r="D7" s="94">
        <v>91</v>
      </c>
      <c r="E7" s="94">
        <v>33</v>
      </c>
      <c r="F7" s="94">
        <v>6</v>
      </c>
      <c r="G7" s="94" t="s">
        <v>680</v>
      </c>
      <c r="H7" s="94">
        <v>86</v>
      </c>
      <c r="I7" s="94">
        <v>34</v>
      </c>
      <c r="J7" s="94">
        <v>6</v>
      </c>
      <c r="K7" s="94">
        <v>6</v>
      </c>
      <c r="L7" s="94">
        <v>2</v>
      </c>
      <c r="M7" s="94" t="s">
        <v>20</v>
      </c>
      <c r="N7" s="94">
        <v>39</v>
      </c>
      <c r="O7" s="94">
        <v>10</v>
      </c>
      <c r="P7" s="94">
        <v>8</v>
      </c>
      <c r="Q7" s="94" t="s">
        <v>315</v>
      </c>
      <c r="R7" s="94">
        <v>52</v>
      </c>
      <c r="S7" s="94">
        <v>59</v>
      </c>
      <c r="T7" s="94">
        <v>4</v>
      </c>
    </row>
    <row r="8" spans="1:20" x14ac:dyDescent="0.4">
      <c r="A8" s="94">
        <v>48</v>
      </c>
      <c r="B8" s="94" t="s">
        <v>716</v>
      </c>
      <c r="C8" s="94" t="s">
        <v>679</v>
      </c>
      <c r="D8" s="94">
        <v>78</v>
      </c>
      <c r="E8" s="94">
        <v>18</v>
      </c>
      <c r="F8" s="94">
        <v>7</v>
      </c>
      <c r="G8" s="94" t="s">
        <v>680</v>
      </c>
      <c r="H8" s="94">
        <v>81</v>
      </c>
      <c r="I8" s="94">
        <v>26</v>
      </c>
      <c r="J8" s="94">
        <v>6</v>
      </c>
      <c r="K8" s="94">
        <v>8</v>
      </c>
      <c r="L8" s="94">
        <v>5</v>
      </c>
      <c r="M8" s="94" t="s">
        <v>20</v>
      </c>
      <c r="N8" s="94">
        <v>41</v>
      </c>
      <c r="O8" s="94">
        <v>24</v>
      </c>
      <c r="P8" s="94">
        <v>6</v>
      </c>
      <c r="Q8" s="94" t="s">
        <v>416</v>
      </c>
      <c r="R8" s="94">
        <v>42</v>
      </c>
      <c r="S8" s="94">
        <v>25</v>
      </c>
      <c r="T8" s="94">
        <v>6</v>
      </c>
    </row>
    <row r="9" spans="1:20" x14ac:dyDescent="0.4">
      <c r="A9" s="94">
        <v>263</v>
      </c>
      <c r="B9" s="94" t="s">
        <v>716</v>
      </c>
      <c r="C9" s="94" t="s">
        <v>681</v>
      </c>
      <c r="D9" s="94">
        <v>84</v>
      </c>
      <c r="E9" s="94">
        <v>24</v>
      </c>
      <c r="F9" s="94">
        <v>6</v>
      </c>
      <c r="G9" s="94" t="s">
        <v>680</v>
      </c>
      <c r="H9" s="94">
        <v>83</v>
      </c>
      <c r="I9" s="94">
        <v>30</v>
      </c>
      <c r="J9" s="94">
        <v>6</v>
      </c>
      <c r="K9" s="94">
        <v>7</v>
      </c>
      <c r="L9" s="94">
        <v>5</v>
      </c>
      <c r="M9" s="94" t="s">
        <v>665</v>
      </c>
      <c r="N9" s="94">
        <v>38</v>
      </c>
      <c r="O9" s="94">
        <v>10</v>
      </c>
      <c r="P9" s="94">
        <v>7</v>
      </c>
      <c r="Q9" s="94" t="s">
        <v>316</v>
      </c>
      <c r="R9" s="94">
        <v>44</v>
      </c>
      <c r="S9" s="94">
        <v>35</v>
      </c>
      <c r="T9" s="94">
        <v>5</v>
      </c>
    </row>
    <row r="10" spans="1:20" x14ac:dyDescent="0.4">
      <c r="A10" s="94">
        <v>168</v>
      </c>
      <c r="B10" s="94" t="s">
        <v>716</v>
      </c>
      <c r="C10" s="94" t="s">
        <v>679</v>
      </c>
      <c r="D10" s="94">
        <v>124</v>
      </c>
      <c r="E10" s="94">
        <v>88</v>
      </c>
      <c r="F10" s="94">
        <v>3</v>
      </c>
      <c r="G10" s="94" t="s">
        <v>680</v>
      </c>
      <c r="H10" s="94">
        <v>115</v>
      </c>
      <c r="I10" s="94">
        <v>72</v>
      </c>
      <c r="J10" s="94">
        <v>4</v>
      </c>
      <c r="K10" s="94">
        <v>4</v>
      </c>
      <c r="L10" s="94">
        <v>1</v>
      </c>
      <c r="M10" s="94" t="s">
        <v>315</v>
      </c>
      <c r="N10" s="94">
        <v>64</v>
      </c>
      <c r="O10" s="94">
        <v>89</v>
      </c>
      <c r="P10" s="94">
        <v>2</v>
      </c>
      <c r="Q10" s="94" t="s">
        <v>8</v>
      </c>
      <c r="R10" s="94">
        <v>67</v>
      </c>
      <c r="S10" s="94">
        <v>93</v>
      </c>
      <c r="T10" s="94">
        <v>2</v>
      </c>
    </row>
    <row r="11" spans="1:20" x14ac:dyDescent="0.4">
      <c r="A11" s="94">
        <v>204</v>
      </c>
      <c r="B11" s="94" t="s">
        <v>716</v>
      </c>
      <c r="C11" s="94" t="s">
        <v>679</v>
      </c>
      <c r="D11" s="94">
        <v>89</v>
      </c>
      <c r="E11" s="94">
        <v>30</v>
      </c>
      <c r="F11" s="94">
        <v>6</v>
      </c>
      <c r="G11" s="94" t="s">
        <v>680</v>
      </c>
      <c r="H11" s="94">
        <v>80</v>
      </c>
      <c r="I11" s="94">
        <v>24</v>
      </c>
      <c r="J11" s="94">
        <v>6</v>
      </c>
      <c r="K11" s="94">
        <v>4</v>
      </c>
      <c r="L11" s="94">
        <v>1</v>
      </c>
      <c r="M11" s="94" t="s">
        <v>665</v>
      </c>
      <c r="N11" s="94">
        <v>54</v>
      </c>
      <c r="O11" s="94">
        <v>64</v>
      </c>
      <c r="P11" s="94">
        <v>4</v>
      </c>
      <c r="Q11" s="94" t="s">
        <v>8</v>
      </c>
      <c r="R11" s="94">
        <v>44</v>
      </c>
      <c r="S11" s="94">
        <v>37</v>
      </c>
      <c r="T11" s="94">
        <v>6</v>
      </c>
    </row>
    <row r="12" spans="1:20" x14ac:dyDescent="0.4">
      <c r="A12" s="94">
        <v>269</v>
      </c>
      <c r="B12" s="94" t="s">
        <v>716</v>
      </c>
      <c r="C12" s="94" t="s">
        <v>679</v>
      </c>
      <c r="D12" s="94">
        <v>64</v>
      </c>
      <c r="E12" s="94">
        <v>2</v>
      </c>
      <c r="F12" s="94">
        <v>9</v>
      </c>
      <c r="G12" s="94" t="s">
        <v>680</v>
      </c>
      <c r="H12" s="94">
        <v>97</v>
      </c>
      <c r="I12" s="94">
        <v>46</v>
      </c>
      <c r="J12" s="94">
        <v>5</v>
      </c>
      <c r="K12" s="94">
        <v>8</v>
      </c>
      <c r="L12" s="94">
        <v>7</v>
      </c>
      <c r="M12" s="94" t="s">
        <v>318</v>
      </c>
      <c r="N12" s="94">
        <v>47</v>
      </c>
      <c r="O12" s="94">
        <v>45</v>
      </c>
      <c r="P12" s="94">
        <v>5</v>
      </c>
      <c r="Q12" s="94" t="s">
        <v>416</v>
      </c>
      <c r="R12" s="94">
        <v>45</v>
      </c>
      <c r="S12" s="94">
        <v>43</v>
      </c>
      <c r="T12" s="94">
        <v>5</v>
      </c>
    </row>
    <row r="13" spans="1:20" x14ac:dyDescent="0.4">
      <c r="A13" s="94">
        <v>57</v>
      </c>
      <c r="B13" s="94" t="s">
        <v>716</v>
      </c>
      <c r="C13" s="94" t="s">
        <v>679</v>
      </c>
      <c r="D13" s="94">
        <v>99</v>
      </c>
      <c r="E13" s="94">
        <v>45</v>
      </c>
      <c r="F13" s="94">
        <v>5</v>
      </c>
      <c r="G13" s="94" t="s">
        <v>680</v>
      </c>
      <c r="H13" s="94">
        <v>117</v>
      </c>
      <c r="I13" s="94">
        <v>75</v>
      </c>
      <c r="J13" s="94">
        <v>4</v>
      </c>
      <c r="K13" s="94">
        <v>3</v>
      </c>
      <c r="L13" s="94">
        <v>1</v>
      </c>
      <c r="M13" s="94" t="s">
        <v>318</v>
      </c>
      <c r="N13" s="94">
        <v>62</v>
      </c>
      <c r="O13" s="94">
        <v>85</v>
      </c>
      <c r="P13" s="94">
        <v>3</v>
      </c>
      <c r="Q13" s="94" t="s">
        <v>665</v>
      </c>
      <c r="R13" s="94">
        <v>63</v>
      </c>
      <c r="S13" s="94">
        <v>85</v>
      </c>
      <c r="T13" s="94">
        <v>3</v>
      </c>
    </row>
    <row r="14" spans="1:20" x14ac:dyDescent="0.4">
      <c r="A14" s="94">
        <v>31</v>
      </c>
      <c r="B14" s="94" t="s">
        <v>716</v>
      </c>
      <c r="C14" s="94" t="s">
        <v>681</v>
      </c>
      <c r="D14" s="94">
        <v>68</v>
      </c>
      <c r="E14" s="94">
        <v>7</v>
      </c>
      <c r="F14" s="94">
        <v>8</v>
      </c>
      <c r="G14" s="94" t="s">
        <v>680</v>
      </c>
      <c r="H14" s="94">
        <v>78</v>
      </c>
      <c r="I14" s="94">
        <v>18</v>
      </c>
      <c r="J14" s="94">
        <v>7</v>
      </c>
      <c r="K14" s="94">
        <v>8</v>
      </c>
      <c r="L14" s="94">
        <v>7</v>
      </c>
      <c r="M14" s="94" t="s">
        <v>317</v>
      </c>
      <c r="N14" s="94">
        <v>43</v>
      </c>
      <c r="O14" s="94">
        <v>30</v>
      </c>
      <c r="P14" s="94">
        <v>6</v>
      </c>
      <c r="Q14" s="94" t="s">
        <v>318</v>
      </c>
      <c r="R14" s="94">
        <v>38</v>
      </c>
      <c r="S14" s="94">
        <v>8</v>
      </c>
      <c r="T14" s="94">
        <v>8</v>
      </c>
    </row>
    <row r="15" spans="1:20" x14ac:dyDescent="0.4">
      <c r="A15" s="94">
        <v>50</v>
      </c>
      <c r="B15" s="94" t="s">
        <v>716</v>
      </c>
      <c r="C15" s="94" t="s">
        <v>679</v>
      </c>
      <c r="D15" s="94">
        <v>66</v>
      </c>
      <c r="E15" s="94">
        <v>5</v>
      </c>
      <c r="F15" s="94">
        <v>8</v>
      </c>
      <c r="G15" s="94" t="s">
        <v>680</v>
      </c>
      <c r="H15" s="94">
        <v>76</v>
      </c>
      <c r="I15" s="94">
        <v>13</v>
      </c>
      <c r="J15" s="94">
        <v>7</v>
      </c>
      <c r="K15" s="94">
        <v>7</v>
      </c>
      <c r="L15" s="94">
        <v>4</v>
      </c>
      <c r="M15" s="94" t="s">
        <v>318</v>
      </c>
      <c r="N15" s="94">
        <v>41</v>
      </c>
      <c r="O15" s="94">
        <v>20</v>
      </c>
      <c r="P15" s="94">
        <v>6</v>
      </c>
      <c r="Q15" s="94" t="s">
        <v>315</v>
      </c>
      <c r="R15" s="94">
        <v>46</v>
      </c>
      <c r="S15" s="94">
        <v>41</v>
      </c>
      <c r="T15" s="94">
        <v>5</v>
      </c>
    </row>
    <row r="16" spans="1:20" x14ac:dyDescent="0.4">
      <c r="A16" s="94">
        <v>208</v>
      </c>
      <c r="B16" s="94" t="s">
        <v>716</v>
      </c>
      <c r="C16" s="94" t="s">
        <v>679</v>
      </c>
      <c r="D16" s="94">
        <v>76</v>
      </c>
      <c r="E16" s="94">
        <v>16</v>
      </c>
      <c r="F16" s="94">
        <v>7</v>
      </c>
      <c r="G16" s="94" t="s">
        <v>680</v>
      </c>
      <c r="H16" s="94">
        <v>72</v>
      </c>
      <c r="I16" s="94">
        <v>5</v>
      </c>
      <c r="J16" s="94">
        <v>8</v>
      </c>
      <c r="K16" s="94">
        <v>9</v>
      </c>
      <c r="L16" s="94">
        <v>6</v>
      </c>
      <c r="M16" s="94" t="s">
        <v>416</v>
      </c>
      <c r="N16" s="94">
        <v>48</v>
      </c>
      <c r="O16" s="94">
        <v>53</v>
      </c>
      <c r="P16" s="94">
        <v>5</v>
      </c>
      <c r="Q16" s="94" t="s">
        <v>315</v>
      </c>
      <c r="R16" s="94">
        <v>37</v>
      </c>
      <c r="S16" s="94">
        <v>8</v>
      </c>
      <c r="T16" s="94">
        <v>7</v>
      </c>
    </row>
    <row r="17" spans="1:20" x14ac:dyDescent="0.4">
      <c r="A17" s="94">
        <v>250</v>
      </c>
      <c r="B17" s="94" t="s">
        <v>716</v>
      </c>
      <c r="C17" s="94" t="s">
        <v>681</v>
      </c>
      <c r="D17" s="94">
        <v>72</v>
      </c>
      <c r="E17" s="94">
        <v>12</v>
      </c>
      <c r="F17" s="94">
        <v>7</v>
      </c>
      <c r="G17" s="94" t="s">
        <v>680</v>
      </c>
      <c r="H17" s="94">
        <v>79</v>
      </c>
      <c r="I17" s="94">
        <v>22</v>
      </c>
      <c r="J17" s="94">
        <v>6</v>
      </c>
      <c r="K17" s="94">
        <v>8</v>
      </c>
      <c r="L17" s="94">
        <v>8</v>
      </c>
      <c r="M17" s="94" t="s">
        <v>7</v>
      </c>
      <c r="N17" s="94">
        <v>34</v>
      </c>
      <c r="O17" s="94">
        <v>8</v>
      </c>
      <c r="P17" s="94">
        <v>8</v>
      </c>
      <c r="Q17" s="94" t="s">
        <v>317</v>
      </c>
      <c r="R17" s="94">
        <v>38</v>
      </c>
      <c r="S17" s="94">
        <v>8</v>
      </c>
      <c r="T17" s="94">
        <v>7</v>
      </c>
    </row>
    <row r="18" spans="1:20" x14ac:dyDescent="0.4">
      <c r="A18" s="94">
        <v>56</v>
      </c>
      <c r="B18" s="94" t="s">
        <v>716</v>
      </c>
      <c r="C18" s="94" t="s">
        <v>679</v>
      </c>
      <c r="D18" s="94">
        <v>72</v>
      </c>
      <c r="E18" s="94">
        <v>12</v>
      </c>
      <c r="F18" s="94">
        <v>7</v>
      </c>
      <c r="G18" s="94" t="s">
        <v>680</v>
      </c>
      <c r="H18" s="94">
        <v>81</v>
      </c>
      <c r="I18" s="94">
        <v>26</v>
      </c>
      <c r="J18" s="94">
        <v>6</v>
      </c>
      <c r="K18" s="94">
        <v>8</v>
      </c>
      <c r="L18" s="94">
        <v>7</v>
      </c>
      <c r="M18" s="94" t="s">
        <v>7</v>
      </c>
      <c r="N18" s="94">
        <v>41</v>
      </c>
      <c r="O18" s="94">
        <v>23</v>
      </c>
      <c r="P18" s="94">
        <v>6</v>
      </c>
      <c r="Q18" s="94" t="s">
        <v>315</v>
      </c>
      <c r="R18" s="94">
        <v>36</v>
      </c>
      <c r="S18" s="94">
        <v>4</v>
      </c>
      <c r="T18" s="94">
        <v>8</v>
      </c>
    </row>
    <row r="19" spans="1:20" x14ac:dyDescent="0.4">
      <c r="A19" s="94">
        <v>219</v>
      </c>
      <c r="B19" s="94" t="s">
        <v>716</v>
      </c>
      <c r="C19" s="94" t="s">
        <v>679</v>
      </c>
      <c r="D19" s="94">
        <v>64</v>
      </c>
      <c r="E19" s="94">
        <v>2</v>
      </c>
      <c r="F19" s="94">
        <v>9</v>
      </c>
      <c r="G19" s="94" t="s">
        <v>680</v>
      </c>
      <c r="H19" s="94">
        <v>75</v>
      </c>
      <c r="I19" s="94">
        <v>10</v>
      </c>
      <c r="J19" s="94">
        <v>7</v>
      </c>
      <c r="K19" s="94">
        <v>5</v>
      </c>
      <c r="L19" s="94">
        <v>5</v>
      </c>
      <c r="M19" s="94" t="s">
        <v>7</v>
      </c>
      <c r="N19" s="94">
        <v>34</v>
      </c>
      <c r="O19" s="94">
        <v>8</v>
      </c>
      <c r="P19" s="94">
        <v>8</v>
      </c>
      <c r="Q19" s="94" t="s">
        <v>315</v>
      </c>
      <c r="R19" s="94">
        <v>47</v>
      </c>
      <c r="S19" s="94">
        <v>44</v>
      </c>
      <c r="T19" s="94">
        <v>5</v>
      </c>
    </row>
    <row r="20" spans="1:20" x14ac:dyDescent="0.4">
      <c r="A20" s="94">
        <v>129</v>
      </c>
      <c r="B20" s="94" t="s">
        <v>716</v>
      </c>
      <c r="C20" s="94" t="s">
        <v>679</v>
      </c>
      <c r="D20" s="94">
        <v>77</v>
      </c>
      <c r="E20" s="94">
        <v>17</v>
      </c>
      <c r="F20" s="94">
        <v>7</v>
      </c>
      <c r="G20" s="94" t="s">
        <v>680</v>
      </c>
      <c r="H20" s="94">
        <v>88</v>
      </c>
      <c r="I20" s="94">
        <v>37</v>
      </c>
      <c r="J20" s="94">
        <v>6</v>
      </c>
      <c r="K20" s="94">
        <v>6</v>
      </c>
      <c r="L20" s="94">
        <v>3</v>
      </c>
      <c r="M20" s="94" t="s">
        <v>318</v>
      </c>
      <c r="N20" s="94">
        <v>41</v>
      </c>
      <c r="O20" s="94">
        <v>20</v>
      </c>
      <c r="P20" s="94">
        <v>6</v>
      </c>
      <c r="Q20" s="94" t="s">
        <v>316</v>
      </c>
      <c r="R20" s="94">
        <v>43</v>
      </c>
      <c r="S20" s="94">
        <v>27</v>
      </c>
      <c r="T20" s="94">
        <v>6</v>
      </c>
    </row>
    <row r="21" spans="1:20" x14ac:dyDescent="0.4">
      <c r="A21" s="94">
        <v>85</v>
      </c>
      <c r="B21" s="94" t="s">
        <v>716</v>
      </c>
      <c r="C21" s="94" t="s">
        <v>679</v>
      </c>
      <c r="D21" s="94">
        <v>82</v>
      </c>
      <c r="E21" s="94">
        <v>22</v>
      </c>
      <c r="F21" s="94">
        <v>7</v>
      </c>
      <c r="G21" s="94" t="s">
        <v>680</v>
      </c>
      <c r="H21" s="94">
        <v>84</v>
      </c>
      <c r="I21" s="94">
        <v>31</v>
      </c>
      <c r="J21" s="94">
        <v>6</v>
      </c>
      <c r="K21" s="94">
        <v>6</v>
      </c>
      <c r="L21" s="94">
        <v>7</v>
      </c>
      <c r="M21" s="94" t="s">
        <v>7</v>
      </c>
      <c r="N21" s="94">
        <v>34</v>
      </c>
      <c r="O21" s="94">
        <v>8</v>
      </c>
      <c r="P21" s="94">
        <v>8</v>
      </c>
      <c r="Q21" s="94" t="s">
        <v>8</v>
      </c>
      <c r="R21" s="94">
        <v>40</v>
      </c>
      <c r="S21" s="94">
        <v>16</v>
      </c>
      <c r="T21" s="94">
        <v>7</v>
      </c>
    </row>
    <row r="22" spans="1:20" x14ac:dyDescent="0.4">
      <c r="A22" s="94">
        <v>73</v>
      </c>
      <c r="B22" s="94" t="s">
        <v>716</v>
      </c>
      <c r="C22" s="94" t="s">
        <v>679</v>
      </c>
      <c r="D22" s="94">
        <v>71</v>
      </c>
      <c r="E22" s="94">
        <v>11</v>
      </c>
      <c r="F22" s="94">
        <v>7</v>
      </c>
      <c r="G22" s="94" t="s">
        <v>680</v>
      </c>
      <c r="H22" s="94">
        <v>68</v>
      </c>
      <c r="I22" s="94">
        <v>1</v>
      </c>
      <c r="J22" s="94">
        <v>9</v>
      </c>
      <c r="K22" s="94">
        <v>8</v>
      </c>
      <c r="L22" s="94">
        <v>6</v>
      </c>
      <c r="M22" s="94" t="s">
        <v>7</v>
      </c>
      <c r="N22" s="94">
        <v>36</v>
      </c>
      <c r="O22" s="94">
        <v>11</v>
      </c>
      <c r="P22" s="94">
        <v>7</v>
      </c>
      <c r="Q22" s="94" t="s">
        <v>317</v>
      </c>
      <c r="R22" s="94">
        <v>38</v>
      </c>
      <c r="S22" s="94">
        <v>8</v>
      </c>
      <c r="T22" s="94">
        <v>7</v>
      </c>
    </row>
    <row r="23" spans="1:20" x14ac:dyDescent="0.4">
      <c r="A23" s="94">
        <v>201</v>
      </c>
      <c r="B23" s="94" t="s">
        <v>716</v>
      </c>
      <c r="C23" s="94" t="s">
        <v>679</v>
      </c>
      <c r="D23" s="94">
        <v>87</v>
      </c>
      <c r="E23" s="94">
        <v>28</v>
      </c>
      <c r="F23" s="94">
        <v>6</v>
      </c>
      <c r="G23" s="94" t="s">
        <v>680</v>
      </c>
      <c r="H23" s="94">
        <v>85</v>
      </c>
      <c r="I23" s="94">
        <v>33</v>
      </c>
      <c r="J23" s="94">
        <v>6</v>
      </c>
      <c r="K23" s="94">
        <v>4</v>
      </c>
      <c r="L23" s="94">
        <v>1</v>
      </c>
      <c r="M23" s="94" t="s">
        <v>665</v>
      </c>
      <c r="N23" s="94">
        <v>50</v>
      </c>
      <c r="O23" s="94">
        <v>53</v>
      </c>
      <c r="P23" s="94">
        <v>5</v>
      </c>
      <c r="Q23" s="94" t="s">
        <v>315</v>
      </c>
      <c r="R23" s="94">
        <v>50</v>
      </c>
      <c r="S23" s="94">
        <v>53</v>
      </c>
      <c r="T23" s="94">
        <v>5</v>
      </c>
    </row>
    <row r="24" spans="1:20" x14ac:dyDescent="0.4">
      <c r="A24" s="94">
        <v>183</v>
      </c>
      <c r="B24" s="94" t="s">
        <v>716</v>
      </c>
      <c r="C24" s="94" t="s">
        <v>681</v>
      </c>
      <c r="D24" s="94">
        <v>65</v>
      </c>
      <c r="E24" s="94">
        <v>3</v>
      </c>
      <c r="F24" s="94">
        <v>9</v>
      </c>
      <c r="G24" s="94" t="s">
        <v>680</v>
      </c>
      <c r="H24" s="94">
        <v>75</v>
      </c>
      <c r="I24" s="94">
        <v>10</v>
      </c>
      <c r="J24" s="94">
        <v>7</v>
      </c>
      <c r="K24" s="94">
        <v>5</v>
      </c>
      <c r="L24" s="94">
        <v>2</v>
      </c>
      <c r="M24" s="94" t="s">
        <v>316</v>
      </c>
      <c r="N24" s="94">
        <v>40</v>
      </c>
      <c r="O24" s="94">
        <v>10</v>
      </c>
      <c r="P24" s="94">
        <v>7</v>
      </c>
      <c r="Q24" s="94" t="s">
        <v>315</v>
      </c>
      <c r="R24" s="94">
        <v>36</v>
      </c>
      <c r="S24" s="94">
        <v>4</v>
      </c>
      <c r="T24" s="94">
        <v>8</v>
      </c>
    </row>
    <row r="25" spans="1:20" x14ac:dyDescent="0.4">
      <c r="A25" s="94">
        <v>36</v>
      </c>
      <c r="B25" s="94" t="s">
        <v>716</v>
      </c>
      <c r="C25" s="94" t="s">
        <v>679</v>
      </c>
      <c r="D25" s="94">
        <v>82</v>
      </c>
      <c r="E25" s="94">
        <v>22</v>
      </c>
      <c r="F25" s="94">
        <v>7</v>
      </c>
      <c r="G25" s="94" t="s">
        <v>680</v>
      </c>
      <c r="H25" s="94">
        <v>71</v>
      </c>
      <c r="I25" s="94">
        <v>3</v>
      </c>
      <c r="J25" s="94">
        <v>9</v>
      </c>
      <c r="K25" s="94">
        <v>6</v>
      </c>
      <c r="L25" s="94">
        <v>5</v>
      </c>
      <c r="M25" s="94" t="s">
        <v>7</v>
      </c>
      <c r="N25" s="94">
        <v>40</v>
      </c>
      <c r="O25" s="94">
        <v>21</v>
      </c>
      <c r="P25" s="94">
        <v>7</v>
      </c>
      <c r="Q25" s="94" t="s">
        <v>318</v>
      </c>
      <c r="R25" s="94">
        <v>41</v>
      </c>
      <c r="S25" s="94">
        <v>20</v>
      </c>
      <c r="T25" s="94">
        <v>6</v>
      </c>
    </row>
    <row r="26" spans="1:20" x14ac:dyDescent="0.4">
      <c r="A26" s="94">
        <v>203</v>
      </c>
      <c r="B26" s="94" t="s">
        <v>716</v>
      </c>
      <c r="C26" s="94" t="s">
        <v>679</v>
      </c>
      <c r="D26" s="94">
        <v>96</v>
      </c>
      <c r="E26" s="94">
        <v>40</v>
      </c>
      <c r="F26" s="94">
        <v>5</v>
      </c>
      <c r="G26" s="94" t="s">
        <v>680</v>
      </c>
      <c r="H26" s="94">
        <v>99</v>
      </c>
      <c r="I26" s="94">
        <v>48</v>
      </c>
      <c r="J26" s="94">
        <v>5</v>
      </c>
      <c r="K26" s="94">
        <v>4</v>
      </c>
      <c r="L26" s="94">
        <v>3</v>
      </c>
      <c r="M26" s="94" t="s">
        <v>318</v>
      </c>
      <c r="N26" s="94">
        <v>42</v>
      </c>
      <c r="O26" s="94">
        <v>26</v>
      </c>
      <c r="P26" s="94">
        <v>6</v>
      </c>
      <c r="Q26" s="94" t="s">
        <v>315</v>
      </c>
      <c r="R26" s="94">
        <v>55</v>
      </c>
      <c r="S26" s="94">
        <v>67</v>
      </c>
      <c r="T26" s="94">
        <v>4</v>
      </c>
    </row>
    <row r="27" spans="1:20" x14ac:dyDescent="0.4">
      <c r="A27" s="94">
        <v>12</v>
      </c>
      <c r="B27" s="94" t="s">
        <v>716</v>
      </c>
      <c r="C27" s="94" t="s">
        <v>679</v>
      </c>
      <c r="D27" s="94">
        <v>66</v>
      </c>
      <c r="E27" s="94">
        <v>5</v>
      </c>
      <c r="F27" s="94">
        <v>8</v>
      </c>
      <c r="G27" s="94" t="s">
        <v>680</v>
      </c>
      <c r="H27" s="94">
        <v>84</v>
      </c>
      <c r="I27" s="94">
        <v>31</v>
      </c>
      <c r="J27" s="94">
        <v>6</v>
      </c>
      <c r="K27" s="94">
        <v>6</v>
      </c>
      <c r="L27" s="94">
        <v>6</v>
      </c>
      <c r="M27" s="94" t="s">
        <v>416</v>
      </c>
      <c r="N27" s="94">
        <v>42</v>
      </c>
      <c r="O27" s="94">
        <v>25</v>
      </c>
      <c r="P27" s="94">
        <v>6</v>
      </c>
      <c r="Q27" s="94" t="s">
        <v>315</v>
      </c>
      <c r="R27" s="94">
        <v>50</v>
      </c>
      <c r="S27" s="94">
        <v>53</v>
      </c>
      <c r="T27" s="94">
        <v>5</v>
      </c>
    </row>
    <row r="28" spans="1:20" x14ac:dyDescent="0.4">
      <c r="A28" s="94">
        <v>23</v>
      </c>
      <c r="B28" s="94" t="s">
        <v>716</v>
      </c>
      <c r="C28" s="94" t="s">
        <v>679</v>
      </c>
      <c r="D28" s="94">
        <v>73</v>
      </c>
      <c r="E28" s="94">
        <v>13</v>
      </c>
      <c r="F28" s="94">
        <v>7</v>
      </c>
      <c r="G28" s="94" t="s">
        <v>680</v>
      </c>
      <c r="H28" s="94">
        <v>77</v>
      </c>
      <c r="I28" s="94">
        <v>15</v>
      </c>
      <c r="J28" s="94">
        <v>7</v>
      </c>
      <c r="K28" s="94">
        <v>6</v>
      </c>
      <c r="L28" s="94">
        <v>6</v>
      </c>
      <c r="M28" s="94" t="s">
        <v>11</v>
      </c>
      <c r="N28" s="94">
        <v>31</v>
      </c>
      <c r="O28" s="94">
        <v>1</v>
      </c>
      <c r="P28" s="94">
        <v>9</v>
      </c>
      <c r="Q28" s="94" t="s">
        <v>21</v>
      </c>
      <c r="R28" s="94">
        <v>37</v>
      </c>
      <c r="S28" s="94">
        <v>11</v>
      </c>
      <c r="T28" s="94">
        <v>7</v>
      </c>
    </row>
    <row r="29" spans="1:20" x14ac:dyDescent="0.4">
      <c r="A29" s="94">
        <v>229</v>
      </c>
      <c r="B29" s="94" t="s">
        <v>716</v>
      </c>
      <c r="C29" s="94" t="s">
        <v>679</v>
      </c>
      <c r="D29" s="94">
        <v>92</v>
      </c>
      <c r="E29" s="94">
        <v>34</v>
      </c>
      <c r="F29" s="94">
        <v>6</v>
      </c>
      <c r="G29" s="94" t="s">
        <v>680</v>
      </c>
      <c r="H29" s="94">
        <v>79</v>
      </c>
      <c r="I29" s="94">
        <v>22</v>
      </c>
      <c r="J29" s="94">
        <v>6</v>
      </c>
      <c r="K29" s="94">
        <v>5</v>
      </c>
      <c r="L29" s="94">
        <v>4</v>
      </c>
      <c r="M29" s="94" t="s">
        <v>7</v>
      </c>
      <c r="N29" s="94">
        <v>46</v>
      </c>
      <c r="O29" s="94">
        <v>35</v>
      </c>
      <c r="P29" s="94">
        <v>6</v>
      </c>
      <c r="Q29" s="94" t="s">
        <v>318</v>
      </c>
      <c r="R29" s="94">
        <v>43</v>
      </c>
      <c r="S29" s="94">
        <v>30</v>
      </c>
      <c r="T29" s="94">
        <v>6</v>
      </c>
    </row>
    <row r="30" spans="1:20" x14ac:dyDescent="0.4">
      <c r="A30" s="94">
        <v>19</v>
      </c>
      <c r="B30" s="94" t="s">
        <v>716</v>
      </c>
      <c r="C30" s="94" t="s">
        <v>679</v>
      </c>
      <c r="D30" s="94">
        <v>88</v>
      </c>
      <c r="E30" s="94">
        <v>29</v>
      </c>
      <c r="F30" s="94">
        <v>6</v>
      </c>
      <c r="G30" s="94" t="s">
        <v>680</v>
      </c>
      <c r="H30" s="94">
        <v>111</v>
      </c>
      <c r="I30" s="94">
        <v>65</v>
      </c>
      <c r="J30" s="94">
        <v>4</v>
      </c>
      <c r="K30" s="94">
        <v>7</v>
      </c>
      <c r="L30" s="94">
        <v>7</v>
      </c>
      <c r="M30" s="94" t="s">
        <v>416</v>
      </c>
      <c r="N30" s="94">
        <v>39</v>
      </c>
      <c r="O30" s="94">
        <v>8</v>
      </c>
      <c r="P30" s="94">
        <v>8</v>
      </c>
      <c r="Q30" s="94" t="s">
        <v>315</v>
      </c>
      <c r="R30" s="94">
        <v>41</v>
      </c>
      <c r="S30" s="94">
        <v>24</v>
      </c>
      <c r="T30" s="94">
        <v>6</v>
      </c>
    </row>
    <row r="31" spans="1:20" x14ac:dyDescent="0.4">
      <c r="A31" s="94">
        <v>197</v>
      </c>
      <c r="B31" s="94" t="s">
        <v>716</v>
      </c>
      <c r="C31" s="94" t="s">
        <v>679</v>
      </c>
      <c r="D31" s="94">
        <v>79</v>
      </c>
      <c r="E31" s="94">
        <v>19</v>
      </c>
      <c r="F31" s="94">
        <v>7</v>
      </c>
      <c r="G31" s="94" t="s">
        <v>680</v>
      </c>
      <c r="H31" s="94">
        <v>80</v>
      </c>
      <c r="I31" s="94">
        <v>24</v>
      </c>
      <c r="J31" s="94">
        <v>6</v>
      </c>
      <c r="K31" s="94">
        <v>7</v>
      </c>
      <c r="L31" s="94">
        <v>7</v>
      </c>
      <c r="M31" s="94" t="s">
        <v>318</v>
      </c>
      <c r="N31" s="94">
        <v>43</v>
      </c>
      <c r="O31" s="94">
        <v>30</v>
      </c>
      <c r="P31" s="94">
        <v>6</v>
      </c>
      <c r="Q31" s="94" t="s">
        <v>315</v>
      </c>
      <c r="R31" s="94">
        <v>41</v>
      </c>
      <c r="S31" s="94">
        <v>24</v>
      </c>
      <c r="T31" s="94">
        <v>6</v>
      </c>
    </row>
    <row r="32" spans="1:20" x14ac:dyDescent="0.4">
      <c r="A32" s="94">
        <v>75</v>
      </c>
      <c r="B32" s="94" t="s">
        <v>716</v>
      </c>
      <c r="C32" s="94" t="s">
        <v>681</v>
      </c>
      <c r="D32" s="94">
        <v>77</v>
      </c>
      <c r="E32" s="94">
        <v>17</v>
      </c>
      <c r="F32" s="94">
        <v>7</v>
      </c>
      <c r="G32" s="94" t="s">
        <v>656</v>
      </c>
      <c r="H32" s="94">
        <v>78</v>
      </c>
      <c r="I32" s="94">
        <v>18</v>
      </c>
      <c r="J32" s="94">
        <v>7</v>
      </c>
      <c r="K32" s="94">
        <v>8</v>
      </c>
      <c r="L32" s="94">
        <v>4</v>
      </c>
      <c r="M32" s="94" t="s">
        <v>11</v>
      </c>
      <c r="N32" s="94">
        <v>38</v>
      </c>
      <c r="O32" s="94">
        <v>14</v>
      </c>
      <c r="P32" s="94">
        <v>7</v>
      </c>
      <c r="Q32" s="94" t="s">
        <v>21</v>
      </c>
      <c r="R32" s="94">
        <v>39</v>
      </c>
      <c r="S32" s="94">
        <v>16</v>
      </c>
      <c r="T32" s="94">
        <v>7</v>
      </c>
    </row>
    <row r="33" spans="1:20" x14ac:dyDescent="0.4">
      <c r="A33" s="94">
        <v>233</v>
      </c>
      <c r="B33" s="94" t="s">
        <v>716</v>
      </c>
      <c r="C33" s="94" t="s">
        <v>679</v>
      </c>
      <c r="D33" s="94">
        <v>102</v>
      </c>
      <c r="E33" s="94">
        <v>50</v>
      </c>
      <c r="F33" s="94">
        <v>5</v>
      </c>
      <c r="G33" s="94" t="s">
        <v>680</v>
      </c>
      <c r="H33" s="94">
        <v>84</v>
      </c>
      <c r="I33" s="94">
        <v>31</v>
      </c>
      <c r="J33" s="94">
        <v>6</v>
      </c>
      <c r="K33" s="94">
        <v>4</v>
      </c>
      <c r="L33" s="94">
        <v>2</v>
      </c>
      <c r="M33" s="94" t="s">
        <v>315</v>
      </c>
      <c r="N33" s="94">
        <v>56</v>
      </c>
      <c r="O33" s="94">
        <v>70</v>
      </c>
      <c r="P33" s="94">
        <v>4</v>
      </c>
      <c r="Q33" s="94" t="s">
        <v>8</v>
      </c>
      <c r="R33" s="94">
        <v>44</v>
      </c>
      <c r="S33" s="94">
        <v>37</v>
      </c>
      <c r="T33" s="94">
        <v>6</v>
      </c>
    </row>
    <row r="34" spans="1:20" x14ac:dyDescent="0.4">
      <c r="A34" s="94">
        <v>115</v>
      </c>
      <c r="B34" s="94" t="s">
        <v>716</v>
      </c>
      <c r="C34" s="94" t="s">
        <v>679</v>
      </c>
      <c r="D34" s="94">
        <v>94</v>
      </c>
      <c r="E34" s="94">
        <v>37</v>
      </c>
      <c r="F34" s="94">
        <v>6</v>
      </c>
      <c r="G34" s="94" t="s">
        <v>680</v>
      </c>
      <c r="H34" s="94">
        <v>115</v>
      </c>
      <c r="I34" s="94">
        <v>72</v>
      </c>
      <c r="J34" s="94">
        <v>4</v>
      </c>
      <c r="K34" s="94">
        <v>2</v>
      </c>
      <c r="L34" s="94">
        <v>4</v>
      </c>
      <c r="M34" s="94" t="s">
        <v>20</v>
      </c>
      <c r="N34" s="94">
        <v>55</v>
      </c>
      <c r="O34" s="94">
        <v>71</v>
      </c>
      <c r="P34" s="94">
        <v>4</v>
      </c>
      <c r="Q34" s="94" t="s">
        <v>318</v>
      </c>
      <c r="R34" s="94">
        <v>47</v>
      </c>
      <c r="S34" s="94">
        <v>45</v>
      </c>
      <c r="T34" s="94">
        <v>5</v>
      </c>
    </row>
    <row r="35" spans="1:20" x14ac:dyDescent="0.4">
      <c r="A35" s="94">
        <v>220</v>
      </c>
      <c r="B35" s="94" t="s">
        <v>716</v>
      </c>
      <c r="C35" s="94"/>
      <c r="D35" s="94"/>
      <c r="E35" s="94"/>
      <c r="F35" s="94"/>
      <c r="G35" s="94" t="s">
        <v>680</v>
      </c>
      <c r="H35" s="94">
        <v>83</v>
      </c>
      <c r="I35" s="94">
        <v>30</v>
      </c>
      <c r="J35" s="94">
        <v>6</v>
      </c>
      <c r="K35" s="94">
        <v>8</v>
      </c>
      <c r="L35" s="94">
        <v>4</v>
      </c>
      <c r="M35" s="94" t="s">
        <v>317</v>
      </c>
      <c r="N35" s="94">
        <v>43</v>
      </c>
      <c r="O35" s="94">
        <v>30</v>
      </c>
      <c r="P35" s="94">
        <v>6</v>
      </c>
      <c r="Q35" s="94" t="s">
        <v>316</v>
      </c>
      <c r="R35" s="94">
        <v>39</v>
      </c>
      <c r="S35" s="94">
        <v>6</v>
      </c>
      <c r="T35" s="94">
        <v>8</v>
      </c>
    </row>
    <row r="36" spans="1:20" x14ac:dyDescent="0.4">
      <c r="A36" s="94">
        <v>114</v>
      </c>
      <c r="B36" s="94" t="s">
        <v>716</v>
      </c>
      <c r="C36" s="94" t="s">
        <v>681</v>
      </c>
      <c r="D36" s="94">
        <v>97</v>
      </c>
      <c r="E36" s="94">
        <v>42</v>
      </c>
      <c r="F36" s="94">
        <v>5</v>
      </c>
      <c r="G36" s="94" t="s">
        <v>680</v>
      </c>
      <c r="H36" s="94">
        <v>115</v>
      </c>
      <c r="I36" s="94">
        <v>72</v>
      </c>
      <c r="J36" s="94">
        <v>4</v>
      </c>
      <c r="K36" s="94">
        <v>4</v>
      </c>
      <c r="L36" s="94">
        <v>2</v>
      </c>
      <c r="M36" s="94" t="s">
        <v>7</v>
      </c>
      <c r="N36" s="94">
        <v>55</v>
      </c>
      <c r="O36" s="94">
        <v>67</v>
      </c>
      <c r="P36" s="94">
        <v>4</v>
      </c>
      <c r="Q36" s="94" t="s">
        <v>318</v>
      </c>
      <c r="R36" s="94">
        <v>47</v>
      </c>
      <c r="S36" s="94">
        <v>45</v>
      </c>
      <c r="T36" s="94">
        <v>5</v>
      </c>
    </row>
    <row r="37" spans="1:20" x14ac:dyDescent="0.4">
      <c r="A37" s="94">
        <v>77</v>
      </c>
      <c r="B37" s="94" t="s">
        <v>716</v>
      </c>
      <c r="C37" s="94" t="s">
        <v>679</v>
      </c>
      <c r="D37" s="94">
        <v>66</v>
      </c>
      <c r="E37" s="94">
        <v>5</v>
      </c>
      <c r="F37" s="94">
        <v>8</v>
      </c>
      <c r="G37" s="94" t="s">
        <v>680</v>
      </c>
      <c r="H37" s="94">
        <v>75</v>
      </c>
      <c r="I37" s="94">
        <v>10</v>
      </c>
      <c r="J37" s="94">
        <v>7</v>
      </c>
      <c r="K37" s="94">
        <v>8</v>
      </c>
      <c r="L37" s="94">
        <v>6</v>
      </c>
      <c r="M37" s="94" t="s">
        <v>318</v>
      </c>
      <c r="N37" s="94">
        <v>38</v>
      </c>
      <c r="O37" s="94">
        <v>8</v>
      </c>
      <c r="P37" s="94">
        <v>8</v>
      </c>
      <c r="Q37" s="94" t="s">
        <v>316</v>
      </c>
      <c r="R37" s="94">
        <v>46</v>
      </c>
      <c r="S37" s="94">
        <v>47</v>
      </c>
      <c r="T37" s="94">
        <v>5</v>
      </c>
    </row>
    <row r="38" spans="1:20" x14ac:dyDescent="0.4">
      <c r="A38" s="94">
        <v>10</v>
      </c>
      <c r="B38" s="94" t="s">
        <v>716</v>
      </c>
      <c r="C38" s="94" t="s">
        <v>679</v>
      </c>
      <c r="D38" s="94">
        <v>64</v>
      </c>
      <c r="E38" s="94">
        <v>2</v>
      </c>
      <c r="F38" s="94">
        <v>9</v>
      </c>
      <c r="G38" s="94" t="s">
        <v>680</v>
      </c>
      <c r="H38" s="94">
        <v>71</v>
      </c>
      <c r="I38" s="94">
        <v>3</v>
      </c>
      <c r="J38" s="94">
        <v>9</v>
      </c>
      <c r="K38" s="94">
        <v>6</v>
      </c>
      <c r="L38" s="94">
        <v>1</v>
      </c>
      <c r="M38" s="94" t="s">
        <v>315</v>
      </c>
      <c r="N38" s="94">
        <v>37</v>
      </c>
      <c r="O38" s="94">
        <v>8</v>
      </c>
      <c r="P38" s="94">
        <v>7</v>
      </c>
      <c r="Q38" s="94" t="s">
        <v>316</v>
      </c>
      <c r="R38" s="94">
        <v>44</v>
      </c>
      <c r="S38" s="94">
        <v>35</v>
      </c>
      <c r="T38" s="94">
        <v>5</v>
      </c>
    </row>
    <row r="39" spans="1:20" x14ac:dyDescent="0.4">
      <c r="A39" s="94">
        <v>198</v>
      </c>
      <c r="B39" s="94" t="s">
        <v>716</v>
      </c>
      <c r="C39" s="94" t="s">
        <v>681</v>
      </c>
      <c r="D39" s="94">
        <v>105</v>
      </c>
      <c r="E39" s="94">
        <v>55</v>
      </c>
      <c r="F39" s="94">
        <v>5</v>
      </c>
      <c r="G39" s="94" t="s">
        <v>680</v>
      </c>
      <c r="H39" s="94">
        <v>96</v>
      </c>
      <c r="I39" s="94">
        <v>45</v>
      </c>
      <c r="J39" s="94">
        <v>5</v>
      </c>
      <c r="K39" s="94">
        <v>3</v>
      </c>
      <c r="L39" s="94">
        <v>1</v>
      </c>
      <c r="M39" s="94" t="s">
        <v>665</v>
      </c>
      <c r="N39" s="94">
        <v>65</v>
      </c>
      <c r="O39" s="94">
        <v>90</v>
      </c>
      <c r="P39" s="94">
        <v>2</v>
      </c>
      <c r="Q39" s="94" t="s">
        <v>316</v>
      </c>
      <c r="R39" s="94">
        <v>55</v>
      </c>
      <c r="S39" s="94">
        <v>75</v>
      </c>
      <c r="T39" s="94">
        <v>4</v>
      </c>
    </row>
    <row r="40" spans="1:20" x14ac:dyDescent="0.4">
      <c r="A40" s="94">
        <v>221</v>
      </c>
      <c r="B40" s="94" t="s">
        <v>716</v>
      </c>
      <c r="C40" s="94" t="s">
        <v>679</v>
      </c>
      <c r="D40" s="94">
        <v>76</v>
      </c>
      <c r="E40" s="94">
        <v>16</v>
      </c>
      <c r="F40" s="94">
        <v>7</v>
      </c>
      <c r="G40" s="94" t="s">
        <v>656</v>
      </c>
      <c r="H40" s="94">
        <v>70</v>
      </c>
      <c r="I40" s="94">
        <v>2</v>
      </c>
      <c r="J40" s="94">
        <v>9</v>
      </c>
      <c r="K40" s="94">
        <v>6</v>
      </c>
      <c r="L40" s="94">
        <v>7</v>
      </c>
      <c r="M40" s="94" t="s">
        <v>675</v>
      </c>
      <c r="N40" s="94">
        <v>47</v>
      </c>
      <c r="O40" s="94">
        <v>49</v>
      </c>
      <c r="P40" s="94">
        <v>5</v>
      </c>
      <c r="Q40" s="94">
        <v>0</v>
      </c>
      <c r="R40" s="94">
        <v>0</v>
      </c>
      <c r="S40" s="94">
        <v>0</v>
      </c>
      <c r="T40" s="94">
        <v>0</v>
      </c>
    </row>
    <row r="41" spans="1:20" x14ac:dyDescent="0.4">
      <c r="A41" s="94">
        <v>80</v>
      </c>
      <c r="B41" s="94" t="s">
        <v>716</v>
      </c>
      <c r="C41" s="94"/>
      <c r="D41" s="94"/>
      <c r="E41" s="94"/>
      <c r="F41" s="94"/>
      <c r="G41" s="94" t="s">
        <v>680</v>
      </c>
      <c r="H41" s="94">
        <v>78</v>
      </c>
      <c r="I41" s="94">
        <v>18</v>
      </c>
      <c r="J41" s="94">
        <v>7</v>
      </c>
      <c r="K41" s="94">
        <v>8</v>
      </c>
      <c r="L41" s="94">
        <v>7</v>
      </c>
      <c r="M41" s="94" t="s">
        <v>317</v>
      </c>
      <c r="N41" s="94">
        <v>43</v>
      </c>
      <c r="O41" s="94">
        <v>30</v>
      </c>
      <c r="P41" s="94">
        <v>6</v>
      </c>
      <c r="Q41" s="94" t="s">
        <v>316</v>
      </c>
      <c r="R41" s="94">
        <v>42</v>
      </c>
      <c r="S41" s="94">
        <v>19</v>
      </c>
      <c r="T41" s="94">
        <v>6</v>
      </c>
    </row>
    <row r="42" spans="1:20" x14ac:dyDescent="0.4">
      <c r="A42" s="94">
        <v>235</v>
      </c>
      <c r="B42" s="94" t="s">
        <v>716</v>
      </c>
      <c r="C42" s="94" t="s">
        <v>679</v>
      </c>
      <c r="D42" s="94">
        <v>66</v>
      </c>
      <c r="E42" s="94">
        <v>5</v>
      </c>
      <c r="F42" s="94">
        <v>8</v>
      </c>
      <c r="G42" s="94" t="s">
        <v>656</v>
      </c>
      <c r="H42" s="94">
        <v>89</v>
      </c>
      <c r="I42" s="94">
        <v>38</v>
      </c>
      <c r="J42" s="94">
        <v>6</v>
      </c>
      <c r="K42" s="94">
        <v>7</v>
      </c>
      <c r="L42" s="94">
        <v>5</v>
      </c>
      <c r="M42" s="94" t="s">
        <v>657</v>
      </c>
      <c r="N42" s="94">
        <v>33</v>
      </c>
      <c r="O42" s="94">
        <v>1</v>
      </c>
      <c r="P42" s="94">
        <v>9</v>
      </c>
      <c r="Q42" s="94" t="s">
        <v>21</v>
      </c>
      <c r="R42" s="94">
        <v>32</v>
      </c>
      <c r="S42" s="94">
        <v>1</v>
      </c>
      <c r="T42" s="94">
        <v>9</v>
      </c>
    </row>
    <row r="43" spans="1:20" x14ac:dyDescent="0.4">
      <c r="A43" s="94">
        <v>76</v>
      </c>
      <c r="B43" s="94" t="s">
        <v>716</v>
      </c>
      <c r="C43" s="94" t="s">
        <v>679</v>
      </c>
      <c r="D43" s="94">
        <v>95</v>
      </c>
      <c r="E43" s="94">
        <v>39</v>
      </c>
      <c r="F43" s="94">
        <v>6</v>
      </c>
      <c r="G43" s="94" t="s">
        <v>656</v>
      </c>
      <c r="H43" s="94">
        <v>101</v>
      </c>
      <c r="I43" s="94">
        <v>51</v>
      </c>
      <c r="J43" s="94">
        <v>5</v>
      </c>
      <c r="K43" s="94">
        <v>5</v>
      </c>
      <c r="L43" s="94">
        <v>4</v>
      </c>
      <c r="M43" s="94" t="s">
        <v>657</v>
      </c>
      <c r="N43" s="94">
        <v>44</v>
      </c>
      <c r="O43" s="94">
        <v>31</v>
      </c>
      <c r="P43" s="94">
        <v>6</v>
      </c>
      <c r="Q43" s="94" t="s">
        <v>10</v>
      </c>
      <c r="R43" s="94">
        <v>43</v>
      </c>
      <c r="S43" s="94">
        <v>30</v>
      </c>
      <c r="T43" s="94">
        <v>6</v>
      </c>
    </row>
    <row r="44" spans="1:20" x14ac:dyDescent="0.4">
      <c r="A44" s="94">
        <v>217</v>
      </c>
      <c r="B44" s="94" t="s">
        <v>716</v>
      </c>
      <c r="C44" s="94" t="s">
        <v>679</v>
      </c>
      <c r="D44" s="94">
        <v>85</v>
      </c>
      <c r="E44" s="94">
        <v>25</v>
      </c>
      <c r="F44" s="94">
        <v>6</v>
      </c>
      <c r="G44" s="94" t="s">
        <v>656</v>
      </c>
      <c r="H44" s="94">
        <v>84</v>
      </c>
      <c r="I44" s="94">
        <v>31</v>
      </c>
      <c r="J44" s="94">
        <v>6</v>
      </c>
      <c r="K44" s="94">
        <v>5</v>
      </c>
      <c r="L44" s="94">
        <v>8</v>
      </c>
      <c r="M44" s="94" t="s">
        <v>657</v>
      </c>
      <c r="N44" s="94">
        <v>35</v>
      </c>
      <c r="O44" s="94">
        <v>2</v>
      </c>
      <c r="P44" s="94">
        <v>9</v>
      </c>
      <c r="Q44" s="94" t="s">
        <v>10</v>
      </c>
      <c r="R44" s="94">
        <v>36</v>
      </c>
      <c r="S44" s="94">
        <v>7</v>
      </c>
      <c r="T44" s="94">
        <v>8</v>
      </c>
    </row>
    <row r="45" spans="1:20" x14ac:dyDescent="0.4">
      <c r="A45" s="94">
        <v>206</v>
      </c>
      <c r="B45" s="94" t="s">
        <v>716</v>
      </c>
      <c r="C45" s="94" t="s">
        <v>679</v>
      </c>
      <c r="D45" s="94">
        <v>111</v>
      </c>
      <c r="E45" s="94">
        <v>66</v>
      </c>
      <c r="F45" s="94">
        <v>4</v>
      </c>
      <c r="G45" s="94" t="s">
        <v>680</v>
      </c>
      <c r="H45" s="94">
        <v>86</v>
      </c>
      <c r="I45" s="94">
        <v>34</v>
      </c>
      <c r="J45" s="94">
        <v>6</v>
      </c>
      <c r="K45" s="94">
        <v>3</v>
      </c>
      <c r="L45" s="94">
        <v>3</v>
      </c>
      <c r="M45" s="94" t="s">
        <v>7</v>
      </c>
      <c r="N45" s="94">
        <v>33</v>
      </c>
      <c r="O45" s="94">
        <v>4</v>
      </c>
      <c r="P45" s="94">
        <v>8</v>
      </c>
      <c r="Q45" s="94" t="s">
        <v>665</v>
      </c>
      <c r="R45" s="94">
        <v>45</v>
      </c>
      <c r="S45" s="94">
        <v>39</v>
      </c>
      <c r="T45" s="94">
        <v>5</v>
      </c>
    </row>
    <row r="46" spans="1:20" x14ac:dyDescent="0.4">
      <c r="A46" s="94">
        <v>289</v>
      </c>
      <c r="B46" s="94" t="s">
        <v>716</v>
      </c>
      <c r="C46" s="94" t="s">
        <v>679</v>
      </c>
      <c r="D46" s="94">
        <v>93</v>
      </c>
      <c r="E46" s="94">
        <v>36</v>
      </c>
      <c r="F46" s="94">
        <v>6</v>
      </c>
      <c r="G46" s="94" t="s">
        <v>656</v>
      </c>
      <c r="H46" s="94">
        <v>101</v>
      </c>
      <c r="I46" s="94">
        <v>51</v>
      </c>
      <c r="J46" s="94">
        <v>5</v>
      </c>
      <c r="K46" s="94">
        <v>6</v>
      </c>
      <c r="L46" s="94">
        <v>7</v>
      </c>
      <c r="M46" s="94" t="s">
        <v>657</v>
      </c>
      <c r="N46" s="94">
        <v>39</v>
      </c>
      <c r="O46" s="94">
        <v>12</v>
      </c>
      <c r="P46" s="94">
        <v>7</v>
      </c>
      <c r="Q46" s="94">
        <v>0</v>
      </c>
      <c r="R46" s="94">
        <v>0</v>
      </c>
      <c r="S46" s="94">
        <v>0</v>
      </c>
      <c r="T46" s="94">
        <v>0</v>
      </c>
    </row>
    <row r="47" spans="1:20" x14ac:dyDescent="0.4">
      <c r="A47" s="94">
        <v>172</v>
      </c>
      <c r="B47" s="94" t="s">
        <v>716</v>
      </c>
      <c r="C47" s="94" t="s">
        <v>679</v>
      </c>
      <c r="D47" s="94">
        <v>80</v>
      </c>
      <c r="E47" s="94">
        <v>20</v>
      </c>
      <c r="F47" s="94">
        <v>7</v>
      </c>
      <c r="G47" s="94" t="s">
        <v>680</v>
      </c>
      <c r="H47" s="94">
        <v>72</v>
      </c>
      <c r="I47" s="94">
        <v>5</v>
      </c>
      <c r="J47" s="94">
        <v>8</v>
      </c>
      <c r="K47" s="94">
        <v>6</v>
      </c>
      <c r="L47" s="94">
        <v>6</v>
      </c>
      <c r="M47" s="94" t="s">
        <v>318</v>
      </c>
      <c r="N47" s="94">
        <v>35</v>
      </c>
      <c r="O47" s="94">
        <v>2</v>
      </c>
      <c r="P47" s="94">
        <v>9</v>
      </c>
      <c r="Q47" s="94" t="s">
        <v>315</v>
      </c>
      <c r="R47" s="94">
        <v>36</v>
      </c>
      <c r="S47" s="94">
        <v>4</v>
      </c>
      <c r="T47" s="94">
        <v>8</v>
      </c>
    </row>
    <row r="48" spans="1:20" x14ac:dyDescent="0.4">
      <c r="A48" s="94">
        <v>171</v>
      </c>
      <c r="B48" s="94" t="s">
        <v>716</v>
      </c>
      <c r="C48" s="94" t="s">
        <v>679</v>
      </c>
      <c r="D48" s="94">
        <v>80</v>
      </c>
      <c r="E48" s="94">
        <v>20</v>
      </c>
      <c r="F48" s="94">
        <v>7</v>
      </c>
      <c r="G48" s="94" t="s">
        <v>680</v>
      </c>
      <c r="H48" s="94">
        <v>82</v>
      </c>
      <c r="I48" s="94">
        <v>28</v>
      </c>
      <c r="J48" s="94">
        <v>6</v>
      </c>
      <c r="K48" s="94">
        <v>5</v>
      </c>
      <c r="L48" s="94">
        <v>7</v>
      </c>
      <c r="M48" s="94" t="s">
        <v>657</v>
      </c>
      <c r="N48" s="94">
        <v>34</v>
      </c>
      <c r="O48" s="94">
        <v>2</v>
      </c>
      <c r="P48" s="94">
        <v>9</v>
      </c>
      <c r="Q48" s="94" t="s">
        <v>21</v>
      </c>
      <c r="R48" s="94">
        <v>36</v>
      </c>
      <c r="S48" s="94">
        <v>8</v>
      </c>
      <c r="T48" s="94">
        <v>8</v>
      </c>
    </row>
    <row r="49" spans="1:20" x14ac:dyDescent="0.4">
      <c r="A49" s="94">
        <v>296</v>
      </c>
      <c r="B49" s="94" t="s">
        <v>716</v>
      </c>
      <c r="C49" s="94" t="s">
        <v>679</v>
      </c>
      <c r="D49" s="94">
        <v>73</v>
      </c>
      <c r="E49" s="94">
        <v>13</v>
      </c>
      <c r="F49" s="94">
        <v>7</v>
      </c>
      <c r="G49" s="94" t="s">
        <v>680</v>
      </c>
      <c r="H49" s="94">
        <v>77</v>
      </c>
      <c r="I49" s="94">
        <v>15</v>
      </c>
      <c r="J49" s="94">
        <v>7</v>
      </c>
      <c r="K49" s="94">
        <v>4</v>
      </c>
      <c r="L49" s="94">
        <v>7</v>
      </c>
      <c r="M49" s="94" t="s">
        <v>318</v>
      </c>
      <c r="N49" s="94">
        <v>39</v>
      </c>
      <c r="O49" s="94">
        <v>12</v>
      </c>
      <c r="P49" s="94">
        <v>7</v>
      </c>
      <c r="Q49" s="94" t="s">
        <v>315</v>
      </c>
      <c r="R49" s="94">
        <v>39</v>
      </c>
      <c r="S49" s="94">
        <v>15</v>
      </c>
      <c r="T49" s="94">
        <v>7</v>
      </c>
    </row>
    <row r="50" spans="1:20" x14ac:dyDescent="0.4">
      <c r="A50" s="94">
        <v>205</v>
      </c>
      <c r="B50" s="94" t="s">
        <v>716</v>
      </c>
      <c r="C50" s="94" t="s">
        <v>679</v>
      </c>
      <c r="D50" s="94">
        <v>89</v>
      </c>
      <c r="E50" s="94">
        <v>30</v>
      </c>
      <c r="F50" s="94">
        <v>6</v>
      </c>
      <c r="G50" s="94" t="s">
        <v>680</v>
      </c>
      <c r="H50" s="94">
        <v>75</v>
      </c>
      <c r="I50" s="94">
        <v>10</v>
      </c>
      <c r="J50" s="94">
        <v>7</v>
      </c>
      <c r="K50" s="94">
        <v>6</v>
      </c>
      <c r="L50" s="94">
        <v>1</v>
      </c>
      <c r="M50" s="94" t="s">
        <v>665</v>
      </c>
      <c r="N50" s="94">
        <v>55</v>
      </c>
      <c r="O50" s="94">
        <v>67</v>
      </c>
      <c r="P50" s="94">
        <v>4</v>
      </c>
      <c r="Q50" s="94" t="s">
        <v>316</v>
      </c>
      <c r="R50" s="94">
        <v>50</v>
      </c>
      <c r="S50" s="94">
        <v>63</v>
      </c>
      <c r="T50" s="94">
        <v>4</v>
      </c>
    </row>
    <row r="51" spans="1:20" x14ac:dyDescent="0.4">
      <c r="A51" s="94">
        <v>288</v>
      </c>
      <c r="B51" s="94" t="s">
        <v>716</v>
      </c>
      <c r="C51" s="94" t="s">
        <v>679</v>
      </c>
      <c r="D51" s="94">
        <v>66</v>
      </c>
      <c r="E51" s="94">
        <v>5</v>
      </c>
      <c r="F51" s="94">
        <v>8</v>
      </c>
      <c r="G51" s="94" t="s">
        <v>656</v>
      </c>
      <c r="H51" s="94">
        <v>81</v>
      </c>
      <c r="I51" s="94">
        <v>26</v>
      </c>
      <c r="J51" s="94">
        <v>6</v>
      </c>
      <c r="K51" s="94">
        <v>9</v>
      </c>
      <c r="L51" s="94">
        <v>8</v>
      </c>
      <c r="M51" s="94" t="s">
        <v>657</v>
      </c>
      <c r="N51" s="94">
        <v>39</v>
      </c>
      <c r="O51" s="94">
        <v>12</v>
      </c>
      <c r="P51" s="94">
        <v>7</v>
      </c>
      <c r="Q51" s="94" t="s">
        <v>21</v>
      </c>
      <c r="R51" s="94">
        <v>36</v>
      </c>
      <c r="S51" s="94">
        <v>8</v>
      </c>
      <c r="T51" s="94">
        <v>8</v>
      </c>
    </row>
    <row r="52" spans="1:20" x14ac:dyDescent="0.4">
      <c r="A52" s="94">
        <v>290</v>
      </c>
      <c r="B52" s="94" t="s">
        <v>716</v>
      </c>
      <c r="C52" s="94" t="s">
        <v>679</v>
      </c>
      <c r="D52" s="94">
        <v>70</v>
      </c>
      <c r="E52" s="94">
        <v>10</v>
      </c>
      <c r="F52" s="94">
        <v>8</v>
      </c>
      <c r="G52" s="94" t="s">
        <v>656</v>
      </c>
      <c r="H52" s="94">
        <v>86</v>
      </c>
      <c r="I52" s="94">
        <v>34</v>
      </c>
      <c r="J52" s="94">
        <v>6</v>
      </c>
      <c r="K52" s="94">
        <v>5</v>
      </c>
      <c r="L52" s="94">
        <v>5</v>
      </c>
      <c r="M52" s="94" t="s">
        <v>657</v>
      </c>
      <c r="N52" s="94">
        <v>35</v>
      </c>
      <c r="O52" s="94">
        <v>2</v>
      </c>
      <c r="P52" s="94">
        <v>9</v>
      </c>
      <c r="Q52" s="94" t="s">
        <v>10</v>
      </c>
      <c r="R52" s="94">
        <v>44</v>
      </c>
      <c r="S52" s="94">
        <v>33</v>
      </c>
      <c r="T52" s="94">
        <v>6</v>
      </c>
    </row>
    <row r="53" spans="1:20" x14ac:dyDescent="0.4">
      <c r="A53" s="94">
        <v>196</v>
      </c>
      <c r="B53" s="94" t="s">
        <v>716</v>
      </c>
      <c r="C53" s="94" t="s">
        <v>679</v>
      </c>
      <c r="D53" s="94">
        <v>80</v>
      </c>
      <c r="E53" s="94">
        <v>20</v>
      </c>
      <c r="F53" s="94">
        <v>7</v>
      </c>
      <c r="G53" s="94" t="s">
        <v>680</v>
      </c>
      <c r="H53" s="94">
        <v>84</v>
      </c>
      <c r="I53" s="94">
        <v>31</v>
      </c>
      <c r="J53" s="94">
        <v>6</v>
      </c>
      <c r="K53" s="94">
        <v>7</v>
      </c>
      <c r="L53" s="94">
        <v>3</v>
      </c>
      <c r="M53" s="94" t="s">
        <v>316</v>
      </c>
      <c r="N53" s="94">
        <v>40</v>
      </c>
      <c r="O53" s="94">
        <v>10</v>
      </c>
      <c r="P53" s="94">
        <v>7</v>
      </c>
      <c r="Q53" s="94" t="s">
        <v>315</v>
      </c>
      <c r="R53" s="94">
        <v>37</v>
      </c>
      <c r="S53" s="94">
        <v>8</v>
      </c>
      <c r="T53" s="94">
        <v>7</v>
      </c>
    </row>
    <row r="54" spans="1:20" x14ac:dyDescent="0.4">
      <c r="A54" s="94">
        <v>277</v>
      </c>
      <c r="B54" s="94" t="s">
        <v>716</v>
      </c>
      <c r="C54" s="94" t="s">
        <v>679</v>
      </c>
      <c r="D54" s="94">
        <v>66</v>
      </c>
      <c r="E54" s="94">
        <v>5</v>
      </c>
      <c r="F54" s="94">
        <v>8</v>
      </c>
      <c r="G54" s="94" t="s">
        <v>680</v>
      </c>
      <c r="H54" s="94">
        <v>88</v>
      </c>
      <c r="I54" s="94">
        <v>37</v>
      </c>
      <c r="J54" s="94">
        <v>6</v>
      </c>
      <c r="K54" s="94">
        <v>8</v>
      </c>
      <c r="L54" s="94">
        <v>8</v>
      </c>
      <c r="M54" s="94" t="s">
        <v>317</v>
      </c>
      <c r="N54" s="94">
        <v>38</v>
      </c>
      <c r="O54" s="94">
        <v>8</v>
      </c>
      <c r="P54" s="94">
        <v>7</v>
      </c>
      <c r="Q54" s="94" t="s">
        <v>316</v>
      </c>
      <c r="R54" s="94">
        <v>44</v>
      </c>
      <c r="S54" s="94">
        <v>35</v>
      </c>
      <c r="T54" s="94">
        <v>5</v>
      </c>
    </row>
    <row r="55" spans="1:20" x14ac:dyDescent="0.4">
      <c r="A55" s="94">
        <v>127</v>
      </c>
      <c r="B55" s="94" t="s">
        <v>716</v>
      </c>
      <c r="C55" s="94" t="s">
        <v>679</v>
      </c>
      <c r="D55" s="94">
        <v>74</v>
      </c>
      <c r="E55" s="94">
        <v>14</v>
      </c>
      <c r="F55" s="94">
        <v>7</v>
      </c>
      <c r="G55" s="94" t="s">
        <v>656</v>
      </c>
      <c r="H55" s="94">
        <v>101</v>
      </c>
      <c r="I55" s="94">
        <v>51</v>
      </c>
      <c r="J55" s="94">
        <v>5</v>
      </c>
      <c r="K55" s="94">
        <v>5</v>
      </c>
      <c r="L55" s="94">
        <v>4</v>
      </c>
      <c r="M55" s="94" t="s">
        <v>11</v>
      </c>
      <c r="N55" s="94">
        <v>39</v>
      </c>
      <c r="O55" s="94">
        <v>18</v>
      </c>
      <c r="P55" s="94">
        <v>7</v>
      </c>
      <c r="Q55" s="94" t="s">
        <v>21</v>
      </c>
      <c r="R55" s="94">
        <v>36</v>
      </c>
      <c r="S55" s="94">
        <v>8</v>
      </c>
      <c r="T55" s="94">
        <v>8</v>
      </c>
    </row>
    <row r="56" spans="1:20" x14ac:dyDescent="0.4">
      <c r="A56" s="94">
        <v>47</v>
      </c>
      <c r="B56" s="94" t="s">
        <v>716</v>
      </c>
      <c r="C56" s="94" t="s">
        <v>679</v>
      </c>
      <c r="D56" s="94">
        <v>87</v>
      </c>
      <c r="E56" s="94">
        <v>28</v>
      </c>
      <c r="F56" s="94">
        <v>6</v>
      </c>
      <c r="G56" s="94" t="s">
        <v>656</v>
      </c>
      <c r="H56" s="94">
        <v>97</v>
      </c>
      <c r="I56" s="94">
        <v>46</v>
      </c>
      <c r="J56" s="94">
        <v>5</v>
      </c>
      <c r="K56" s="94">
        <v>7</v>
      </c>
      <c r="L56" s="94">
        <v>2</v>
      </c>
      <c r="M56" s="94" t="s">
        <v>657</v>
      </c>
      <c r="N56" s="94">
        <v>41</v>
      </c>
      <c r="O56" s="94">
        <v>20</v>
      </c>
      <c r="P56" s="94">
        <v>7</v>
      </c>
      <c r="Q56" s="94" t="s">
        <v>10</v>
      </c>
      <c r="R56" s="94">
        <v>33</v>
      </c>
      <c r="S56" s="94">
        <v>2</v>
      </c>
      <c r="T56" s="94">
        <v>9</v>
      </c>
    </row>
    <row r="57" spans="1:20" x14ac:dyDescent="0.4">
      <c r="A57" s="94">
        <v>27</v>
      </c>
      <c r="B57" s="94" t="s">
        <v>716</v>
      </c>
      <c r="C57" s="94" t="s">
        <v>679</v>
      </c>
      <c r="D57" s="94">
        <v>81</v>
      </c>
      <c r="E57" s="94">
        <v>21</v>
      </c>
      <c r="F57" s="94">
        <v>7</v>
      </c>
      <c r="G57" s="94" t="s">
        <v>428</v>
      </c>
      <c r="H57" s="94">
        <v>97</v>
      </c>
      <c r="I57" s="94">
        <v>46</v>
      </c>
      <c r="J57" s="94">
        <v>5</v>
      </c>
      <c r="K57" s="94">
        <v>5</v>
      </c>
      <c r="L57" s="94">
        <v>7</v>
      </c>
      <c r="M57" s="94" t="s">
        <v>657</v>
      </c>
      <c r="N57" s="94">
        <v>48</v>
      </c>
      <c r="O57" s="94">
        <v>47</v>
      </c>
      <c r="P57" s="94">
        <v>5</v>
      </c>
      <c r="Q57" s="94" t="s">
        <v>21</v>
      </c>
      <c r="R57" s="94">
        <v>41</v>
      </c>
      <c r="S57" s="94">
        <v>23</v>
      </c>
      <c r="T57" s="94">
        <v>6</v>
      </c>
    </row>
    <row r="58" spans="1:20" x14ac:dyDescent="0.4">
      <c r="A58" s="94">
        <v>130</v>
      </c>
      <c r="B58" s="94" t="s">
        <v>716</v>
      </c>
      <c r="C58" s="94" t="s">
        <v>681</v>
      </c>
      <c r="D58" s="94">
        <v>106</v>
      </c>
      <c r="E58" s="94">
        <v>57</v>
      </c>
      <c r="F58" s="94">
        <v>5</v>
      </c>
      <c r="G58" s="94" t="s">
        <v>656</v>
      </c>
      <c r="H58" s="94">
        <v>120</v>
      </c>
      <c r="I58" s="94">
        <v>80</v>
      </c>
      <c r="J58" s="94">
        <v>3</v>
      </c>
      <c r="K58" s="94">
        <v>4</v>
      </c>
      <c r="L58" s="94">
        <v>3</v>
      </c>
      <c r="M58" s="94" t="s">
        <v>657</v>
      </c>
      <c r="N58" s="94">
        <v>44</v>
      </c>
      <c r="O58" s="94">
        <v>31</v>
      </c>
      <c r="P58" s="94">
        <v>6</v>
      </c>
      <c r="Q58" s="94" t="s">
        <v>10</v>
      </c>
      <c r="R58" s="94">
        <v>49</v>
      </c>
      <c r="S58" s="94">
        <v>48</v>
      </c>
      <c r="T58" s="94">
        <v>5</v>
      </c>
    </row>
    <row r="59" spans="1:20" x14ac:dyDescent="0.4">
      <c r="A59" s="94">
        <v>70</v>
      </c>
      <c r="B59" s="94" t="s">
        <v>716</v>
      </c>
      <c r="C59" s="94" t="s">
        <v>679</v>
      </c>
      <c r="D59" s="94">
        <v>96</v>
      </c>
      <c r="E59" s="94">
        <v>40</v>
      </c>
      <c r="F59" s="94">
        <v>5</v>
      </c>
      <c r="G59" s="94" t="s">
        <v>656</v>
      </c>
      <c r="H59" s="94">
        <v>101</v>
      </c>
      <c r="I59" s="94">
        <v>51</v>
      </c>
      <c r="J59" s="94">
        <v>5</v>
      </c>
      <c r="K59" s="94">
        <v>3</v>
      </c>
      <c r="L59" s="94">
        <v>4</v>
      </c>
      <c r="M59" s="94" t="s">
        <v>657</v>
      </c>
      <c r="N59" s="94">
        <v>42</v>
      </c>
      <c r="O59" s="94">
        <v>24</v>
      </c>
      <c r="P59" s="94">
        <v>6</v>
      </c>
      <c r="Q59" s="94" t="s">
        <v>10</v>
      </c>
      <c r="R59" s="94">
        <v>43</v>
      </c>
      <c r="S59" s="94">
        <v>30</v>
      </c>
      <c r="T59" s="94">
        <v>6</v>
      </c>
    </row>
    <row r="60" spans="1:20" x14ac:dyDescent="0.4">
      <c r="A60" s="94">
        <v>191</v>
      </c>
      <c r="B60" s="94" t="s">
        <v>716</v>
      </c>
      <c r="C60" s="94" t="s">
        <v>679</v>
      </c>
      <c r="D60" s="94">
        <v>77</v>
      </c>
      <c r="E60" s="94">
        <v>17</v>
      </c>
      <c r="F60" s="94">
        <v>7</v>
      </c>
      <c r="G60" s="94" t="s">
        <v>656</v>
      </c>
      <c r="H60" s="94">
        <v>76</v>
      </c>
      <c r="I60" s="94">
        <v>13</v>
      </c>
      <c r="J60" s="94">
        <v>7</v>
      </c>
      <c r="K60" s="94">
        <v>8</v>
      </c>
      <c r="L60" s="94">
        <v>7</v>
      </c>
      <c r="M60" s="94" t="s">
        <v>675</v>
      </c>
      <c r="N60" s="94">
        <v>39</v>
      </c>
      <c r="O60" s="94">
        <v>8</v>
      </c>
      <c r="P60" s="94">
        <v>8</v>
      </c>
      <c r="Q60" s="94" t="s">
        <v>678</v>
      </c>
      <c r="R60" s="94">
        <v>40</v>
      </c>
      <c r="S60" s="94">
        <v>8</v>
      </c>
      <c r="T60" s="94">
        <v>8</v>
      </c>
    </row>
    <row r="61" spans="1:20" x14ac:dyDescent="0.4">
      <c r="A61" s="94">
        <v>54</v>
      </c>
      <c r="B61" s="94" t="s">
        <v>716</v>
      </c>
      <c r="C61" s="94" t="s">
        <v>681</v>
      </c>
      <c r="D61" s="94">
        <v>100</v>
      </c>
      <c r="E61" s="94">
        <v>47</v>
      </c>
      <c r="F61" s="94">
        <v>5</v>
      </c>
      <c r="G61" s="94" t="s">
        <v>656</v>
      </c>
      <c r="H61" s="94">
        <v>123</v>
      </c>
      <c r="I61" s="94">
        <v>85</v>
      </c>
      <c r="J61" s="94">
        <v>3</v>
      </c>
      <c r="K61" s="94">
        <v>5</v>
      </c>
      <c r="L61" s="94">
        <v>2</v>
      </c>
      <c r="M61" s="94" t="s">
        <v>657</v>
      </c>
      <c r="N61" s="94">
        <v>42</v>
      </c>
      <c r="O61" s="94">
        <v>24</v>
      </c>
      <c r="P61" s="94">
        <v>6</v>
      </c>
      <c r="Q61" s="94" t="s">
        <v>10</v>
      </c>
      <c r="R61" s="94">
        <v>43</v>
      </c>
      <c r="S61" s="94">
        <v>30</v>
      </c>
      <c r="T61" s="94">
        <v>6</v>
      </c>
    </row>
    <row r="62" spans="1:20" x14ac:dyDescent="0.4">
      <c r="A62" s="94">
        <v>1</v>
      </c>
      <c r="B62" s="94" t="s">
        <v>716</v>
      </c>
      <c r="C62" s="94" t="s">
        <v>679</v>
      </c>
      <c r="D62" s="94">
        <v>90</v>
      </c>
      <c r="E62" s="94">
        <v>32</v>
      </c>
      <c r="F62" s="94">
        <v>6</v>
      </c>
      <c r="G62" s="94" t="s">
        <v>680</v>
      </c>
      <c r="H62" s="94">
        <v>79</v>
      </c>
      <c r="I62" s="94">
        <v>22</v>
      </c>
      <c r="J62" s="94">
        <v>6</v>
      </c>
      <c r="K62" s="94">
        <v>6</v>
      </c>
      <c r="L62" s="94">
        <v>5</v>
      </c>
      <c r="M62" s="94" t="s">
        <v>10</v>
      </c>
      <c r="N62" s="94">
        <v>41</v>
      </c>
      <c r="O62" s="94">
        <v>24</v>
      </c>
      <c r="P62" s="94">
        <v>6</v>
      </c>
      <c r="Q62" s="94" t="s">
        <v>11</v>
      </c>
      <c r="R62" s="94">
        <v>34</v>
      </c>
      <c r="S62" s="94">
        <v>5</v>
      </c>
      <c r="T62" s="94">
        <v>8</v>
      </c>
    </row>
    <row r="63" spans="1:20" x14ac:dyDescent="0.4">
      <c r="A63" s="94">
        <v>64</v>
      </c>
      <c r="B63" s="94" t="s">
        <v>716</v>
      </c>
      <c r="C63" s="94" t="s">
        <v>679</v>
      </c>
      <c r="D63" s="94">
        <v>132</v>
      </c>
      <c r="E63" s="94">
        <v>96</v>
      </c>
      <c r="F63" s="94">
        <v>1</v>
      </c>
      <c r="G63" s="94" t="s">
        <v>656</v>
      </c>
      <c r="H63" s="94">
        <v>125</v>
      </c>
      <c r="I63" s="94">
        <v>88</v>
      </c>
      <c r="J63" s="94">
        <v>3</v>
      </c>
      <c r="K63" s="94">
        <v>1</v>
      </c>
      <c r="L63" s="94">
        <v>1</v>
      </c>
      <c r="M63" s="94" t="s">
        <v>657</v>
      </c>
      <c r="N63" s="94">
        <v>69</v>
      </c>
      <c r="O63" s="94">
        <v>95</v>
      </c>
      <c r="P63" s="94">
        <v>2</v>
      </c>
      <c r="Q63" s="94" t="s">
        <v>11</v>
      </c>
      <c r="R63" s="94">
        <v>63</v>
      </c>
      <c r="S63" s="94">
        <v>91</v>
      </c>
      <c r="T63" s="94">
        <v>2</v>
      </c>
    </row>
    <row r="64" spans="1:20" x14ac:dyDescent="0.4">
      <c r="A64" s="94">
        <v>18</v>
      </c>
      <c r="B64" s="94" t="s">
        <v>716</v>
      </c>
      <c r="C64" s="94" t="s">
        <v>679</v>
      </c>
      <c r="D64" s="94">
        <v>109</v>
      </c>
      <c r="E64" s="94">
        <v>63</v>
      </c>
      <c r="F64" s="94">
        <v>4</v>
      </c>
      <c r="G64" s="94" t="s">
        <v>656</v>
      </c>
      <c r="H64" s="94">
        <v>108</v>
      </c>
      <c r="I64" s="94">
        <v>60</v>
      </c>
      <c r="J64" s="94">
        <v>4</v>
      </c>
      <c r="K64" s="94">
        <v>5</v>
      </c>
      <c r="L64" s="94">
        <v>2</v>
      </c>
      <c r="M64" s="94" t="s">
        <v>10</v>
      </c>
      <c r="N64" s="94">
        <v>51</v>
      </c>
      <c r="O64" s="94">
        <v>54</v>
      </c>
      <c r="P64" s="94">
        <v>5</v>
      </c>
      <c r="Q64" s="94" t="s">
        <v>11</v>
      </c>
      <c r="R64" s="94">
        <v>60</v>
      </c>
      <c r="S64" s="94">
        <v>79</v>
      </c>
      <c r="T64" s="94">
        <v>3</v>
      </c>
    </row>
    <row r="65" spans="1:20" x14ac:dyDescent="0.4">
      <c r="A65" s="94">
        <v>7</v>
      </c>
      <c r="B65" s="94" t="s">
        <v>716</v>
      </c>
      <c r="C65" s="94" t="s">
        <v>679</v>
      </c>
      <c r="D65" s="94">
        <v>85</v>
      </c>
      <c r="E65" s="94">
        <v>25</v>
      </c>
      <c r="F65" s="94">
        <v>6</v>
      </c>
      <c r="G65" s="94" t="s">
        <v>656</v>
      </c>
      <c r="H65" s="94">
        <v>96</v>
      </c>
      <c r="I65" s="94">
        <v>45</v>
      </c>
      <c r="J65" s="94">
        <v>5</v>
      </c>
      <c r="K65" s="94">
        <v>4</v>
      </c>
      <c r="L65" s="94">
        <v>5</v>
      </c>
      <c r="M65" s="94" t="s">
        <v>11</v>
      </c>
      <c r="N65" s="94">
        <v>46</v>
      </c>
      <c r="O65" s="94">
        <v>38</v>
      </c>
      <c r="P65" s="94">
        <v>5</v>
      </c>
      <c r="Q65" s="94" t="s">
        <v>21</v>
      </c>
      <c r="R65" s="94">
        <v>49</v>
      </c>
      <c r="S65" s="94">
        <v>48</v>
      </c>
      <c r="T65" s="94">
        <v>5</v>
      </c>
    </row>
    <row r="66" spans="1:20" x14ac:dyDescent="0.4">
      <c r="A66" s="94">
        <v>53</v>
      </c>
      <c r="B66" s="94" t="s">
        <v>716</v>
      </c>
      <c r="C66" s="94" t="s">
        <v>681</v>
      </c>
      <c r="D66" s="94">
        <v>71</v>
      </c>
      <c r="E66" s="94">
        <v>11</v>
      </c>
      <c r="F66" s="94">
        <v>7</v>
      </c>
      <c r="G66" s="94" t="s">
        <v>656</v>
      </c>
      <c r="H66" s="94">
        <v>105</v>
      </c>
      <c r="I66" s="94">
        <v>56</v>
      </c>
      <c r="J66" s="94">
        <v>5</v>
      </c>
      <c r="K66" s="94">
        <v>6</v>
      </c>
      <c r="L66" s="94">
        <v>5</v>
      </c>
      <c r="M66" s="94" t="s">
        <v>657</v>
      </c>
      <c r="N66" s="94">
        <v>38</v>
      </c>
      <c r="O66" s="94">
        <v>8</v>
      </c>
      <c r="P66" s="94">
        <v>8</v>
      </c>
      <c r="Q66" s="94" t="s">
        <v>676</v>
      </c>
      <c r="R66" s="94">
        <v>53</v>
      </c>
      <c r="S66" s="94">
        <v>70</v>
      </c>
      <c r="T66" s="94">
        <v>4</v>
      </c>
    </row>
    <row r="67" spans="1:20" x14ac:dyDescent="0.4">
      <c r="A67" s="94">
        <v>186</v>
      </c>
      <c r="B67" s="94" t="s">
        <v>716</v>
      </c>
      <c r="C67" s="94" t="s">
        <v>679</v>
      </c>
      <c r="D67" s="94">
        <v>114</v>
      </c>
      <c r="E67" s="94">
        <v>72</v>
      </c>
      <c r="F67" s="94">
        <v>4</v>
      </c>
      <c r="G67" s="94" t="s">
        <v>656</v>
      </c>
      <c r="H67" s="94">
        <v>103</v>
      </c>
      <c r="I67" s="94">
        <v>53</v>
      </c>
      <c r="J67" s="94">
        <v>5</v>
      </c>
      <c r="K67" s="94">
        <v>4</v>
      </c>
      <c r="L67" s="94">
        <v>4</v>
      </c>
      <c r="M67" s="94" t="s">
        <v>10</v>
      </c>
      <c r="N67" s="94">
        <v>44</v>
      </c>
      <c r="O67" s="94">
        <v>33</v>
      </c>
      <c r="P67" s="94">
        <v>6</v>
      </c>
      <c r="Q67" s="94" t="s">
        <v>11</v>
      </c>
      <c r="R67" s="94">
        <v>43</v>
      </c>
      <c r="S67" s="94">
        <v>28</v>
      </c>
      <c r="T67" s="94">
        <v>6</v>
      </c>
    </row>
    <row r="68" spans="1:20" x14ac:dyDescent="0.4">
      <c r="A68" s="94">
        <v>98</v>
      </c>
      <c r="B68" s="94" t="s">
        <v>716</v>
      </c>
      <c r="C68" s="94" t="s">
        <v>679</v>
      </c>
      <c r="D68" s="94">
        <v>97</v>
      </c>
      <c r="E68" s="94">
        <v>42</v>
      </c>
      <c r="F68" s="94">
        <v>5</v>
      </c>
      <c r="G68" s="94" t="s">
        <v>656</v>
      </c>
      <c r="H68" s="94">
        <v>90</v>
      </c>
      <c r="I68" s="94">
        <v>39</v>
      </c>
      <c r="J68" s="94">
        <v>6</v>
      </c>
      <c r="K68" s="94">
        <v>4</v>
      </c>
      <c r="L68" s="94">
        <v>4</v>
      </c>
      <c r="M68" s="94" t="s">
        <v>11</v>
      </c>
      <c r="N68" s="94">
        <v>54</v>
      </c>
      <c r="O68" s="94">
        <v>61</v>
      </c>
      <c r="P68" s="94">
        <v>4</v>
      </c>
      <c r="Q68" s="94" t="s">
        <v>21</v>
      </c>
      <c r="R68" s="94">
        <v>50</v>
      </c>
      <c r="S68" s="94">
        <v>51</v>
      </c>
      <c r="T68" s="94">
        <v>5</v>
      </c>
    </row>
    <row r="69" spans="1:20" x14ac:dyDescent="0.4">
      <c r="A69" s="94">
        <v>231</v>
      </c>
      <c r="B69" s="94" t="s">
        <v>716</v>
      </c>
      <c r="C69" s="94" t="s">
        <v>679</v>
      </c>
      <c r="D69" s="94">
        <v>116</v>
      </c>
      <c r="E69" s="94">
        <v>76</v>
      </c>
      <c r="F69" s="94">
        <v>4</v>
      </c>
      <c r="G69" s="94" t="s">
        <v>656</v>
      </c>
      <c r="H69" s="94">
        <v>124</v>
      </c>
      <c r="I69" s="94">
        <v>86</v>
      </c>
      <c r="J69" s="94">
        <v>3</v>
      </c>
      <c r="K69" s="94">
        <v>4</v>
      </c>
      <c r="L69" s="94">
        <v>4</v>
      </c>
      <c r="M69" s="94" t="s">
        <v>657</v>
      </c>
      <c r="N69" s="94">
        <v>51</v>
      </c>
      <c r="O69" s="94">
        <v>57</v>
      </c>
      <c r="P69" s="94">
        <v>5</v>
      </c>
      <c r="Q69" s="94" t="s">
        <v>21</v>
      </c>
      <c r="R69" s="94">
        <v>69</v>
      </c>
      <c r="S69" s="94">
        <v>99</v>
      </c>
      <c r="T69" s="94">
        <v>1</v>
      </c>
    </row>
    <row r="70" spans="1:20" x14ac:dyDescent="0.4">
      <c r="A70" s="94">
        <v>282</v>
      </c>
      <c r="B70" s="94" t="s">
        <v>716</v>
      </c>
      <c r="C70" s="94" t="s">
        <v>679</v>
      </c>
      <c r="D70" s="94">
        <v>94</v>
      </c>
      <c r="E70" s="94">
        <v>37</v>
      </c>
      <c r="F70" s="94">
        <v>6</v>
      </c>
      <c r="G70" s="94" t="s">
        <v>656</v>
      </c>
      <c r="H70" s="94">
        <v>109</v>
      </c>
      <c r="I70" s="94">
        <v>62</v>
      </c>
      <c r="J70" s="94">
        <v>4</v>
      </c>
      <c r="K70" s="94">
        <v>4</v>
      </c>
      <c r="L70" s="94">
        <v>1</v>
      </c>
      <c r="M70" s="94" t="s">
        <v>10</v>
      </c>
      <c r="N70" s="94">
        <v>47</v>
      </c>
      <c r="O70" s="94">
        <v>43</v>
      </c>
      <c r="P70" s="94">
        <v>5</v>
      </c>
      <c r="Q70" s="94" t="s">
        <v>11</v>
      </c>
      <c r="R70" s="94">
        <v>56</v>
      </c>
      <c r="S70" s="94">
        <v>68</v>
      </c>
      <c r="T70" s="94">
        <v>4</v>
      </c>
    </row>
    <row r="71" spans="1:20" x14ac:dyDescent="0.4">
      <c r="A71" s="94">
        <v>271</v>
      </c>
      <c r="B71" s="94" t="s">
        <v>716</v>
      </c>
      <c r="C71" s="94" t="s">
        <v>679</v>
      </c>
      <c r="D71" s="94">
        <v>85</v>
      </c>
      <c r="E71" s="94">
        <v>25</v>
      </c>
      <c r="F71" s="94">
        <v>6</v>
      </c>
      <c r="G71" s="94" t="s">
        <v>656</v>
      </c>
      <c r="H71" s="94">
        <v>101</v>
      </c>
      <c r="I71" s="94">
        <v>51</v>
      </c>
      <c r="J71" s="94">
        <v>5</v>
      </c>
      <c r="K71" s="94">
        <v>4</v>
      </c>
      <c r="L71" s="94">
        <v>4</v>
      </c>
      <c r="M71" s="94" t="s">
        <v>657</v>
      </c>
      <c r="N71" s="94">
        <v>48</v>
      </c>
      <c r="O71" s="94">
        <v>47</v>
      </c>
      <c r="P71" s="94">
        <v>5</v>
      </c>
      <c r="Q71" s="94" t="s">
        <v>10</v>
      </c>
      <c r="R71" s="94">
        <v>45</v>
      </c>
      <c r="S71" s="94">
        <v>37</v>
      </c>
      <c r="T71" s="94">
        <v>6</v>
      </c>
    </row>
    <row r="72" spans="1:20" x14ac:dyDescent="0.4">
      <c r="A72" s="94">
        <v>113</v>
      </c>
      <c r="B72" s="94" t="s">
        <v>716</v>
      </c>
      <c r="C72" s="94" t="s">
        <v>679</v>
      </c>
      <c r="D72" s="94">
        <v>80</v>
      </c>
      <c r="E72" s="94">
        <v>20</v>
      </c>
      <c r="F72" s="94">
        <v>7</v>
      </c>
      <c r="G72" s="94" t="s">
        <v>656</v>
      </c>
      <c r="H72" s="94">
        <v>78</v>
      </c>
      <c r="I72" s="94">
        <v>18</v>
      </c>
      <c r="J72" s="94">
        <v>7</v>
      </c>
      <c r="K72" s="94">
        <v>5</v>
      </c>
      <c r="L72" s="94">
        <v>4</v>
      </c>
      <c r="M72" s="94" t="s">
        <v>657</v>
      </c>
      <c r="N72" s="94">
        <v>36</v>
      </c>
      <c r="O72" s="94">
        <v>4</v>
      </c>
      <c r="P72" s="94">
        <v>8</v>
      </c>
      <c r="Q72" s="94" t="s">
        <v>21</v>
      </c>
      <c r="R72" s="94">
        <v>43</v>
      </c>
      <c r="S72" s="94">
        <v>29</v>
      </c>
      <c r="T72" s="94">
        <v>6</v>
      </c>
    </row>
    <row r="73" spans="1:20" x14ac:dyDescent="0.4">
      <c r="A73" s="94">
        <v>146</v>
      </c>
      <c r="B73" s="94" t="s">
        <v>716</v>
      </c>
      <c r="C73" s="94" t="s">
        <v>679</v>
      </c>
      <c r="D73" s="94">
        <v>56</v>
      </c>
      <c r="E73" s="94">
        <v>0</v>
      </c>
      <c r="F73" s="94">
        <v>9</v>
      </c>
      <c r="G73" s="94" t="s">
        <v>680</v>
      </c>
      <c r="H73" s="94">
        <v>71</v>
      </c>
      <c r="I73" s="94">
        <v>3</v>
      </c>
      <c r="J73" s="94">
        <v>9</v>
      </c>
      <c r="K73" s="94">
        <v>8</v>
      </c>
      <c r="L73" s="94">
        <v>7</v>
      </c>
      <c r="M73" s="94" t="s">
        <v>678</v>
      </c>
      <c r="N73" s="94">
        <v>44</v>
      </c>
      <c r="O73" s="94">
        <v>36</v>
      </c>
      <c r="P73" s="94">
        <v>6</v>
      </c>
      <c r="Q73" s="94" t="s">
        <v>677</v>
      </c>
      <c r="R73" s="94">
        <v>43</v>
      </c>
      <c r="S73" s="94">
        <v>28</v>
      </c>
      <c r="T73" s="94">
        <v>6</v>
      </c>
    </row>
    <row r="74" spans="1:20" x14ac:dyDescent="0.4">
      <c r="A74" s="94">
        <v>185</v>
      </c>
      <c r="B74" s="94" t="s">
        <v>716</v>
      </c>
      <c r="C74" s="94" t="s">
        <v>679</v>
      </c>
      <c r="D74" s="94">
        <v>93</v>
      </c>
      <c r="E74" s="94">
        <v>36</v>
      </c>
      <c r="F74" s="94">
        <v>6</v>
      </c>
      <c r="G74" s="94" t="s">
        <v>428</v>
      </c>
      <c r="H74" s="94">
        <v>88</v>
      </c>
      <c r="I74" s="94">
        <v>37</v>
      </c>
      <c r="J74" s="94">
        <v>6</v>
      </c>
      <c r="K74" s="94">
        <v>4</v>
      </c>
      <c r="L74" s="94">
        <v>6</v>
      </c>
      <c r="M74" s="94" t="s">
        <v>676</v>
      </c>
      <c r="N74" s="94">
        <v>48</v>
      </c>
      <c r="O74" s="94">
        <v>53</v>
      </c>
      <c r="P74" s="94">
        <v>5</v>
      </c>
      <c r="Q74" s="94" t="s">
        <v>678</v>
      </c>
      <c r="R74" s="94">
        <v>43</v>
      </c>
      <c r="S74" s="94">
        <v>30</v>
      </c>
      <c r="T74" s="94">
        <v>6</v>
      </c>
    </row>
    <row r="75" spans="1:20" x14ac:dyDescent="0.4">
      <c r="A75" s="94">
        <v>227</v>
      </c>
      <c r="B75" s="94" t="s">
        <v>716</v>
      </c>
      <c r="C75" s="94" t="s">
        <v>679</v>
      </c>
      <c r="D75" s="94">
        <v>81</v>
      </c>
      <c r="E75" s="94">
        <v>21</v>
      </c>
      <c r="F75" s="94">
        <v>7</v>
      </c>
      <c r="G75" s="94" t="s">
        <v>656</v>
      </c>
      <c r="H75" s="94">
        <v>88</v>
      </c>
      <c r="I75" s="94">
        <v>37</v>
      </c>
      <c r="J75" s="94">
        <v>6</v>
      </c>
      <c r="K75" s="94">
        <v>5</v>
      </c>
      <c r="L75" s="94">
        <v>6</v>
      </c>
      <c r="M75" s="94" t="s">
        <v>657</v>
      </c>
      <c r="N75" s="94">
        <v>37</v>
      </c>
      <c r="O75" s="94">
        <v>6</v>
      </c>
      <c r="P75" s="94">
        <v>8</v>
      </c>
      <c r="Q75" s="94" t="s">
        <v>10</v>
      </c>
      <c r="R75" s="94">
        <v>36</v>
      </c>
      <c r="S75" s="94">
        <v>7</v>
      </c>
      <c r="T75" s="94">
        <v>8</v>
      </c>
    </row>
    <row r="76" spans="1:20" x14ac:dyDescent="0.4">
      <c r="A76" s="94">
        <v>245</v>
      </c>
      <c r="B76" s="94" t="s">
        <v>716</v>
      </c>
      <c r="C76" s="94" t="s">
        <v>679</v>
      </c>
      <c r="D76" s="94">
        <v>80</v>
      </c>
      <c r="E76" s="94">
        <v>20</v>
      </c>
      <c r="F76" s="94">
        <v>7</v>
      </c>
      <c r="G76" s="94" t="s">
        <v>656</v>
      </c>
      <c r="H76" s="94">
        <v>109</v>
      </c>
      <c r="I76" s="94">
        <v>62</v>
      </c>
      <c r="J76" s="94">
        <v>4</v>
      </c>
      <c r="K76" s="94">
        <v>5</v>
      </c>
      <c r="L76" s="94">
        <v>4</v>
      </c>
      <c r="M76" s="94" t="s">
        <v>657</v>
      </c>
      <c r="N76" s="94">
        <v>35</v>
      </c>
      <c r="O76" s="94">
        <v>2</v>
      </c>
      <c r="P76" s="94">
        <v>9</v>
      </c>
      <c r="Q76" s="94" t="s">
        <v>21</v>
      </c>
      <c r="R76" s="94">
        <v>32</v>
      </c>
      <c r="S76" s="94">
        <v>1</v>
      </c>
      <c r="T76" s="94">
        <v>9</v>
      </c>
    </row>
    <row r="77" spans="1:20" x14ac:dyDescent="0.4">
      <c r="A77" s="94">
        <v>91</v>
      </c>
      <c r="B77" s="94" t="s">
        <v>716</v>
      </c>
      <c r="C77" s="94" t="s">
        <v>679</v>
      </c>
      <c r="D77" s="94">
        <v>68</v>
      </c>
      <c r="E77" s="94">
        <v>7</v>
      </c>
      <c r="F77" s="94">
        <v>8</v>
      </c>
      <c r="G77" s="94" t="s">
        <v>656</v>
      </c>
      <c r="H77" s="94">
        <v>78</v>
      </c>
      <c r="I77" s="94">
        <v>18</v>
      </c>
      <c r="J77" s="94">
        <v>7</v>
      </c>
      <c r="K77" s="94">
        <v>6</v>
      </c>
      <c r="L77" s="94">
        <v>7</v>
      </c>
      <c r="M77" s="94" t="s">
        <v>657</v>
      </c>
      <c r="N77" s="94">
        <v>39</v>
      </c>
      <c r="O77" s="94">
        <v>12</v>
      </c>
      <c r="P77" s="94">
        <v>7</v>
      </c>
      <c r="Q77" s="94" t="s">
        <v>21</v>
      </c>
      <c r="R77" s="94">
        <v>36</v>
      </c>
      <c r="S77" s="94">
        <v>8</v>
      </c>
      <c r="T77" s="94">
        <v>8</v>
      </c>
    </row>
    <row r="78" spans="1:20" x14ac:dyDescent="0.4">
      <c r="A78" s="94">
        <v>276</v>
      </c>
      <c r="B78" s="94" t="s">
        <v>716</v>
      </c>
      <c r="C78" s="94" t="s">
        <v>679</v>
      </c>
      <c r="D78" s="94">
        <v>83</v>
      </c>
      <c r="E78" s="94">
        <v>23</v>
      </c>
      <c r="F78" s="94">
        <v>6</v>
      </c>
      <c r="G78" s="94" t="s">
        <v>656</v>
      </c>
      <c r="H78" s="94">
        <v>105</v>
      </c>
      <c r="I78" s="94">
        <v>56</v>
      </c>
      <c r="J78" s="94">
        <v>5</v>
      </c>
      <c r="K78" s="94">
        <v>8</v>
      </c>
      <c r="L78" s="94">
        <v>5</v>
      </c>
      <c r="M78" s="94" t="s">
        <v>657</v>
      </c>
      <c r="N78" s="94">
        <v>34</v>
      </c>
      <c r="O78" s="94">
        <v>2</v>
      </c>
      <c r="P78" s="94">
        <v>9</v>
      </c>
      <c r="Q78" s="94" t="s">
        <v>10</v>
      </c>
      <c r="R78" s="94">
        <v>39</v>
      </c>
      <c r="S78" s="94">
        <v>17</v>
      </c>
      <c r="T78" s="94">
        <v>7</v>
      </c>
    </row>
    <row r="79" spans="1:20" x14ac:dyDescent="0.4">
      <c r="A79" s="94">
        <v>182</v>
      </c>
      <c r="B79" s="94" t="s">
        <v>716</v>
      </c>
      <c r="C79" s="94" t="s">
        <v>679</v>
      </c>
      <c r="D79" s="94">
        <v>98</v>
      </c>
      <c r="E79" s="94">
        <v>44</v>
      </c>
      <c r="F79" s="94">
        <v>5</v>
      </c>
      <c r="G79" s="94" t="s">
        <v>428</v>
      </c>
      <c r="H79" s="94">
        <v>93</v>
      </c>
      <c r="I79" s="94">
        <v>42</v>
      </c>
      <c r="J79" s="94">
        <v>5</v>
      </c>
      <c r="K79" s="94">
        <v>5</v>
      </c>
      <c r="L79" s="94">
        <v>6</v>
      </c>
      <c r="M79" s="94" t="s">
        <v>657</v>
      </c>
      <c r="N79" s="94">
        <v>40</v>
      </c>
      <c r="O79" s="94">
        <v>17</v>
      </c>
      <c r="P79" s="94">
        <v>7</v>
      </c>
      <c r="Q79" s="94" t="s">
        <v>10</v>
      </c>
      <c r="R79" s="94">
        <v>38</v>
      </c>
      <c r="S79" s="94">
        <v>12</v>
      </c>
      <c r="T79" s="94">
        <v>7</v>
      </c>
    </row>
    <row r="80" spans="1:20" x14ac:dyDescent="0.4">
      <c r="A80" s="94">
        <v>242</v>
      </c>
      <c r="B80" s="94" t="s">
        <v>716</v>
      </c>
      <c r="C80" s="94" t="s">
        <v>679</v>
      </c>
      <c r="D80" s="94">
        <v>112</v>
      </c>
      <c r="E80" s="94">
        <v>68</v>
      </c>
      <c r="F80" s="94">
        <v>4</v>
      </c>
      <c r="G80" s="94" t="s">
        <v>656</v>
      </c>
      <c r="H80" s="94">
        <v>122</v>
      </c>
      <c r="I80" s="94">
        <v>83</v>
      </c>
      <c r="J80" s="94">
        <v>3</v>
      </c>
      <c r="K80" s="94">
        <v>4</v>
      </c>
      <c r="L80" s="94">
        <v>2</v>
      </c>
      <c r="M80" s="94" t="s">
        <v>657</v>
      </c>
      <c r="N80" s="94">
        <v>51</v>
      </c>
      <c r="O80" s="94">
        <v>57</v>
      </c>
      <c r="P80" s="94">
        <v>5</v>
      </c>
      <c r="Q80" s="94" t="s">
        <v>10</v>
      </c>
      <c r="R80" s="94">
        <v>37</v>
      </c>
      <c r="S80" s="94">
        <v>9</v>
      </c>
      <c r="T80" s="94">
        <v>8</v>
      </c>
    </row>
    <row r="81" spans="1:20" x14ac:dyDescent="0.4">
      <c r="A81" s="94">
        <v>24</v>
      </c>
      <c r="B81" s="94" t="s">
        <v>716</v>
      </c>
      <c r="C81" s="94" t="s">
        <v>679</v>
      </c>
      <c r="D81" s="94">
        <v>102</v>
      </c>
      <c r="E81" s="94">
        <v>50</v>
      </c>
      <c r="F81" s="94">
        <v>5</v>
      </c>
      <c r="G81" s="94" t="s">
        <v>428</v>
      </c>
      <c r="H81" s="94">
        <v>126</v>
      </c>
      <c r="I81" s="94">
        <v>89</v>
      </c>
      <c r="J81" s="94">
        <v>2</v>
      </c>
      <c r="K81" s="94">
        <v>3</v>
      </c>
      <c r="L81" s="94">
        <v>3</v>
      </c>
      <c r="M81" s="94" t="s">
        <v>657</v>
      </c>
      <c r="N81" s="94">
        <v>50</v>
      </c>
      <c r="O81" s="94">
        <v>54</v>
      </c>
      <c r="P81" s="94">
        <v>5</v>
      </c>
      <c r="Q81" s="94" t="s">
        <v>10</v>
      </c>
      <c r="R81" s="94">
        <v>45</v>
      </c>
      <c r="S81" s="94">
        <v>37</v>
      </c>
      <c r="T81" s="94">
        <v>6</v>
      </c>
    </row>
    <row r="82" spans="1:20" x14ac:dyDescent="0.4">
      <c r="A82" s="94">
        <v>90</v>
      </c>
      <c r="B82" s="94" t="s">
        <v>716</v>
      </c>
      <c r="C82" s="94" t="s">
        <v>679</v>
      </c>
      <c r="D82" s="94">
        <v>81</v>
      </c>
      <c r="E82" s="94">
        <v>21</v>
      </c>
      <c r="F82" s="94">
        <v>7</v>
      </c>
      <c r="G82" s="94" t="s">
        <v>428</v>
      </c>
      <c r="H82" s="94">
        <v>110</v>
      </c>
      <c r="I82" s="94">
        <v>63</v>
      </c>
      <c r="J82" s="94">
        <v>4</v>
      </c>
      <c r="K82" s="94">
        <v>5</v>
      </c>
      <c r="L82" s="94">
        <v>4</v>
      </c>
      <c r="M82" s="94" t="s">
        <v>11</v>
      </c>
      <c r="N82" s="94">
        <v>59</v>
      </c>
      <c r="O82" s="94">
        <v>77</v>
      </c>
      <c r="P82" s="94">
        <v>3</v>
      </c>
      <c r="Q82" s="94" t="s">
        <v>21</v>
      </c>
      <c r="R82" s="94">
        <v>50</v>
      </c>
      <c r="S82" s="94">
        <v>51</v>
      </c>
      <c r="T82" s="94">
        <v>5</v>
      </c>
    </row>
    <row r="83" spans="1:20" x14ac:dyDescent="0.4">
      <c r="A83" s="94">
        <v>6</v>
      </c>
      <c r="B83" s="94" t="s">
        <v>716</v>
      </c>
      <c r="C83" s="94" t="s">
        <v>679</v>
      </c>
      <c r="D83" s="94">
        <v>112</v>
      </c>
      <c r="E83" s="94">
        <v>68</v>
      </c>
      <c r="F83" s="94">
        <v>4</v>
      </c>
      <c r="G83" s="94" t="s">
        <v>656</v>
      </c>
      <c r="H83" s="94">
        <v>126</v>
      </c>
      <c r="I83" s="94">
        <v>89</v>
      </c>
      <c r="J83" s="94">
        <v>2</v>
      </c>
      <c r="K83" s="94">
        <v>4</v>
      </c>
      <c r="L83" s="94">
        <v>3</v>
      </c>
      <c r="M83" s="94" t="s">
        <v>657</v>
      </c>
      <c r="N83" s="94">
        <v>55</v>
      </c>
      <c r="O83" s="94">
        <v>72</v>
      </c>
      <c r="P83" s="94">
        <v>4</v>
      </c>
      <c r="Q83" s="94" t="s">
        <v>21</v>
      </c>
      <c r="R83" s="94">
        <v>62</v>
      </c>
      <c r="S83" s="94">
        <v>84</v>
      </c>
      <c r="T83" s="94">
        <v>3</v>
      </c>
    </row>
    <row r="84" spans="1:20" x14ac:dyDescent="0.4">
      <c r="A84" s="94">
        <v>58</v>
      </c>
      <c r="B84" s="94" t="s">
        <v>716</v>
      </c>
      <c r="C84" s="94" t="s">
        <v>681</v>
      </c>
      <c r="D84" s="94">
        <v>118</v>
      </c>
      <c r="E84" s="94">
        <v>79</v>
      </c>
      <c r="F84" s="94">
        <v>3</v>
      </c>
      <c r="G84" s="94" t="s">
        <v>428</v>
      </c>
      <c r="H84" s="94">
        <v>115</v>
      </c>
      <c r="I84" s="94">
        <v>72</v>
      </c>
      <c r="J84" s="94">
        <v>4</v>
      </c>
      <c r="K84" s="94">
        <v>2</v>
      </c>
      <c r="L84" s="94">
        <v>1</v>
      </c>
      <c r="M84" s="94" t="s">
        <v>10</v>
      </c>
      <c r="N84" s="94">
        <v>50</v>
      </c>
      <c r="O84" s="94">
        <v>52</v>
      </c>
      <c r="P84" s="94">
        <v>5</v>
      </c>
      <c r="Q84" s="94" t="s">
        <v>11</v>
      </c>
      <c r="R84" s="94">
        <v>54</v>
      </c>
      <c r="S84" s="94">
        <v>61</v>
      </c>
      <c r="T84" s="94">
        <v>4</v>
      </c>
    </row>
    <row r="85" spans="1:20" x14ac:dyDescent="0.4">
      <c r="A85" s="94">
        <v>15</v>
      </c>
      <c r="B85" s="94" t="s">
        <v>716</v>
      </c>
      <c r="C85" s="94" t="s">
        <v>681</v>
      </c>
      <c r="D85" s="94">
        <v>97</v>
      </c>
      <c r="E85" s="94">
        <v>42</v>
      </c>
      <c r="F85" s="94">
        <v>5</v>
      </c>
      <c r="G85" s="94" t="s">
        <v>656</v>
      </c>
      <c r="H85" s="94">
        <v>99</v>
      </c>
      <c r="I85" s="94">
        <v>48</v>
      </c>
      <c r="J85" s="94">
        <v>5</v>
      </c>
      <c r="K85" s="94">
        <v>4</v>
      </c>
      <c r="L85" s="94">
        <v>4</v>
      </c>
      <c r="M85" s="94" t="s">
        <v>657</v>
      </c>
      <c r="N85" s="94">
        <v>37</v>
      </c>
      <c r="O85" s="94">
        <v>6</v>
      </c>
      <c r="P85" s="94">
        <v>8</v>
      </c>
      <c r="Q85" s="94" t="s">
        <v>10</v>
      </c>
      <c r="R85" s="94">
        <v>42</v>
      </c>
      <c r="S85" s="94">
        <v>27</v>
      </c>
      <c r="T85" s="94">
        <v>6</v>
      </c>
    </row>
    <row r="86" spans="1:20" x14ac:dyDescent="0.4">
      <c r="A86" s="94">
        <v>283</v>
      </c>
      <c r="B86" s="94" t="s">
        <v>716</v>
      </c>
      <c r="C86" s="94" t="s">
        <v>681</v>
      </c>
      <c r="D86" s="94">
        <v>77</v>
      </c>
      <c r="E86" s="94">
        <v>17</v>
      </c>
      <c r="F86" s="94">
        <v>7</v>
      </c>
      <c r="G86" s="94" t="s">
        <v>656</v>
      </c>
      <c r="H86" s="94">
        <v>106</v>
      </c>
      <c r="I86" s="94">
        <v>58</v>
      </c>
      <c r="J86" s="94">
        <v>5</v>
      </c>
      <c r="K86" s="94">
        <v>5</v>
      </c>
      <c r="L86" s="94">
        <v>5</v>
      </c>
      <c r="M86" s="94" t="s">
        <v>657</v>
      </c>
      <c r="N86" s="94">
        <v>48</v>
      </c>
      <c r="O86" s="94">
        <v>47</v>
      </c>
      <c r="P86" s="94">
        <v>5</v>
      </c>
      <c r="Q86" s="94" t="s">
        <v>10</v>
      </c>
      <c r="R86" s="94">
        <v>48</v>
      </c>
      <c r="S86" s="94">
        <v>45</v>
      </c>
      <c r="T86" s="94">
        <v>5</v>
      </c>
    </row>
    <row r="87" spans="1:20" x14ac:dyDescent="0.4">
      <c r="A87" s="94">
        <v>212</v>
      </c>
      <c r="B87" s="94" t="s">
        <v>716</v>
      </c>
      <c r="C87" s="94" t="s">
        <v>679</v>
      </c>
      <c r="D87" s="94">
        <v>115</v>
      </c>
      <c r="E87" s="94">
        <v>74</v>
      </c>
      <c r="F87" s="94">
        <v>4</v>
      </c>
      <c r="G87" s="94" t="s">
        <v>656</v>
      </c>
      <c r="H87" s="94">
        <v>104</v>
      </c>
      <c r="I87" s="94">
        <v>55</v>
      </c>
      <c r="J87" s="94">
        <v>5</v>
      </c>
      <c r="K87" s="94">
        <v>3</v>
      </c>
      <c r="L87" s="94">
        <v>3</v>
      </c>
      <c r="M87" s="94" t="s">
        <v>10</v>
      </c>
      <c r="N87" s="94">
        <v>44</v>
      </c>
      <c r="O87" s="94">
        <v>33</v>
      </c>
      <c r="P87" s="94">
        <v>6</v>
      </c>
      <c r="Q87" s="94" t="s">
        <v>11</v>
      </c>
      <c r="R87" s="94">
        <v>45</v>
      </c>
      <c r="S87" s="94">
        <v>34</v>
      </c>
      <c r="T87" s="94">
        <v>6</v>
      </c>
    </row>
    <row r="88" spans="1:20" x14ac:dyDescent="0.4">
      <c r="A88" s="94">
        <v>187</v>
      </c>
      <c r="B88" s="94" t="s">
        <v>716</v>
      </c>
      <c r="C88" s="94" t="s">
        <v>681</v>
      </c>
      <c r="D88" s="94">
        <v>81</v>
      </c>
      <c r="E88" s="94">
        <v>21</v>
      </c>
      <c r="F88" s="94">
        <v>7</v>
      </c>
      <c r="G88" s="94" t="s">
        <v>656</v>
      </c>
      <c r="H88" s="94">
        <v>111</v>
      </c>
      <c r="I88" s="94">
        <v>65</v>
      </c>
      <c r="J88" s="94">
        <v>4</v>
      </c>
      <c r="K88" s="94">
        <v>6</v>
      </c>
      <c r="L88" s="94">
        <v>7</v>
      </c>
      <c r="M88" s="94" t="s">
        <v>10</v>
      </c>
      <c r="N88" s="94">
        <v>34</v>
      </c>
      <c r="O88" s="94">
        <v>3</v>
      </c>
      <c r="P88" s="94">
        <v>9</v>
      </c>
      <c r="Q88" s="94" t="s">
        <v>11</v>
      </c>
      <c r="R88" s="94">
        <v>39</v>
      </c>
      <c r="S88" s="94">
        <v>18</v>
      </c>
      <c r="T88" s="94">
        <v>7</v>
      </c>
    </row>
    <row r="89" spans="1:20" x14ac:dyDescent="0.4">
      <c r="A89" s="94">
        <v>104</v>
      </c>
      <c r="B89" s="94" t="s">
        <v>716</v>
      </c>
      <c r="C89" s="94" t="s">
        <v>679</v>
      </c>
      <c r="D89" s="94">
        <v>75</v>
      </c>
      <c r="E89" s="94">
        <v>15</v>
      </c>
      <c r="F89" s="94">
        <v>7</v>
      </c>
      <c r="G89" s="94" t="s">
        <v>428</v>
      </c>
      <c r="H89" s="94">
        <v>79</v>
      </c>
      <c r="I89" s="94">
        <v>22</v>
      </c>
      <c r="J89" s="94">
        <v>6</v>
      </c>
      <c r="K89" s="94">
        <v>8</v>
      </c>
      <c r="L89" s="94">
        <v>4</v>
      </c>
      <c r="M89" s="94" t="s">
        <v>657</v>
      </c>
      <c r="N89" s="94">
        <v>39</v>
      </c>
      <c r="O89" s="94">
        <v>12</v>
      </c>
      <c r="P89" s="94">
        <v>7</v>
      </c>
      <c r="Q89" s="94" t="s">
        <v>21</v>
      </c>
      <c r="R89" s="94">
        <v>33</v>
      </c>
      <c r="S89" s="94">
        <v>2</v>
      </c>
      <c r="T89" s="94">
        <v>9</v>
      </c>
    </row>
    <row r="90" spans="1:20" x14ac:dyDescent="0.4">
      <c r="A90" s="94">
        <v>121</v>
      </c>
      <c r="B90" s="94" t="s">
        <v>716</v>
      </c>
      <c r="C90" s="94" t="s">
        <v>679</v>
      </c>
      <c r="D90" s="94">
        <v>101</v>
      </c>
      <c r="E90" s="94">
        <v>48</v>
      </c>
      <c r="F90" s="94">
        <v>5</v>
      </c>
      <c r="G90" s="94" t="s">
        <v>656</v>
      </c>
      <c r="H90" s="94">
        <v>113</v>
      </c>
      <c r="I90" s="94">
        <v>68</v>
      </c>
      <c r="J90" s="94">
        <v>4</v>
      </c>
      <c r="K90" s="94">
        <v>3</v>
      </c>
      <c r="L90" s="94">
        <v>3</v>
      </c>
      <c r="M90" s="94" t="s">
        <v>657</v>
      </c>
      <c r="N90" s="94">
        <v>40</v>
      </c>
      <c r="O90" s="94">
        <v>17</v>
      </c>
      <c r="P90" s="94">
        <v>7</v>
      </c>
      <c r="Q90" s="94" t="s">
        <v>10</v>
      </c>
      <c r="R90" s="94">
        <v>49</v>
      </c>
      <c r="S90" s="94">
        <v>48</v>
      </c>
      <c r="T90" s="94">
        <v>5</v>
      </c>
    </row>
    <row r="91" spans="1:20" x14ac:dyDescent="0.4">
      <c r="A91" s="94">
        <v>120</v>
      </c>
      <c r="B91" s="94" t="s">
        <v>716</v>
      </c>
      <c r="C91" s="94" t="s">
        <v>679</v>
      </c>
      <c r="D91" s="94">
        <v>81</v>
      </c>
      <c r="E91" s="94">
        <v>21</v>
      </c>
      <c r="F91" s="94">
        <v>7</v>
      </c>
      <c r="G91" s="94" t="s">
        <v>656</v>
      </c>
      <c r="H91" s="94">
        <v>76</v>
      </c>
      <c r="I91" s="94">
        <v>13</v>
      </c>
      <c r="J91" s="94">
        <v>7</v>
      </c>
      <c r="K91" s="94">
        <v>8</v>
      </c>
      <c r="L91" s="94">
        <v>5</v>
      </c>
      <c r="M91" s="94" t="s">
        <v>657</v>
      </c>
      <c r="N91" s="94">
        <v>35</v>
      </c>
      <c r="O91" s="94">
        <v>2</v>
      </c>
      <c r="P91" s="94">
        <v>9</v>
      </c>
      <c r="Q91" s="94" t="s">
        <v>21</v>
      </c>
      <c r="R91" s="94">
        <v>36</v>
      </c>
      <c r="S91" s="94">
        <v>8</v>
      </c>
      <c r="T91" s="94">
        <v>8</v>
      </c>
    </row>
    <row r="92" spans="1:20" x14ac:dyDescent="0.4">
      <c r="A92" s="94">
        <v>144</v>
      </c>
      <c r="B92" s="94" t="s">
        <v>716</v>
      </c>
      <c r="C92" s="94" t="s">
        <v>679</v>
      </c>
      <c r="D92" s="94">
        <v>98</v>
      </c>
      <c r="E92" s="94">
        <v>44</v>
      </c>
      <c r="F92" s="94">
        <v>5</v>
      </c>
      <c r="G92" s="94" t="s">
        <v>656</v>
      </c>
      <c r="H92" s="94">
        <v>134</v>
      </c>
      <c r="I92" s="94">
        <v>96</v>
      </c>
      <c r="J92" s="94">
        <v>1</v>
      </c>
      <c r="K92" s="94">
        <v>5</v>
      </c>
      <c r="L92" s="94">
        <v>6</v>
      </c>
      <c r="M92" s="94" t="s">
        <v>657</v>
      </c>
      <c r="N92" s="94">
        <v>57</v>
      </c>
      <c r="O92" s="94">
        <v>77</v>
      </c>
      <c r="P92" s="94">
        <v>3</v>
      </c>
      <c r="Q92" s="94" t="s">
        <v>11</v>
      </c>
      <c r="R92" s="94">
        <v>55</v>
      </c>
      <c r="S92" s="94">
        <v>65</v>
      </c>
      <c r="T92" s="94">
        <v>4</v>
      </c>
    </row>
    <row r="93" spans="1:20" x14ac:dyDescent="0.4">
      <c r="A93" s="94">
        <v>285</v>
      </c>
      <c r="B93" s="94" t="s">
        <v>716</v>
      </c>
      <c r="C93" s="94" t="s">
        <v>679</v>
      </c>
      <c r="D93" s="94">
        <v>78</v>
      </c>
      <c r="E93" s="94">
        <v>18</v>
      </c>
      <c r="F93" s="94">
        <v>7</v>
      </c>
      <c r="G93" s="94" t="s">
        <v>656</v>
      </c>
      <c r="H93" s="94">
        <v>116</v>
      </c>
      <c r="I93" s="94">
        <v>73</v>
      </c>
      <c r="J93" s="94">
        <v>4</v>
      </c>
      <c r="K93" s="94">
        <v>3</v>
      </c>
      <c r="L93" s="94">
        <v>7</v>
      </c>
      <c r="M93" s="94" t="s">
        <v>11</v>
      </c>
      <c r="N93" s="94">
        <v>44</v>
      </c>
      <c r="O93" s="94">
        <v>31</v>
      </c>
      <c r="P93" s="94">
        <v>6</v>
      </c>
      <c r="Q93" s="94" t="s">
        <v>21</v>
      </c>
      <c r="R93" s="94">
        <v>59</v>
      </c>
      <c r="S93" s="94">
        <v>77</v>
      </c>
      <c r="T93" s="94">
        <v>3</v>
      </c>
    </row>
    <row r="94" spans="1:20" x14ac:dyDescent="0.4">
      <c r="A94" s="94">
        <v>224</v>
      </c>
      <c r="B94" s="94" t="s">
        <v>716</v>
      </c>
      <c r="C94" s="94" t="s">
        <v>679</v>
      </c>
      <c r="D94" s="94">
        <v>69</v>
      </c>
      <c r="E94" s="94">
        <v>8</v>
      </c>
      <c r="F94" s="94">
        <v>8</v>
      </c>
      <c r="G94" s="94" t="s">
        <v>656</v>
      </c>
      <c r="H94" s="94">
        <v>109</v>
      </c>
      <c r="I94" s="94">
        <v>62</v>
      </c>
      <c r="J94" s="94">
        <v>4</v>
      </c>
      <c r="K94" s="94">
        <v>5</v>
      </c>
      <c r="L94" s="94">
        <v>5</v>
      </c>
      <c r="M94" s="94" t="s">
        <v>11</v>
      </c>
      <c r="N94" s="94">
        <v>37</v>
      </c>
      <c r="O94" s="94">
        <v>11</v>
      </c>
      <c r="P94" s="94">
        <v>7</v>
      </c>
      <c r="Q94" s="94" t="s">
        <v>21</v>
      </c>
      <c r="R94" s="94">
        <v>39</v>
      </c>
      <c r="S94" s="94">
        <v>16</v>
      </c>
      <c r="T94" s="94">
        <v>7</v>
      </c>
    </row>
    <row r="95" spans="1:20" x14ac:dyDescent="0.4">
      <c r="A95" s="94">
        <v>89</v>
      </c>
      <c r="B95" s="94" t="s">
        <v>716</v>
      </c>
      <c r="C95" s="94" t="s">
        <v>679</v>
      </c>
      <c r="D95" s="94">
        <v>88</v>
      </c>
      <c r="E95" s="94">
        <v>29</v>
      </c>
      <c r="F95" s="94">
        <v>6</v>
      </c>
      <c r="G95" s="94" t="s">
        <v>428</v>
      </c>
      <c r="H95" s="94">
        <v>100</v>
      </c>
      <c r="I95" s="94">
        <v>50</v>
      </c>
      <c r="J95" s="94">
        <v>5</v>
      </c>
      <c r="K95" s="94">
        <v>6</v>
      </c>
      <c r="L95" s="94">
        <v>2</v>
      </c>
      <c r="M95" s="94" t="s">
        <v>657</v>
      </c>
      <c r="N95" s="94">
        <v>48</v>
      </c>
      <c r="O95" s="94">
        <v>47</v>
      </c>
      <c r="P95" s="94">
        <v>5</v>
      </c>
      <c r="Q95" s="94" t="s">
        <v>10</v>
      </c>
      <c r="R95" s="94">
        <v>40</v>
      </c>
      <c r="S95" s="94">
        <v>21</v>
      </c>
      <c r="T95" s="94">
        <v>7</v>
      </c>
    </row>
    <row r="96" spans="1:20" x14ac:dyDescent="0.4">
      <c r="A96" s="94">
        <v>43</v>
      </c>
      <c r="B96" s="94" t="s">
        <v>716</v>
      </c>
      <c r="C96" s="94" t="s">
        <v>679</v>
      </c>
      <c r="D96" s="94">
        <v>70</v>
      </c>
      <c r="E96" s="94">
        <v>10</v>
      </c>
      <c r="F96" s="94">
        <v>8</v>
      </c>
      <c r="G96" s="94" t="s">
        <v>656</v>
      </c>
      <c r="H96" s="94">
        <v>102</v>
      </c>
      <c r="I96" s="94">
        <v>52</v>
      </c>
      <c r="J96" s="94">
        <v>5</v>
      </c>
      <c r="K96" s="94">
        <v>6</v>
      </c>
      <c r="L96" s="94">
        <v>6</v>
      </c>
      <c r="M96" s="94" t="s">
        <v>657</v>
      </c>
      <c r="N96" s="94">
        <v>39</v>
      </c>
      <c r="O96" s="94">
        <v>12</v>
      </c>
      <c r="P96" s="94">
        <v>7</v>
      </c>
      <c r="Q96" s="94" t="s">
        <v>21</v>
      </c>
      <c r="R96" s="94">
        <v>41</v>
      </c>
      <c r="S96" s="94">
        <v>23</v>
      </c>
      <c r="T96" s="94">
        <v>6</v>
      </c>
    </row>
    <row r="97" spans="1:20" x14ac:dyDescent="0.4">
      <c r="A97" s="94">
        <v>147</v>
      </c>
      <c r="B97" s="94" t="s">
        <v>716</v>
      </c>
      <c r="C97" s="94" t="s">
        <v>681</v>
      </c>
      <c r="D97" s="94">
        <v>56</v>
      </c>
      <c r="E97" s="94">
        <v>0</v>
      </c>
      <c r="F97" s="94">
        <v>9</v>
      </c>
      <c r="G97" s="94" t="s">
        <v>656</v>
      </c>
      <c r="H97" s="94">
        <v>76</v>
      </c>
      <c r="I97" s="94">
        <v>13</v>
      </c>
      <c r="J97" s="94">
        <v>7</v>
      </c>
      <c r="K97" s="94">
        <v>8</v>
      </c>
      <c r="L97" s="94">
        <v>7</v>
      </c>
      <c r="M97" s="94" t="s">
        <v>675</v>
      </c>
      <c r="N97" s="94">
        <v>42</v>
      </c>
      <c r="O97" s="94">
        <v>22</v>
      </c>
      <c r="P97" s="94">
        <v>6</v>
      </c>
      <c r="Q97" s="94" t="s">
        <v>676</v>
      </c>
      <c r="R97" s="94">
        <v>43</v>
      </c>
      <c r="S97" s="94">
        <v>28</v>
      </c>
      <c r="T97" s="94">
        <v>6</v>
      </c>
    </row>
    <row r="98" spans="1:20" x14ac:dyDescent="0.4">
      <c r="A98" s="94">
        <v>158</v>
      </c>
      <c r="B98" s="94" t="s">
        <v>716</v>
      </c>
      <c r="C98" s="94" t="s">
        <v>679</v>
      </c>
      <c r="D98" s="94">
        <v>108</v>
      </c>
      <c r="E98" s="94">
        <v>61</v>
      </c>
      <c r="F98" s="94">
        <v>4</v>
      </c>
      <c r="G98" s="94" t="s">
        <v>428</v>
      </c>
      <c r="H98" s="94">
        <v>126</v>
      </c>
      <c r="I98" s="94">
        <v>89</v>
      </c>
      <c r="J98" s="94">
        <v>2</v>
      </c>
      <c r="K98" s="94">
        <v>5</v>
      </c>
      <c r="L98" s="94">
        <v>8</v>
      </c>
      <c r="M98" s="94" t="s">
        <v>11</v>
      </c>
      <c r="N98" s="94">
        <v>59</v>
      </c>
      <c r="O98" s="94">
        <v>77</v>
      </c>
      <c r="P98" s="94">
        <v>3</v>
      </c>
      <c r="Q98" s="94" t="s">
        <v>21</v>
      </c>
      <c r="R98" s="94">
        <v>63</v>
      </c>
      <c r="S98" s="94">
        <v>87</v>
      </c>
      <c r="T98" s="94">
        <v>3</v>
      </c>
    </row>
    <row r="99" spans="1:20" x14ac:dyDescent="0.4">
      <c r="A99" s="94">
        <v>81</v>
      </c>
      <c r="B99" s="94" t="s">
        <v>716</v>
      </c>
      <c r="C99" s="94" t="s">
        <v>679</v>
      </c>
      <c r="D99" s="94">
        <v>91</v>
      </c>
      <c r="E99" s="94">
        <v>33</v>
      </c>
      <c r="F99" s="94">
        <v>6</v>
      </c>
      <c r="G99" s="94" t="s">
        <v>656</v>
      </c>
      <c r="H99" s="94">
        <v>93</v>
      </c>
      <c r="I99" s="94">
        <v>42</v>
      </c>
      <c r="J99" s="94">
        <v>5</v>
      </c>
      <c r="K99" s="94">
        <v>3</v>
      </c>
      <c r="L99" s="94">
        <v>2</v>
      </c>
      <c r="M99" s="94" t="s">
        <v>657</v>
      </c>
      <c r="N99" s="94">
        <v>46</v>
      </c>
      <c r="O99" s="94">
        <v>39</v>
      </c>
      <c r="P99" s="94">
        <v>5</v>
      </c>
      <c r="Q99" s="94" t="s">
        <v>10</v>
      </c>
      <c r="R99" s="94">
        <v>34</v>
      </c>
      <c r="S99" s="94">
        <v>3</v>
      </c>
      <c r="T99" s="94">
        <v>9</v>
      </c>
    </row>
    <row r="100" spans="1:20" x14ac:dyDescent="0.4">
      <c r="A100" s="94">
        <v>163</v>
      </c>
      <c r="B100" s="94" t="s">
        <v>716</v>
      </c>
      <c r="C100" s="94" t="s">
        <v>679</v>
      </c>
      <c r="D100" s="94">
        <v>97</v>
      </c>
      <c r="E100" s="94">
        <v>42</v>
      </c>
      <c r="F100" s="94">
        <v>5</v>
      </c>
      <c r="G100" s="94" t="s">
        <v>680</v>
      </c>
      <c r="H100" s="94">
        <v>95</v>
      </c>
      <c r="I100" s="94">
        <v>44</v>
      </c>
      <c r="J100" s="94">
        <v>5</v>
      </c>
      <c r="K100" s="94">
        <v>5</v>
      </c>
      <c r="L100" s="94">
        <v>5</v>
      </c>
      <c r="M100" s="94" t="s">
        <v>11</v>
      </c>
      <c r="N100" s="94">
        <v>40</v>
      </c>
      <c r="O100" s="94">
        <v>21</v>
      </c>
      <c r="P100" s="94">
        <v>7</v>
      </c>
      <c r="Q100" s="94" t="s">
        <v>21</v>
      </c>
      <c r="R100" s="94">
        <v>42</v>
      </c>
      <c r="S100" s="94">
        <v>27</v>
      </c>
      <c r="T100" s="94">
        <v>6</v>
      </c>
    </row>
    <row r="101" spans="1:20" x14ac:dyDescent="0.4">
      <c r="A101" s="94">
        <v>210</v>
      </c>
      <c r="B101" s="94" t="s">
        <v>716</v>
      </c>
      <c r="C101" s="94" t="s">
        <v>679</v>
      </c>
      <c r="D101" s="94">
        <v>61</v>
      </c>
      <c r="E101" s="94">
        <v>1</v>
      </c>
      <c r="F101" s="94">
        <v>9</v>
      </c>
      <c r="G101" s="94" t="s">
        <v>428</v>
      </c>
      <c r="H101" s="94">
        <v>105</v>
      </c>
      <c r="I101" s="94">
        <v>56</v>
      </c>
      <c r="J101" s="94">
        <v>5</v>
      </c>
      <c r="K101" s="94">
        <v>6</v>
      </c>
      <c r="L101" s="94">
        <v>1</v>
      </c>
      <c r="M101" s="94" t="s">
        <v>657</v>
      </c>
      <c r="N101" s="94">
        <v>44</v>
      </c>
      <c r="O101" s="94">
        <v>31</v>
      </c>
      <c r="P101" s="94">
        <v>6</v>
      </c>
      <c r="Q101" s="94" t="s">
        <v>10</v>
      </c>
      <c r="R101" s="94">
        <v>30</v>
      </c>
      <c r="S101" s="94">
        <v>0</v>
      </c>
      <c r="T101" s="94">
        <v>9</v>
      </c>
    </row>
    <row r="102" spans="1:20" x14ac:dyDescent="0.4">
      <c r="A102" s="94">
        <v>238</v>
      </c>
      <c r="B102" s="94" t="s">
        <v>716</v>
      </c>
      <c r="C102" s="94" t="s">
        <v>679</v>
      </c>
      <c r="D102" s="94">
        <v>100</v>
      </c>
      <c r="E102" s="94">
        <v>47</v>
      </c>
      <c r="F102" s="94">
        <v>5</v>
      </c>
      <c r="G102" s="94" t="s">
        <v>656</v>
      </c>
      <c r="H102" s="94">
        <v>108</v>
      </c>
      <c r="I102" s="94">
        <v>60</v>
      </c>
      <c r="J102" s="94">
        <v>4</v>
      </c>
      <c r="K102" s="94">
        <v>4</v>
      </c>
      <c r="L102" s="94">
        <v>3</v>
      </c>
      <c r="M102" s="94" t="s">
        <v>657</v>
      </c>
      <c r="N102" s="94">
        <v>50</v>
      </c>
      <c r="O102" s="94">
        <v>54</v>
      </c>
      <c r="P102" s="94">
        <v>5</v>
      </c>
      <c r="Q102" s="94" t="s">
        <v>21</v>
      </c>
      <c r="R102" s="94">
        <v>56</v>
      </c>
      <c r="S102" s="94">
        <v>69</v>
      </c>
      <c r="T102" s="94">
        <v>4</v>
      </c>
    </row>
    <row r="103" spans="1:20" x14ac:dyDescent="0.4">
      <c r="A103" s="94">
        <v>286</v>
      </c>
      <c r="B103" s="94" t="s">
        <v>716</v>
      </c>
      <c r="C103" s="94" t="s">
        <v>679</v>
      </c>
      <c r="D103" s="94">
        <v>88</v>
      </c>
      <c r="E103" s="94">
        <v>29</v>
      </c>
      <c r="F103" s="94">
        <v>6</v>
      </c>
      <c r="G103" s="94" t="s">
        <v>428</v>
      </c>
      <c r="H103" s="94">
        <v>104</v>
      </c>
      <c r="I103" s="94">
        <v>55</v>
      </c>
      <c r="J103" s="94">
        <v>5</v>
      </c>
      <c r="K103" s="94">
        <v>5</v>
      </c>
      <c r="L103" s="94">
        <v>5</v>
      </c>
      <c r="M103" s="94" t="s">
        <v>657</v>
      </c>
      <c r="N103" s="94">
        <v>38</v>
      </c>
      <c r="O103" s="94">
        <v>8</v>
      </c>
      <c r="P103" s="94">
        <v>8</v>
      </c>
      <c r="Q103" s="94" t="s">
        <v>11</v>
      </c>
      <c r="R103" s="94">
        <v>40</v>
      </c>
      <c r="S103" s="94">
        <v>21</v>
      </c>
      <c r="T103" s="94">
        <v>7</v>
      </c>
    </row>
    <row r="104" spans="1:20" x14ac:dyDescent="0.4">
      <c r="A104" s="94">
        <v>264</v>
      </c>
      <c r="B104" s="94" t="s">
        <v>716</v>
      </c>
      <c r="C104" s="94" t="s">
        <v>681</v>
      </c>
      <c r="D104" s="94">
        <v>68</v>
      </c>
      <c r="E104" s="94">
        <v>7</v>
      </c>
      <c r="F104" s="94">
        <v>8</v>
      </c>
      <c r="G104" s="94" t="s">
        <v>680</v>
      </c>
      <c r="H104" s="94">
        <v>78</v>
      </c>
      <c r="I104" s="94">
        <v>18</v>
      </c>
      <c r="J104" s="94">
        <v>7</v>
      </c>
      <c r="K104" s="94">
        <v>8</v>
      </c>
      <c r="L104" s="94">
        <v>7</v>
      </c>
      <c r="M104" s="94" t="s">
        <v>10</v>
      </c>
      <c r="N104" s="94">
        <v>38</v>
      </c>
      <c r="O104" s="94">
        <v>12</v>
      </c>
      <c r="P104" s="94">
        <v>7</v>
      </c>
      <c r="Q104" s="94" t="s">
        <v>11</v>
      </c>
      <c r="R104" s="94">
        <v>34</v>
      </c>
      <c r="S104" s="94">
        <v>5</v>
      </c>
      <c r="T104" s="94">
        <v>8</v>
      </c>
    </row>
    <row r="105" spans="1:20" x14ac:dyDescent="0.4">
      <c r="A105" s="94">
        <v>95</v>
      </c>
      <c r="B105" s="94" t="s">
        <v>716</v>
      </c>
      <c r="C105" s="94" t="s">
        <v>679</v>
      </c>
      <c r="D105" s="94">
        <v>107</v>
      </c>
      <c r="E105" s="94">
        <v>59</v>
      </c>
      <c r="F105" s="94">
        <v>5</v>
      </c>
      <c r="G105" s="94" t="s">
        <v>680</v>
      </c>
      <c r="H105" s="94">
        <v>82</v>
      </c>
      <c r="I105" s="94">
        <v>28</v>
      </c>
      <c r="J105" s="94">
        <v>6</v>
      </c>
      <c r="K105" s="94">
        <v>5</v>
      </c>
      <c r="L105" s="94">
        <v>4</v>
      </c>
      <c r="M105" s="94" t="s">
        <v>657</v>
      </c>
      <c r="N105" s="94">
        <v>46</v>
      </c>
      <c r="O105" s="94">
        <v>39</v>
      </c>
      <c r="P105" s="94">
        <v>5</v>
      </c>
      <c r="Q105" s="94" t="s">
        <v>21</v>
      </c>
      <c r="R105" s="94">
        <v>36</v>
      </c>
      <c r="S105" s="94">
        <v>8</v>
      </c>
      <c r="T105" s="94">
        <v>8</v>
      </c>
    </row>
    <row r="106" spans="1:20" x14ac:dyDescent="0.4">
      <c r="A106" s="94">
        <v>71</v>
      </c>
      <c r="B106" s="94" t="s">
        <v>716</v>
      </c>
      <c r="C106" s="94" t="s">
        <v>679</v>
      </c>
      <c r="D106" s="94">
        <v>90</v>
      </c>
      <c r="E106" s="94">
        <v>32</v>
      </c>
      <c r="F106" s="94">
        <v>6</v>
      </c>
      <c r="G106" s="94" t="s">
        <v>656</v>
      </c>
      <c r="H106" s="94">
        <v>97</v>
      </c>
      <c r="I106" s="94">
        <v>46</v>
      </c>
      <c r="J106" s="94">
        <v>5</v>
      </c>
      <c r="K106" s="94">
        <v>4</v>
      </c>
      <c r="L106" s="94">
        <v>4</v>
      </c>
      <c r="M106" s="94" t="s">
        <v>10</v>
      </c>
      <c r="N106" s="94">
        <v>51</v>
      </c>
      <c r="O106" s="94">
        <v>54</v>
      </c>
      <c r="P106" s="94">
        <v>5</v>
      </c>
      <c r="Q106" s="94" t="s">
        <v>11</v>
      </c>
      <c r="R106" s="94">
        <v>48</v>
      </c>
      <c r="S106" s="94">
        <v>44</v>
      </c>
      <c r="T106" s="94">
        <v>5</v>
      </c>
    </row>
    <row r="107" spans="1:20" x14ac:dyDescent="0.4">
      <c r="A107" s="94">
        <v>226</v>
      </c>
      <c r="B107" s="94" t="s">
        <v>716</v>
      </c>
      <c r="C107" s="94" t="s">
        <v>679</v>
      </c>
      <c r="D107" s="94">
        <v>95</v>
      </c>
      <c r="E107" s="94">
        <v>39</v>
      </c>
      <c r="F107" s="94">
        <v>6</v>
      </c>
      <c r="G107" s="94" t="s">
        <v>428</v>
      </c>
      <c r="H107" s="94">
        <v>113</v>
      </c>
      <c r="I107" s="94">
        <v>68</v>
      </c>
      <c r="J107" s="94">
        <v>4</v>
      </c>
      <c r="K107" s="94">
        <v>5</v>
      </c>
      <c r="L107" s="94">
        <v>3</v>
      </c>
      <c r="M107" s="94" t="s">
        <v>10</v>
      </c>
      <c r="N107" s="94">
        <v>52</v>
      </c>
      <c r="O107" s="94">
        <v>56</v>
      </c>
      <c r="P107" s="94">
        <v>5</v>
      </c>
      <c r="Q107" s="94" t="s">
        <v>11</v>
      </c>
      <c r="R107" s="94">
        <v>50</v>
      </c>
      <c r="S107" s="94">
        <v>50</v>
      </c>
      <c r="T107" s="94">
        <v>5</v>
      </c>
    </row>
    <row r="108" spans="1:20" x14ac:dyDescent="0.4">
      <c r="A108" s="94">
        <v>255</v>
      </c>
      <c r="B108" s="94" t="s">
        <v>716</v>
      </c>
      <c r="C108" s="94" t="s">
        <v>679</v>
      </c>
      <c r="D108" s="94">
        <v>66</v>
      </c>
      <c r="E108" s="94">
        <v>5</v>
      </c>
      <c r="F108" s="94">
        <v>8</v>
      </c>
      <c r="G108" s="94" t="s">
        <v>656</v>
      </c>
      <c r="H108" s="94">
        <v>78</v>
      </c>
      <c r="I108" s="94">
        <v>18</v>
      </c>
      <c r="J108" s="94">
        <v>7</v>
      </c>
      <c r="K108" s="94">
        <v>9</v>
      </c>
      <c r="L108" s="94">
        <v>8</v>
      </c>
      <c r="M108" s="94" t="s">
        <v>657</v>
      </c>
      <c r="N108" s="94">
        <v>39</v>
      </c>
      <c r="O108" s="94">
        <v>12</v>
      </c>
      <c r="P108" s="94">
        <v>7</v>
      </c>
      <c r="Q108" s="94" t="s">
        <v>10</v>
      </c>
      <c r="R108" s="94">
        <v>36</v>
      </c>
      <c r="S108" s="94">
        <v>7</v>
      </c>
      <c r="T108" s="94">
        <v>8</v>
      </c>
    </row>
    <row r="109" spans="1:20" x14ac:dyDescent="0.4">
      <c r="A109" s="94">
        <v>295</v>
      </c>
      <c r="B109" s="94" t="s">
        <v>716</v>
      </c>
      <c r="C109" s="94" t="s">
        <v>679</v>
      </c>
      <c r="D109" s="94">
        <v>97</v>
      </c>
      <c r="E109" s="94">
        <v>42</v>
      </c>
      <c r="F109" s="94">
        <v>5</v>
      </c>
      <c r="G109" s="94" t="s">
        <v>656</v>
      </c>
      <c r="H109" s="94">
        <v>115</v>
      </c>
      <c r="I109" s="94">
        <v>72</v>
      </c>
      <c r="J109" s="94">
        <v>4</v>
      </c>
      <c r="K109" s="94">
        <v>4</v>
      </c>
      <c r="L109" s="94">
        <v>3</v>
      </c>
      <c r="M109" s="94" t="s">
        <v>657</v>
      </c>
      <c r="N109" s="94">
        <v>43</v>
      </c>
      <c r="O109" s="94">
        <v>27</v>
      </c>
      <c r="P109" s="94">
        <v>6</v>
      </c>
      <c r="Q109" s="94" t="s">
        <v>21</v>
      </c>
      <c r="R109" s="94">
        <v>46</v>
      </c>
      <c r="S109" s="94">
        <v>40</v>
      </c>
      <c r="T109" s="94">
        <v>5</v>
      </c>
    </row>
    <row r="110" spans="1:20" x14ac:dyDescent="0.4">
      <c r="A110" s="94">
        <v>61</v>
      </c>
      <c r="B110" s="94" t="s">
        <v>716</v>
      </c>
      <c r="C110" s="94" t="s">
        <v>679</v>
      </c>
      <c r="D110" s="94">
        <v>121</v>
      </c>
      <c r="E110" s="94">
        <v>84</v>
      </c>
      <c r="F110" s="94">
        <v>3</v>
      </c>
      <c r="G110" s="94" t="s">
        <v>656</v>
      </c>
      <c r="H110" s="94">
        <v>114</v>
      </c>
      <c r="I110" s="94">
        <v>70</v>
      </c>
      <c r="J110" s="94">
        <v>4</v>
      </c>
      <c r="K110" s="94">
        <v>5</v>
      </c>
      <c r="L110" s="94">
        <v>1</v>
      </c>
      <c r="M110" s="94" t="s">
        <v>10</v>
      </c>
      <c r="N110" s="94">
        <v>48</v>
      </c>
      <c r="O110" s="94">
        <v>45</v>
      </c>
      <c r="P110" s="94">
        <v>5</v>
      </c>
      <c r="Q110" s="94" t="s">
        <v>21</v>
      </c>
      <c r="R110" s="94">
        <v>54</v>
      </c>
      <c r="S110" s="94">
        <v>63</v>
      </c>
      <c r="T110" s="94">
        <v>4</v>
      </c>
    </row>
    <row r="111" spans="1:20" x14ac:dyDescent="0.4">
      <c r="A111" s="94">
        <v>262</v>
      </c>
      <c r="B111" s="94" t="s">
        <v>716</v>
      </c>
      <c r="C111" s="94" t="s">
        <v>679</v>
      </c>
      <c r="D111" s="94">
        <v>76</v>
      </c>
      <c r="E111" s="94">
        <v>16</v>
      </c>
      <c r="F111" s="94">
        <v>7</v>
      </c>
      <c r="G111" s="94" t="s">
        <v>680</v>
      </c>
      <c r="H111" s="94">
        <v>84</v>
      </c>
      <c r="I111" s="94">
        <v>31</v>
      </c>
      <c r="J111" s="94">
        <v>6</v>
      </c>
      <c r="K111" s="94">
        <v>6</v>
      </c>
      <c r="L111" s="94">
        <v>6</v>
      </c>
      <c r="M111" s="94" t="s">
        <v>11</v>
      </c>
      <c r="N111" s="94">
        <v>44</v>
      </c>
      <c r="O111" s="94">
        <v>31</v>
      </c>
      <c r="P111" s="94">
        <v>6</v>
      </c>
      <c r="Q111" s="94" t="s">
        <v>21</v>
      </c>
      <c r="R111" s="94">
        <v>37</v>
      </c>
      <c r="S111" s="94">
        <v>11</v>
      </c>
      <c r="T111" s="94">
        <v>7</v>
      </c>
    </row>
    <row r="112" spans="1:20" x14ac:dyDescent="0.4">
      <c r="A112" s="94">
        <v>111</v>
      </c>
      <c r="B112" s="94" t="s">
        <v>716</v>
      </c>
      <c r="C112" s="94" t="s">
        <v>679</v>
      </c>
      <c r="D112" s="94">
        <v>131</v>
      </c>
      <c r="E112" s="94">
        <v>96</v>
      </c>
      <c r="F112" s="94">
        <v>2</v>
      </c>
      <c r="G112" s="94" t="s">
        <v>656</v>
      </c>
      <c r="H112" s="94">
        <v>116</v>
      </c>
      <c r="I112" s="94">
        <v>73</v>
      </c>
      <c r="J112" s="94">
        <v>4</v>
      </c>
      <c r="K112" s="94">
        <v>3</v>
      </c>
      <c r="L112" s="94">
        <v>1</v>
      </c>
      <c r="M112" s="94" t="s">
        <v>657</v>
      </c>
      <c r="N112" s="94">
        <v>57</v>
      </c>
      <c r="O112" s="94">
        <v>77</v>
      </c>
      <c r="P112" s="94">
        <v>3</v>
      </c>
      <c r="Q112" s="94" t="s">
        <v>677</v>
      </c>
      <c r="R112" s="94">
        <v>63</v>
      </c>
      <c r="S112" s="94">
        <v>83</v>
      </c>
      <c r="T112" s="94">
        <v>3</v>
      </c>
    </row>
    <row r="113" spans="1:20" x14ac:dyDescent="0.4">
      <c r="A113" s="94">
        <v>184</v>
      </c>
      <c r="B113" s="94" t="s">
        <v>716</v>
      </c>
      <c r="C113" s="94" t="s">
        <v>679</v>
      </c>
      <c r="D113" s="94">
        <v>85</v>
      </c>
      <c r="E113" s="94">
        <v>25</v>
      </c>
      <c r="F113" s="94">
        <v>6</v>
      </c>
      <c r="G113" s="94" t="s">
        <v>656</v>
      </c>
      <c r="H113" s="94">
        <v>116</v>
      </c>
      <c r="I113" s="94">
        <v>73</v>
      </c>
      <c r="J113" s="94">
        <v>4</v>
      </c>
      <c r="K113" s="94">
        <v>3</v>
      </c>
      <c r="L113" s="94">
        <v>3</v>
      </c>
      <c r="M113" s="94" t="s">
        <v>10</v>
      </c>
      <c r="N113" s="94">
        <v>53</v>
      </c>
      <c r="O113" s="94">
        <v>59</v>
      </c>
      <c r="P113" s="94">
        <v>5</v>
      </c>
      <c r="Q113" s="94" t="s">
        <v>675</v>
      </c>
      <c r="R113" s="94">
        <v>56</v>
      </c>
      <c r="S113" s="94">
        <v>74</v>
      </c>
      <c r="T113" s="94">
        <v>4</v>
      </c>
    </row>
    <row r="114" spans="1:20" x14ac:dyDescent="0.4">
      <c r="A114" s="94">
        <v>178</v>
      </c>
      <c r="B114" s="94" t="s">
        <v>716</v>
      </c>
      <c r="C114" s="94" t="s">
        <v>679</v>
      </c>
      <c r="D114" s="94">
        <v>112</v>
      </c>
      <c r="E114" s="94">
        <v>68</v>
      </c>
      <c r="F114" s="94">
        <v>4</v>
      </c>
      <c r="G114" s="94" t="s">
        <v>656</v>
      </c>
      <c r="H114" s="94">
        <v>128</v>
      </c>
      <c r="I114" s="94">
        <v>92</v>
      </c>
      <c r="J114" s="94">
        <v>2</v>
      </c>
      <c r="K114" s="94">
        <v>2</v>
      </c>
      <c r="L114" s="94">
        <v>1</v>
      </c>
      <c r="M114" s="94" t="s">
        <v>657</v>
      </c>
      <c r="N114" s="94">
        <v>55</v>
      </c>
      <c r="O114" s="94">
        <v>72</v>
      </c>
      <c r="P114" s="94">
        <v>4</v>
      </c>
      <c r="Q114" s="94" t="s">
        <v>21</v>
      </c>
      <c r="R114" s="94">
        <v>56</v>
      </c>
      <c r="S114" s="94">
        <v>69</v>
      </c>
      <c r="T114" s="94">
        <v>4</v>
      </c>
    </row>
    <row r="115" spans="1:20" x14ac:dyDescent="0.4">
      <c r="A115" s="94">
        <v>273</v>
      </c>
      <c r="B115" s="94" t="s">
        <v>716</v>
      </c>
      <c r="C115" s="94" t="s">
        <v>679</v>
      </c>
      <c r="D115" s="94">
        <v>66</v>
      </c>
      <c r="E115" s="94">
        <v>5</v>
      </c>
      <c r="F115" s="94">
        <v>8</v>
      </c>
      <c r="G115" s="94" t="s">
        <v>680</v>
      </c>
      <c r="H115" s="94">
        <v>75</v>
      </c>
      <c r="I115" s="94">
        <v>10</v>
      </c>
      <c r="J115" s="94">
        <v>7</v>
      </c>
      <c r="K115" s="94">
        <v>9</v>
      </c>
      <c r="L115" s="94">
        <v>8</v>
      </c>
      <c r="M115" s="94" t="s">
        <v>11</v>
      </c>
      <c r="N115" s="94">
        <v>38</v>
      </c>
      <c r="O115" s="94">
        <v>14</v>
      </c>
      <c r="P115" s="94">
        <v>7</v>
      </c>
      <c r="Q115" s="94" t="s">
        <v>21</v>
      </c>
      <c r="R115" s="94">
        <v>39</v>
      </c>
      <c r="S115" s="94">
        <v>16</v>
      </c>
      <c r="T115" s="94">
        <v>7</v>
      </c>
    </row>
    <row r="116" spans="1:20" x14ac:dyDescent="0.4">
      <c r="A116" s="94">
        <v>253</v>
      </c>
      <c r="B116" s="94" t="s">
        <v>716</v>
      </c>
      <c r="C116" s="94" t="s">
        <v>679</v>
      </c>
      <c r="D116" s="94">
        <v>84</v>
      </c>
      <c r="E116" s="94">
        <v>24</v>
      </c>
      <c r="F116" s="94">
        <v>6</v>
      </c>
      <c r="G116" s="94" t="s">
        <v>680</v>
      </c>
      <c r="H116" s="94">
        <v>112</v>
      </c>
      <c r="I116" s="94">
        <v>67</v>
      </c>
      <c r="J116" s="94">
        <v>4</v>
      </c>
      <c r="K116" s="94">
        <v>7</v>
      </c>
      <c r="L116" s="94">
        <v>4</v>
      </c>
      <c r="M116" s="94" t="s">
        <v>11</v>
      </c>
      <c r="N116" s="94">
        <v>44</v>
      </c>
      <c r="O116" s="94">
        <v>31</v>
      </c>
      <c r="P116" s="94">
        <v>6</v>
      </c>
      <c r="Q116" s="94" t="s">
        <v>21</v>
      </c>
      <c r="R116" s="94">
        <v>43</v>
      </c>
      <c r="S116" s="94">
        <v>29</v>
      </c>
      <c r="T116" s="94">
        <v>6</v>
      </c>
    </row>
    <row r="117" spans="1:20" x14ac:dyDescent="0.4">
      <c r="A117" s="94">
        <v>275</v>
      </c>
      <c r="B117" s="94" t="s">
        <v>716</v>
      </c>
      <c r="C117" s="94" t="s">
        <v>679</v>
      </c>
      <c r="D117" s="94">
        <v>103</v>
      </c>
      <c r="E117" s="94">
        <v>52</v>
      </c>
      <c r="F117" s="94">
        <v>5</v>
      </c>
      <c r="G117" s="94" t="s">
        <v>656</v>
      </c>
      <c r="H117" s="94">
        <v>116</v>
      </c>
      <c r="I117" s="94">
        <v>73</v>
      </c>
      <c r="J117" s="94">
        <v>4</v>
      </c>
      <c r="K117" s="94">
        <v>4</v>
      </c>
      <c r="L117" s="94">
        <v>1</v>
      </c>
      <c r="M117" s="94" t="s">
        <v>657</v>
      </c>
      <c r="N117" s="94">
        <v>57</v>
      </c>
      <c r="O117" s="94">
        <v>77</v>
      </c>
      <c r="P117" s="94">
        <v>3</v>
      </c>
      <c r="Q117" s="94" t="s">
        <v>11</v>
      </c>
      <c r="R117" s="94">
        <v>61</v>
      </c>
      <c r="S117" s="94">
        <v>82</v>
      </c>
      <c r="T117" s="94">
        <v>3</v>
      </c>
    </row>
    <row r="118" spans="1:20" x14ac:dyDescent="0.4">
      <c r="A118" s="94">
        <v>195</v>
      </c>
      <c r="B118" s="94" t="s">
        <v>716</v>
      </c>
      <c r="C118" s="94" t="s">
        <v>681</v>
      </c>
      <c r="D118" s="94">
        <v>121</v>
      </c>
      <c r="E118" s="94">
        <v>84</v>
      </c>
      <c r="F118" s="94">
        <v>3</v>
      </c>
      <c r="G118" s="94" t="s">
        <v>656</v>
      </c>
      <c r="H118" s="94">
        <v>124</v>
      </c>
      <c r="I118" s="94">
        <v>86</v>
      </c>
      <c r="J118" s="94">
        <v>3</v>
      </c>
      <c r="K118" s="94">
        <v>1</v>
      </c>
      <c r="L118" s="94">
        <v>1</v>
      </c>
      <c r="M118" s="94" t="s">
        <v>657</v>
      </c>
      <c r="N118" s="94">
        <v>55</v>
      </c>
      <c r="O118" s="94">
        <v>72</v>
      </c>
      <c r="P118" s="94">
        <v>4</v>
      </c>
      <c r="Q118" s="94" t="s">
        <v>676</v>
      </c>
      <c r="R118" s="94">
        <v>60</v>
      </c>
      <c r="S118" s="94">
        <v>82</v>
      </c>
      <c r="T118" s="94">
        <v>3</v>
      </c>
    </row>
    <row r="119" spans="1:20" x14ac:dyDescent="0.4">
      <c r="A119" s="94">
        <v>21</v>
      </c>
      <c r="B119" s="94" t="s">
        <v>716</v>
      </c>
      <c r="C119" s="94" t="s">
        <v>679</v>
      </c>
      <c r="D119" s="94">
        <v>116</v>
      </c>
      <c r="E119" s="94">
        <v>76</v>
      </c>
      <c r="F119" s="94">
        <v>4</v>
      </c>
      <c r="G119" s="94" t="s">
        <v>656</v>
      </c>
      <c r="H119" s="94">
        <v>128</v>
      </c>
      <c r="I119" s="94">
        <v>92</v>
      </c>
      <c r="J119" s="94">
        <v>2</v>
      </c>
      <c r="K119" s="94">
        <v>3</v>
      </c>
      <c r="L119" s="94">
        <v>1</v>
      </c>
      <c r="M119" s="94" t="s">
        <v>657</v>
      </c>
      <c r="N119" s="94">
        <v>60</v>
      </c>
      <c r="O119" s="94">
        <v>83</v>
      </c>
      <c r="P119" s="94">
        <v>3</v>
      </c>
      <c r="Q119" s="94" t="s">
        <v>21</v>
      </c>
      <c r="R119" s="94">
        <v>58</v>
      </c>
      <c r="S119" s="94">
        <v>74</v>
      </c>
      <c r="T119" s="94">
        <v>4</v>
      </c>
    </row>
    <row r="120" spans="1:20" x14ac:dyDescent="0.4">
      <c r="A120" s="94">
        <v>230</v>
      </c>
      <c r="B120" s="94" t="s">
        <v>716</v>
      </c>
      <c r="C120" s="94" t="s">
        <v>681</v>
      </c>
      <c r="D120" s="94">
        <v>113</v>
      </c>
      <c r="E120" s="94">
        <v>70</v>
      </c>
      <c r="F120" s="94">
        <v>4</v>
      </c>
      <c r="G120" s="94" t="s">
        <v>656</v>
      </c>
      <c r="H120" s="94">
        <v>119</v>
      </c>
      <c r="I120" s="94">
        <v>78</v>
      </c>
      <c r="J120" s="94">
        <v>3</v>
      </c>
      <c r="K120" s="94">
        <v>4</v>
      </c>
      <c r="L120" s="94">
        <v>2</v>
      </c>
      <c r="M120" s="94" t="s">
        <v>657</v>
      </c>
      <c r="N120" s="94">
        <v>50</v>
      </c>
      <c r="O120" s="94">
        <v>54</v>
      </c>
      <c r="P120" s="94">
        <v>5</v>
      </c>
      <c r="Q120" s="94" t="s">
        <v>676</v>
      </c>
      <c r="R120" s="94">
        <v>50</v>
      </c>
      <c r="S120" s="94">
        <v>61</v>
      </c>
      <c r="T120" s="94">
        <v>4</v>
      </c>
    </row>
    <row r="121" spans="1:20" x14ac:dyDescent="0.4">
      <c r="A121" s="94">
        <v>119</v>
      </c>
      <c r="B121" s="94" t="s">
        <v>716</v>
      </c>
      <c r="C121" s="94" t="s">
        <v>679</v>
      </c>
      <c r="D121" s="94">
        <v>113</v>
      </c>
      <c r="E121" s="94">
        <v>70</v>
      </c>
      <c r="F121" s="94">
        <v>4</v>
      </c>
      <c r="G121" s="94" t="s">
        <v>656</v>
      </c>
      <c r="H121" s="94">
        <v>123</v>
      </c>
      <c r="I121" s="94">
        <v>85</v>
      </c>
      <c r="J121" s="94">
        <v>3</v>
      </c>
      <c r="K121" s="94">
        <v>2</v>
      </c>
      <c r="L121" s="94">
        <v>3</v>
      </c>
      <c r="M121" s="94" t="s">
        <v>657</v>
      </c>
      <c r="N121" s="94">
        <v>58</v>
      </c>
      <c r="O121" s="94">
        <v>79</v>
      </c>
      <c r="P121" s="94">
        <v>3</v>
      </c>
      <c r="Q121" s="94" t="s">
        <v>10</v>
      </c>
      <c r="R121" s="94">
        <v>59</v>
      </c>
      <c r="S121" s="94">
        <v>76</v>
      </c>
      <c r="T121" s="94">
        <v>3</v>
      </c>
    </row>
    <row r="122" spans="1:20" x14ac:dyDescent="0.4">
      <c r="A122" s="94">
        <v>59</v>
      </c>
      <c r="B122" s="94" t="s">
        <v>716</v>
      </c>
      <c r="C122" s="94" t="s">
        <v>679</v>
      </c>
      <c r="D122" s="94">
        <v>122</v>
      </c>
      <c r="E122" s="94">
        <v>85</v>
      </c>
      <c r="F122" s="94">
        <v>3</v>
      </c>
      <c r="G122" s="94" t="s">
        <v>656</v>
      </c>
      <c r="H122" s="94">
        <v>127</v>
      </c>
      <c r="I122" s="94">
        <v>91</v>
      </c>
      <c r="J122" s="94">
        <v>2</v>
      </c>
      <c r="K122" s="94">
        <v>2</v>
      </c>
      <c r="L122" s="94">
        <v>1</v>
      </c>
      <c r="M122" s="94" t="s">
        <v>11</v>
      </c>
      <c r="N122" s="94">
        <v>64</v>
      </c>
      <c r="O122" s="94">
        <v>93</v>
      </c>
      <c r="P122" s="94">
        <v>2</v>
      </c>
      <c r="Q122" s="94" t="s">
        <v>21</v>
      </c>
      <c r="R122" s="94">
        <v>50</v>
      </c>
      <c r="S122" s="94">
        <v>51</v>
      </c>
      <c r="T122" s="94">
        <v>5</v>
      </c>
    </row>
    <row r="123" spans="1:20" x14ac:dyDescent="0.4">
      <c r="A123" s="94">
        <v>131</v>
      </c>
      <c r="B123" s="94" t="s">
        <v>716</v>
      </c>
      <c r="C123" s="94" t="s">
        <v>679</v>
      </c>
      <c r="D123" s="94">
        <v>91</v>
      </c>
      <c r="E123" s="94">
        <v>33</v>
      </c>
      <c r="F123" s="94">
        <v>6</v>
      </c>
      <c r="G123" s="94" t="s">
        <v>656</v>
      </c>
      <c r="H123" s="94">
        <v>78</v>
      </c>
      <c r="I123" s="94">
        <v>18</v>
      </c>
      <c r="J123" s="94">
        <v>7</v>
      </c>
      <c r="K123" s="94">
        <v>6</v>
      </c>
      <c r="L123" s="94">
        <v>6</v>
      </c>
      <c r="M123" s="94" t="s">
        <v>657</v>
      </c>
      <c r="N123" s="94">
        <v>42</v>
      </c>
      <c r="O123" s="94">
        <v>24</v>
      </c>
      <c r="P123" s="94">
        <v>6</v>
      </c>
      <c r="Q123" s="94" t="s">
        <v>10</v>
      </c>
      <c r="R123" s="94">
        <v>39</v>
      </c>
      <c r="S123" s="94">
        <v>17</v>
      </c>
      <c r="T123" s="94">
        <v>7</v>
      </c>
    </row>
    <row r="124" spans="1:20" x14ac:dyDescent="0.4">
      <c r="A124" s="94">
        <v>139</v>
      </c>
      <c r="B124" s="94" t="s">
        <v>716</v>
      </c>
      <c r="C124" s="94" t="s">
        <v>679</v>
      </c>
      <c r="D124" s="94">
        <v>112</v>
      </c>
      <c r="E124" s="94">
        <v>68</v>
      </c>
      <c r="F124" s="94">
        <v>4</v>
      </c>
      <c r="G124" s="94" t="s">
        <v>656</v>
      </c>
      <c r="H124" s="94">
        <v>114</v>
      </c>
      <c r="I124" s="94">
        <v>70</v>
      </c>
      <c r="J124" s="94">
        <v>4</v>
      </c>
      <c r="K124" s="94">
        <v>4</v>
      </c>
      <c r="L124" s="94">
        <v>1</v>
      </c>
      <c r="M124" s="94" t="s">
        <v>11</v>
      </c>
      <c r="N124" s="94">
        <v>52</v>
      </c>
      <c r="O124" s="94">
        <v>55</v>
      </c>
      <c r="P124" s="94">
        <v>5</v>
      </c>
      <c r="Q124" s="94" t="s">
        <v>678</v>
      </c>
      <c r="R124" s="94">
        <v>48</v>
      </c>
      <c r="S124" s="94">
        <v>57</v>
      </c>
      <c r="T124" s="94">
        <v>5</v>
      </c>
    </row>
    <row r="125" spans="1:20" x14ac:dyDescent="0.4">
      <c r="A125" s="94">
        <v>20</v>
      </c>
      <c r="B125" s="94" t="s">
        <v>716</v>
      </c>
      <c r="C125" s="94" t="s">
        <v>679</v>
      </c>
      <c r="D125" s="94">
        <v>98</v>
      </c>
      <c r="E125" s="94">
        <v>44</v>
      </c>
      <c r="F125" s="94">
        <v>5</v>
      </c>
      <c r="G125" s="94" t="s">
        <v>656</v>
      </c>
      <c r="H125" s="94">
        <v>125</v>
      </c>
      <c r="I125" s="94">
        <v>88</v>
      </c>
      <c r="J125" s="94">
        <v>3</v>
      </c>
      <c r="K125" s="94">
        <v>4</v>
      </c>
      <c r="L125" s="94">
        <v>4</v>
      </c>
      <c r="M125" s="94" t="s">
        <v>657</v>
      </c>
      <c r="N125" s="94">
        <v>44</v>
      </c>
      <c r="O125" s="94">
        <v>31</v>
      </c>
      <c r="P125" s="94">
        <v>6</v>
      </c>
      <c r="Q125" s="94" t="s">
        <v>10</v>
      </c>
      <c r="R125" s="94">
        <v>47</v>
      </c>
      <c r="S125" s="94">
        <v>43</v>
      </c>
      <c r="T125" s="94">
        <v>5</v>
      </c>
    </row>
    <row r="126" spans="1:20" x14ac:dyDescent="0.4">
      <c r="A126" s="94">
        <v>117</v>
      </c>
      <c r="B126" s="94" t="s">
        <v>716</v>
      </c>
      <c r="C126" s="94" t="s">
        <v>679</v>
      </c>
      <c r="D126" s="94">
        <v>104</v>
      </c>
      <c r="E126" s="94">
        <v>54</v>
      </c>
      <c r="F126" s="94">
        <v>5</v>
      </c>
      <c r="G126" s="94" t="s">
        <v>428</v>
      </c>
      <c r="H126" s="94">
        <v>101</v>
      </c>
      <c r="I126" s="94">
        <v>51</v>
      </c>
      <c r="J126" s="94">
        <v>5</v>
      </c>
      <c r="K126" s="94">
        <v>6</v>
      </c>
      <c r="L126" s="94">
        <v>1</v>
      </c>
      <c r="M126" s="94" t="s">
        <v>657</v>
      </c>
      <c r="N126" s="94">
        <v>43</v>
      </c>
      <c r="O126" s="94">
        <v>27</v>
      </c>
      <c r="P126" s="94">
        <v>6</v>
      </c>
      <c r="Q126" s="94" t="s">
        <v>10</v>
      </c>
      <c r="R126" s="94">
        <v>48</v>
      </c>
      <c r="S126" s="94">
        <v>45</v>
      </c>
      <c r="T126" s="94">
        <v>5</v>
      </c>
    </row>
    <row r="127" spans="1:20" x14ac:dyDescent="0.4">
      <c r="A127" s="94">
        <v>256</v>
      </c>
      <c r="B127" s="94" t="s">
        <v>716</v>
      </c>
      <c r="C127" s="94" t="s">
        <v>679</v>
      </c>
      <c r="D127" s="94">
        <v>114</v>
      </c>
      <c r="E127" s="94">
        <v>72</v>
      </c>
      <c r="F127" s="94">
        <v>4</v>
      </c>
      <c r="G127" s="94" t="s">
        <v>656</v>
      </c>
      <c r="H127" s="94">
        <v>114</v>
      </c>
      <c r="I127" s="94">
        <v>70</v>
      </c>
      <c r="J127" s="94">
        <v>4</v>
      </c>
      <c r="K127" s="94">
        <v>3</v>
      </c>
      <c r="L127" s="94">
        <v>2</v>
      </c>
      <c r="M127" s="94" t="s">
        <v>657</v>
      </c>
      <c r="N127" s="94">
        <v>52</v>
      </c>
      <c r="O127" s="94">
        <v>62</v>
      </c>
      <c r="P127" s="94">
        <v>4</v>
      </c>
      <c r="Q127" s="94" t="s">
        <v>21</v>
      </c>
      <c r="R127" s="94">
        <v>60</v>
      </c>
      <c r="S127" s="94">
        <v>80</v>
      </c>
      <c r="T127" s="94">
        <v>3</v>
      </c>
    </row>
    <row r="128" spans="1:20" x14ac:dyDescent="0.4">
      <c r="A128" s="94">
        <v>244</v>
      </c>
      <c r="B128" s="94" t="s">
        <v>716</v>
      </c>
      <c r="C128" s="94" t="s">
        <v>679</v>
      </c>
      <c r="D128" s="94">
        <v>134</v>
      </c>
      <c r="E128" s="94">
        <v>97</v>
      </c>
      <c r="F128" s="94">
        <v>1</v>
      </c>
      <c r="G128" s="94" t="s">
        <v>656</v>
      </c>
      <c r="H128" s="94">
        <v>130</v>
      </c>
      <c r="I128" s="94">
        <v>94</v>
      </c>
      <c r="J128" s="94">
        <v>2</v>
      </c>
      <c r="K128" s="94">
        <v>3</v>
      </c>
      <c r="L128" s="94">
        <v>1</v>
      </c>
      <c r="M128" s="94" t="s">
        <v>11</v>
      </c>
      <c r="N128" s="94">
        <v>66</v>
      </c>
      <c r="O128" s="94">
        <v>97</v>
      </c>
      <c r="P128" s="94">
        <v>1</v>
      </c>
      <c r="Q128" s="94" t="s">
        <v>675</v>
      </c>
      <c r="R128" s="94">
        <v>65</v>
      </c>
      <c r="S128" s="94">
        <v>88</v>
      </c>
      <c r="T128" s="94">
        <v>3</v>
      </c>
    </row>
    <row r="129" spans="1:20" x14ac:dyDescent="0.4">
      <c r="A129" s="94">
        <v>213</v>
      </c>
      <c r="B129" s="94" t="s">
        <v>716</v>
      </c>
      <c r="C129" s="94" t="s">
        <v>679</v>
      </c>
      <c r="D129" s="94">
        <v>95</v>
      </c>
      <c r="E129" s="94">
        <v>39</v>
      </c>
      <c r="F129" s="94">
        <v>6</v>
      </c>
      <c r="G129" s="94" t="s">
        <v>428</v>
      </c>
      <c r="H129" s="94">
        <v>104</v>
      </c>
      <c r="I129" s="94">
        <v>55</v>
      </c>
      <c r="J129" s="94">
        <v>5</v>
      </c>
      <c r="K129" s="94">
        <v>5</v>
      </c>
      <c r="L129" s="94">
        <v>3</v>
      </c>
      <c r="M129" s="94" t="s">
        <v>657</v>
      </c>
      <c r="N129" s="94">
        <v>50</v>
      </c>
      <c r="O129" s="94">
        <v>54</v>
      </c>
      <c r="P129" s="94">
        <v>5</v>
      </c>
      <c r="Q129" s="94" t="s">
        <v>21</v>
      </c>
      <c r="R129" s="94">
        <v>45</v>
      </c>
      <c r="S129" s="94">
        <v>36</v>
      </c>
      <c r="T129" s="94">
        <v>6</v>
      </c>
    </row>
    <row r="130" spans="1:20" x14ac:dyDescent="0.4">
      <c r="A130" s="94">
        <v>4</v>
      </c>
      <c r="B130" s="94" t="s">
        <v>716</v>
      </c>
      <c r="C130" s="94" t="s">
        <v>679</v>
      </c>
      <c r="D130" s="94">
        <v>119</v>
      </c>
      <c r="E130" s="94">
        <v>81</v>
      </c>
      <c r="F130" s="94">
        <v>3</v>
      </c>
      <c r="G130" s="94" t="s">
        <v>656</v>
      </c>
      <c r="H130" s="94">
        <v>114</v>
      </c>
      <c r="I130" s="94">
        <v>70</v>
      </c>
      <c r="J130" s="94">
        <v>4</v>
      </c>
      <c r="K130" s="94">
        <v>2</v>
      </c>
      <c r="L130" s="94">
        <v>1</v>
      </c>
      <c r="M130" s="94" t="s">
        <v>21</v>
      </c>
      <c r="N130" s="94">
        <v>57</v>
      </c>
      <c r="O130" s="94">
        <v>71</v>
      </c>
      <c r="P130" s="94">
        <v>4</v>
      </c>
      <c r="Q130" s="94" t="s">
        <v>676</v>
      </c>
      <c r="R130" s="94">
        <v>51</v>
      </c>
      <c r="S130" s="94">
        <v>65</v>
      </c>
      <c r="T130" s="94">
        <v>4</v>
      </c>
    </row>
    <row r="131" spans="1:20" x14ac:dyDescent="0.4">
      <c r="A131" s="94">
        <v>154</v>
      </c>
      <c r="B131" s="94" t="s">
        <v>716</v>
      </c>
      <c r="C131" s="94" t="s">
        <v>681</v>
      </c>
      <c r="D131" s="94">
        <v>124</v>
      </c>
      <c r="E131" s="94">
        <v>88</v>
      </c>
      <c r="F131" s="94">
        <v>3</v>
      </c>
      <c r="G131" s="94" t="s">
        <v>656</v>
      </c>
      <c r="H131" s="94">
        <v>116</v>
      </c>
      <c r="I131" s="94">
        <v>73</v>
      </c>
      <c r="J131" s="94">
        <v>4</v>
      </c>
      <c r="K131" s="94">
        <v>4</v>
      </c>
      <c r="L131" s="94">
        <v>2</v>
      </c>
      <c r="M131" s="94" t="s">
        <v>10</v>
      </c>
      <c r="N131" s="94">
        <v>57</v>
      </c>
      <c r="O131" s="94">
        <v>70</v>
      </c>
      <c r="P131" s="94">
        <v>4</v>
      </c>
      <c r="Q131" s="94" t="s">
        <v>11</v>
      </c>
      <c r="R131" s="94">
        <v>58</v>
      </c>
      <c r="S131" s="94">
        <v>73</v>
      </c>
      <c r="T131" s="94">
        <v>4</v>
      </c>
    </row>
    <row r="132" spans="1:20" x14ac:dyDescent="0.4">
      <c r="A132" s="94">
        <v>133</v>
      </c>
      <c r="B132" s="94" t="s">
        <v>716</v>
      </c>
      <c r="C132" s="94" t="s">
        <v>681</v>
      </c>
      <c r="D132" s="94">
        <v>67</v>
      </c>
      <c r="E132" s="94">
        <v>6</v>
      </c>
      <c r="F132" s="94">
        <v>8</v>
      </c>
      <c r="G132" s="94" t="s">
        <v>680</v>
      </c>
      <c r="H132" s="94">
        <v>82</v>
      </c>
      <c r="I132" s="94">
        <v>28</v>
      </c>
      <c r="J132" s="94">
        <v>6</v>
      </c>
      <c r="K132" s="94">
        <v>8</v>
      </c>
      <c r="L132" s="94">
        <v>7</v>
      </c>
      <c r="M132" s="94" t="s">
        <v>11</v>
      </c>
      <c r="N132" s="94">
        <v>43</v>
      </c>
      <c r="O132" s="94">
        <v>28</v>
      </c>
      <c r="P132" s="94">
        <v>6</v>
      </c>
      <c r="Q132" s="94" t="s">
        <v>21</v>
      </c>
      <c r="R132" s="94">
        <v>37</v>
      </c>
      <c r="S132" s="94">
        <v>11</v>
      </c>
      <c r="T132" s="94">
        <v>7</v>
      </c>
    </row>
    <row r="133" spans="1:20" x14ac:dyDescent="0.4">
      <c r="A133" s="94">
        <v>280</v>
      </c>
      <c r="B133" s="94" t="s">
        <v>716</v>
      </c>
      <c r="C133" s="94" t="s">
        <v>679</v>
      </c>
      <c r="D133" s="94">
        <v>95</v>
      </c>
      <c r="E133" s="94">
        <v>39</v>
      </c>
      <c r="F133" s="94">
        <v>6</v>
      </c>
      <c r="G133" s="94" t="s">
        <v>656</v>
      </c>
      <c r="H133" s="94">
        <v>125</v>
      </c>
      <c r="I133" s="94">
        <v>88</v>
      </c>
      <c r="J133" s="94">
        <v>3</v>
      </c>
      <c r="K133" s="94">
        <v>2</v>
      </c>
      <c r="L133" s="94">
        <v>3</v>
      </c>
      <c r="M133" s="94" t="s">
        <v>657</v>
      </c>
      <c r="N133" s="94">
        <v>64</v>
      </c>
      <c r="O133" s="94">
        <v>90</v>
      </c>
      <c r="P133" s="94">
        <v>2</v>
      </c>
      <c r="Q133" s="94" t="s">
        <v>676</v>
      </c>
      <c r="R133" s="94">
        <v>58</v>
      </c>
      <c r="S133" s="94">
        <v>79</v>
      </c>
      <c r="T133" s="94">
        <v>3</v>
      </c>
    </row>
    <row r="134" spans="1:20" x14ac:dyDescent="0.4">
      <c r="A134" s="94">
        <v>152</v>
      </c>
      <c r="B134" s="94" t="s">
        <v>716</v>
      </c>
      <c r="C134" s="94" t="s">
        <v>679</v>
      </c>
      <c r="D134" s="94">
        <v>124</v>
      </c>
      <c r="E134" s="94">
        <v>88</v>
      </c>
      <c r="F134" s="94">
        <v>3</v>
      </c>
      <c r="G134" s="94" t="s">
        <v>656</v>
      </c>
      <c r="H134" s="94">
        <v>122</v>
      </c>
      <c r="I134" s="94">
        <v>83</v>
      </c>
      <c r="J134" s="94">
        <v>3</v>
      </c>
      <c r="K134" s="94">
        <v>2</v>
      </c>
      <c r="L134" s="94">
        <v>2</v>
      </c>
      <c r="M134" s="94" t="s">
        <v>10</v>
      </c>
      <c r="N134" s="94">
        <v>58</v>
      </c>
      <c r="O134" s="94">
        <v>72</v>
      </c>
      <c r="P134" s="94">
        <v>4</v>
      </c>
      <c r="Q134" s="94" t="s">
        <v>21</v>
      </c>
      <c r="R134" s="94">
        <v>51</v>
      </c>
      <c r="S134" s="94">
        <v>55</v>
      </c>
      <c r="T134" s="94">
        <v>5</v>
      </c>
    </row>
    <row r="135" spans="1:20" x14ac:dyDescent="0.4">
      <c r="A135" s="94">
        <v>51</v>
      </c>
      <c r="B135" s="94" t="s">
        <v>716</v>
      </c>
      <c r="C135" s="94" t="s">
        <v>679</v>
      </c>
      <c r="D135" s="94">
        <v>93</v>
      </c>
      <c r="E135" s="94">
        <v>36</v>
      </c>
      <c r="F135" s="94">
        <v>6</v>
      </c>
      <c r="G135" s="94" t="s">
        <v>680</v>
      </c>
      <c r="H135" s="94">
        <v>74</v>
      </c>
      <c r="I135" s="94">
        <v>8</v>
      </c>
      <c r="J135" s="94">
        <v>8</v>
      </c>
      <c r="K135" s="94">
        <v>4</v>
      </c>
      <c r="L135" s="94">
        <v>6</v>
      </c>
      <c r="M135" s="94" t="s">
        <v>11</v>
      </c>
      <c r="N135" s="94">
        <v>46</v>
      </c>
      <c r="O135" s="94">
        <v>38</v>
      </c>
      <c r="P135" s="94">
        <v>5</v>
      </c>
      <c r="Q135" s="94" t="s">
        <v>21</v>
      </c>
      <c r="R135" s="94">
        <v>38</v>
      </c>
      <c r="S135" s="94">
        <v>13</v>
      </c>
      <c r="T135" s="94">
        <v>7</v>
      </c>
    </row>
    <row r="136" spans="1:20" x14ac:dyDescent="0.4">
      <c r="A136" s="94">
        <v>241</v>
      </c>
      <c r="B136" s="94" t="s">
        <v>716</v>
      </c>
      <c r="C136" s="94" t="s">
        <v>681</v>
      </c>
      <c r="D136" s="94">
        <v>113</v>
      </c>
      <c r="E136" s="94">
        <v>70</v>
      </c>
      <c r="F136" s="94">
        <v>4</v>
      </c>
      <c r="G136" s="94" t="s">
        <v>656</v>
      </c>
      <c r="H136" s="94">
        <v>126</v>
      </c>
      <c r="I136" s="94">
        <v>89</v>
      </c>
      <c r="J136" s="94">
        <v>2</v>
      </c>
      <c r="K136" s="94">
        <v>2</v>
      </c>
      <c r="L136" s="94">
        <v>3</v>
      </c>
      <c r="M136" s="94" t="s">
        <v>657</v>
      </c>
      <c r="N136" s="94">
        <v>63</v>
      </c>
      <c r="O136" s="94">
        <v>88</v>
      </c>
      <c r="P136" s="94">
        <v>2</v>
      </c>
      <c r="Q136" s="94" t="s">
        <v>21</v>
      </c>
      <c r="R136" s="94">
        <v>56</v>
      </c>
      <c r="S136" s="94">
        <v>69</v>
      </c>
      <c r="T136" s="94">
        <v>4</v>
      </c>
    </row>
    <row r="137" spans="1:20" x14ac:dyDescent="0.4">
      <c r="A137" s="94">
        <v>11</v>
      </c>
      <c r="B137" s="94" t="s">
        <v>717</v>
      </c>
      <c r="C137" s="94" t="s">
        <v>681</v>
      </c>
      <c r="D137" s="94">
        <v>114</v>
      </c>
      <c r="E137" s="94">
        <v>72</v>
      </c>
      <c r="F137" s="94">
        <v>4</v>
      </c>
      <c r="G137" s="94" t="s">
        <v>680</v>
      </c>
      <c r="H137" s="94">
        <v>116</v>
      </c>
      <c r="I137" s="94">
        <v>73</v>
      </c>
      <c r="J137" s="94">
        <v>4</v>
      </c>
      <c r="K137" s="94">
        <v>4</v>
      </c>
      <c r="L137" s="94">
        <v>2</v>
      </c>
      <c r="M137" s="94" t="s">
        <v>315</v>
      </c>
      <c r="N137" s="94">
        <v>65</v>
      </c>
      <c r="O137" s="94">
        <v>91</v>
      </c>
      <c r="P137" s="94">
        <v>2</v>
      </c>
      <c r="Q137" s="94" t="s">
        <v>21</v>
      </c>
      <c r="R137" s="94">
        <v>60</v>
      </c>
      <c r="S137" s="94">
        <v>80</v>
      </c>
      <c r="T137" s="94">
        <v>3</v>
      </c>
    </row>
    <row r="138" spans="1:20" x14ac:dyDescent="0.4">
      <c r="A138" s="94">
        <v>287</v>
      </c>
      <c r="B138" s="94" t="s">
        <v>717</v>
      </c>
      <c r="C138" s="94" t="s">
        <v>681</v>
      </c>
      <c r="D138" s="94">
        <v>110</v>
      </c>
      <c r="E138" s="94">
        <v>64</v>
      </c>
      <c r="F138" s="94">
        <v>4</v>
      </c>
      <c r="G138" s="94" t="s">
        <v>680</v>
      </c>
      <c r="H138" s="94">
        <v>112</v>
      </c>
      <c r="I138" s="94">
        <v>67</v>
      </c>
      <c r="J138" s="94">
        <v>4</v>
      </c>
      <c r="K138" s="94">
        <v>5</v>
      </c>
      <c r="L138" s="94">
        <v>2</v>
      </c>
      <c r="M138" s="94" t="s">
        <v>11</v>
      </c>
      <c r="N138" s="94">
        <v>52</v>
      </c>
      <c r="O138" s="94">
        <v>55</v>
      </c>
      <c r="P138" s="94">
        <v>5</v>
      </c>
      <c r="Q138" s="94" t="s">
        <v>21</v>
      </c>
      <c r="R138" s="94">
        <v>51</v>
      </c>
      <c r="S138" s="94">
        <v>55</v>
      </c>
      <c r="T138" s="94">
        <v>5</v>
      </c>
    </row>
    <row r="139" spans="1:20" x14ac:dyDescent="0.4">
      <c r="A139" s="94">
        <v>202</v>
      </c>
      <c r="B139" s="94" t="s">
        <v>717</v>
      </c>
      <c r="C139" s="94" t="s">
        <v>679</v>
      </c>
      <c r="D139" s="94">
        <v>109</v>
      </c>
      <c r="E139" s="94">
        <v>63</v>
      </c>
      <c r="F139" s="94">
        <v>4</v>
      </c>
      <c r="G139" s="94" t="s">
        <v>680</v>
      </c>
      <c r="H139" s="94">
        <v>115</v>
      </c>
      <c r="I139" s="94">
        <v>72</v>
      </c>
      <c r="J139" s="94">
        <v>4</v>
      </c>
      <c r="K139" s="94">
        <v>3</v>
      </c>
      <c r="L139" s="94">
        <v>5</v>
      </c>
      <c r="M139" s="94" t="s">
        <v>11</v>
      </c>
      <c r="N139" s="94">
        <v>45</v>
      </c>
      <c r="O139" s="94">
        <v>34</v>
      </c>
      <c r="P139" s="94">
        <v>6</v>
      </c>
      <c r="Q139" s="94" t="s">
        <v>21</v>
      </c>
      <c r="R139" s="94">
        <v>49</v>
      </c>
      <c r="S139" s="94">
        <v>48</v>
      </c>
      <c r="T139" s="94">
        <v>5</v>
      </c>
    </row>
    <row r="140" spans="1:20" x14ac:dyDescent="0.4">
      <c r="A140" s="94">
        <v>99</v>
      </c>
      <c r="B140" s="94" t="s">
        <v>717</v>
      </c>
      <c r="C140" s="94" t="s">
        <v>681</v>
      </c>
      <c r="D140" s="94">
        <v>84</v>
      </c>
      <c r="E140" s="94">
        <v>24</v>
      </c>
      <c r="F140" s="94">
        <v>6</v>
      </c>
      <c r="G140" s="94" t="s">
        <v>680</v>
      </c>
      <c r="H140" s="94">
        <v>71</v>
      </c>
      <c r="I140" s="94">
        <v>3</v>
      </c>
      <c r="J140" s="94">
        <v>9</v>
      </c>
      <c r="K140" s="94">
        <v>8</v>
      </c>
      <c r="L140" s="94">
        <v>8</v>
      </c>
      <c r="M140" s="94" t="s">
        <v>10</v>
      </c>
      <c r="N140" s="94">
        <v>38</v>
      </c>
      <c r="O140" s="94">
        <v>12</v>
      </c>
      <c r="P140" s="94">
        <v>7</v>
      </c>
      <c r="Q140" s="94" t="s">
        <v>11</v>
      </c>
      <c r="R140" s="94">
        <v>35</v>
      </c>
      <c r="S140" s="94">
        <v>7</v>
      </c>
      <c r="T140" s="94">
        <v>8</v>
      </c>
    </row>
    <row r="141" spans="1:20" x14ac:dyDescent="0.4">
      <c r="A141" s="94">
        <v>109</v>
      </c>
      <c r="B141" s="94" t="s">
        <v>717</v>
      </c>
      <c r="C141" s="94" t="s">
        <v>681</v>
      </c>
      <c r="D141" s="94">
        <v>85</v>
      </c>
      <c r="E141" s="94">
        <v>25</v>
      </c>
      <c r="F141" s="94">
        <v>6</v>
      </c>
      <c r="G141" s="94" t="s">
        <v>680</v>
      </c>
      <c r="H141" s="94">
        <v>75</v>
      </c>
      <c r="I141" s="94">
        <v>10</v>
      </c>
      <c r="J141" s="94">
        <v>7</v>
      </c>
      <c r="K141" s="94">
        <v>9</v>
      </c>
      <c r="L141" s="94">
        <v>5</v>
      </c>
      <c r="M141" s="94" t="s">
        <v>657</v>
      </c>
      <c r="N141" s="94">
        <v>38</v>
      </c>
      <c r="O141" s="94">
        <v>8</v>
      </c>
      <c r="P141" s="94">
        <v>8</v>
      </c>
      <c r="Q141" s="94" t="s">
        <v>21</v>
      </c>
      <c r="R141" s="94">
        <v>36</v>
      </c>
      <c r="S141" s="94">
        <v>8</v>
      </c>
      <c r="T141" s="94">
        <v>8</v>
      </c>
    </row>
    <row r="142" spans="1:20" x14ac:dyDescent="0.4">
      <c r="A142" s="94">
        <v>62</v>
      </c>
      <c r="B142" s="94" t="s">
        <v>717</v>
      </c>
      <c r="C142" s="94" t="s">
        <v>681</v>
      </c>
      <c r="D142" s="94">
        <v>91</v>
      </c>
      <c r="E142" s="94">
        <v>33</v>
      </c>
      <c r="F142" s="94">
        <v>6</v>
      </c>
      <c r="G142" s="94" t="s">
        <v>656</v>
      </c>
      <c r="H142" s="94">
        <v>87</v>
      </c>
      <c r="I142" s="94">
        <v>35</v>
      </c>
      <c r="J142" s="94">
        <v>6</v>
      </c>
      <c r="K142" s="94">
        <v>6</v>
      </c>
      <c r="L142" s="94">
        <v>6</v>
      </c>
      <c r="M142" s="94" t="s">
        <v>10</v>
      </c>
      <c r="N142" s="94">
        <v>34</v>
      </c>
      <c r="O142" s="94">
        <v>3</v>
      </c>
      <c r="P142" s="94">
        <v>9</v>
      </c>
      <c r="Q142" s="94" t="s">
        <v>11</v>
      </c>
      <c r="R142" s="94">
        <v>37</v>
      </c>
      <c r="S142" s="94">
        <v>11</v>
      </c>
      <c r="T142" s="94">
        <v>7</v>
      </c>
    </row>
    <row r="143" spans="1:20" x14ac:dyDescent="0.4">
      <c r="A143" s="94">
        <v>292</v>
      </c>
      <c r="B143" s="94" t="s">
        <v>717</v>
      </c>
      <c r="C143" s="94" t="s">
        <v>681</v>
      </c>
      <c r="D143" s="94">
        <v>104</v>
      </c>
      <c r="E143" s="94">
        <v>54</v>
      </c>
      <c r="F143" s="94">
        <v>5</v>
      </c>
      <c r="G143" s="94" t="s">
        <v>656</v>
      </c>
      <c r="H143" s="94">
        <v>113</v>
      </c>
      <c r="I143" s="94">
        <v>68</v>
      </c>
      <c r="J143" s="94">
        <v>4</v>
      </c>
      <c r="K143" s="94">
        <v>2</v>
      </c>
      <c r="L143" s="94">
        <v>1</v>
      </c>
      <c r="M143" s="94" t="s">
        <v>10</v>
      </c>
      <c r="N143" s="94">
        <v>49</v>
      </c>
      <c r="O143" s="94">
        <v>48</v>
      </c>
      <c r="P143" s="94">
        <v>5</v>
      </c>
      <c r="Q143" s="94" t="s">
        <v>11</v>
      </c>
      <c r="R143" s="94">
        <v>52</v>
      </c>
      <c r="S143" s="94">
        <v>55</v>
      </c>
      <c r="T143" s="94">
        <v>5</v>
      </c>
    </row>
    <row r="144" spans="1:20" x14ac:dyDescent="0.4">
      <c r="A144" s="94">
        <v>258</v>
      </c>
      <c r="B144" s="94" t="s">
        <v>717</v>
      </c>
      <c r="C144" s="94" t="s">
        <v>679</v>
      </c>
      <c r="D144" s="94">
        <v>122</v>
      </c>
      <c r="E144" s="94">
        <v>85</v>
      </c>
      <c r="F144" s="94">
        <v>3</v>
      </c>
      <c r="G144" s="94" t="s">
        <v>680</v>
      </c>
      <c r="H144" s="94">
        <v>120</v>
      </c>
      <c r="I144" s="94">
        <v>80</v>
      </c>
      <c r="J144" s="94">
        <v>3</v>
      </c>
      <c r="K144" s="94">
        <v>4</v>
      </c>
      <c r="L144" s="94">
        <v>4</v>
      </c>
      <c r="M144" s="94" t="s">
        <v>10</v>
      </c>
      <c r="N144" s="94">
        <v>49</v>
      </c>
      <c r="O144" s="94">
        <v>48</v>
      </c>
      <c r="P144" s="94">
        <v>5</v>
      </c>
      <c r="Q144" s="94" t="s">
        <v>11</v>
      </c>
      <c r="R144" s="94">
        <v>59</v>
      </c>
      <c r="S144" s="94">
        <v>77</v>
      </c>
      <c r="T144" s="94">
        <v>3</v>
      </c>
    </row>
    <row r="145" spans="1:20" x14ac:dyDescent="0.4">
      <c r="A145" s="94">
        <v>125</v>
      </c>
      <c r="B145" s="94" t="s">
        <v>717</v>
      </c>
      <c r="C145" s="94" t="s">
        <v>679</v>
      </c>
      <c r="D145" s="94">
        <v>90</v>
      </c>
      <c r="E145" s="94">
        <v>32</v>
      </c>
      <c r="F145" s="94">
        <v>6</v>
      </c>
      <c r="G145" s="94" t="s">
        <v>656</v>
      </c>
      <c r="H145" s="94">
        <v>108</v>
      </c>
      <c r="I145" s="94">
        <v>60</v>
      </c>
      <c r="J145" s="94">
        <v>4</v>
      </c>
      <c r="K145" s="94">
        <v>4</v>
      </c>
      <c r="L145" s="94">
        <v>2</v>
      </c>
      <c r="M145" s="94" t="s">
        <v>11</v>
      </c>
      <c r="N145" s="94">
        <v>51</v>
      </c>
      <c r="O145" s="94">
        <v>52</v>
      </c>
      <c r="P145" s="94">
        <v>5</v>
      </c>
      <c r="Q145" s="94" t="s">
        <v>21</v>
      </c>
      <c r="R145" s="94">
        <v>57</v>
      </c>
      <c r="S145" s="94">
        <v>71</v>
      </c>
      <c r="T145" s="94">
        <v>4</v>
      </c>
    </row>
    <row r="146" spans="1:20" x14ac:dyDescent="0.4">
      <c r="A146" s="94">
        <v>68</v>
      </c>
      <c r="B146" s="94" t="s">
        <v>717</v>
      </c>
      <c r="C146" s="94" t="s">
        <v>679</v>
      </c>
      <c r="D146" s="94">
        <v>83</v>
      </c>
      <c r="E146" s="94">
        <v>23</v>
      </c>
      <c r="F146" s="94">
        <v>6</v>
      </c>
      <c r="G146" s="94" t="s">
        <v>428</v>
      </c>
      <c r="H146" s="94">
        <v>96</v>
      </c>
      <c r="I146" s="94">
        <v>45</v>
      </c>
      <c r="J146" s="94">
        <v>5</v>
      </c>
      <c r="K146" s="94">
        <v>6</v>
      </c>
      <c r="L146" s="94">
        <v>5</v>
      </c>
      <c r="M146" s="94" t="s">
        <v>657</v>
      </c>
      <c r="N146" s="94">
        <v>48</v>
      </c>
      <c r="O146" s="94">
        <v>47</v>
      </c>
      <c r="P146" s="94">
        <v>5</v>
      </c>
      <c r="Q146" s="94" t="s">
        <v>21</v>
      </c>
      <c r="R146" s="94">
        <v>45</v>
      </c>
      <c r="S146" s="94">
        <v>36</v>
      </c>
      <c r="T146" s="94">
        <v>6</v>
      </c>
    </row>
    <row r="147" spans="1:20" x14ac:dyDescent="0.4">
      <c r="A147" s="94">
        <v>243</v>
      </c>
      <c r="B147" s="94" t="s">
        <v>717</v>
      </c>
      <c r="C147" s="94" t="s">
        <v>681</v>
      </c>
      <c r="D147" s="94">
        <v>103</v>
      </c>
      <c r="E147" s="94">
        <v>52</v>
      </c>
      <c r="F147" s="94">
        <v>5</v>
      </c>
      <c r="G147" s="94" t="s">
        <v>656</v>
      </c>
      <c r="H147" s="94">
        <v>105</v>
      </c>
      <c r="I147" s="94">
        <v>56</v>
      </c>
      <c r="J147" s="94">
        <v>5</v>
      </c>
      <c r="K147" s="94">
        <v>4</v>
      </c>
      <c r="L147" s="94">
        <v>1</v>
      </c>
      <c r="M147" s="94" t="s">
        <v>10</v>
      </c>
      <c r="N147" s="94">
        <v>49</v>
      </c>
      <c r="O147" s="94">
        <v>48</v>
      </c>
      <c r="P147" s="94">
        <v>5</v>
      </c>
      <c r="Q147" s="94" t="s">
        <v>21</v>
      </c>
      <c r="R147" s="94">
        <v>54</v>
      </c>
      <c r="S147" s="94">
        <v>63</v>
      </c>
      <c r="T147" s="94">
        <v>4</v>
      </c>
    </row>
    <row r="148" spans="1:20" x14ac:dyDescent="0.4">
      <c r="A148" s="94">
        <v>247</v>
      </c>
      <c r="B148" s="94" t="s">
        <v>717</v>
      </c>
      <c r="C148" s="94" t="s">
        <v>679</v>
      </c>
      <c r="D148" s="94">
        <v>114</v>
      </c>
      <c r="E148" s="94">
        <v>72</v>
      </c>
      <c r="F148" s="94">
        <v>4</v>
      </c>
      <c r="G148" s="94" t="s">
        <v>680</v>
      </c>
      <c r="H148" s="94">
        <v>92</v>
      </c>
      <c r="I148" s="94">
        <v>41</v>
      </c>
      <c r="J148" s="94">
        <v>5</v>
      </c>
      <c r="K148" s="94">
        <v>4</v>
      </c>
      <c r="L148" s="94">
        <v>3</v>
      </c>
      <c r="M148" s="94" t="s">
        <v>21</v>
      </c>
      <c r="N148" s="94">
        <v>47</v>
      </c>
      <c r="O148" s="94">
        <v>42</v>
      </c>
      <c r="P148" s="94">
        <v>5</v>
      </c>
      <c r="Q148" s="94" t="s">
        <v>676</v>
      </c>
      <c r="R148" s="94">
        <v>51</v>
      </c>
      <c r="S148" s="94">
        <v>65</v>
      </c>
      <c r="T148" s="94">
        <v>4</v>
      </c>
    </row>
    <row r="149" spans="1:20" x14ac:dyDescent="0.4">
      <c r="A149" s="94">
        <v>215</v>
      </c>
      <c r="B149" s="94" t="s">
        <v>717</v>
      </c>
      <c r="C149" s="94" t="s">
        <v>679</v>
      </c>
      <c r="D149" s="94">
        <v>113</v>
      </c>
      <c r="E149" s="94">
        <v>70</v>
      </c>
      <c r="F149" s="94">
        <v>4</v>
      </c>
      <c r="G149" s="94" t="s">
        <v>656</v>
      </c>
      <c r="H149" s="94">
        <v>117</v>
      </c>
      <c r="I149" s="94">
        <v>75</v>
      </c>
      <c r="J149" s="94">
        <v>4</v>
      </c>
      <c r="K149" s="94">
        <v>3</v>
      </c>
      <c r="L149" s="94">
        <v>2</v>
      </c>
      <c r="M149" s="94" t="s">
        <v>11</v>
      </c>
      <c r="N149" s="94">
        <v>54</v>
      </c>
      <c r="O149" s="94">
        <v>61</v>
      </c>
      <c r="P149" s="94">
        <v>4</v>
      </c>
      <c r="Q149" s="94" t="s">
        <v>21</v>
      </c>
      <c r="R149" s="94">
        <v>43</v>
      </c>
      <c r="S149" s="94">
        <v>29</v>
      </c>
      <c r="T149" s="94">
        <v>6</v>
      </c>
    </row>
    <row r="150" spans="1:20" x14ac:dyDescent="0.4">
      <c r="A150" s="94">
        <v>78</v>
      </c>
      <c r="B150" s="94" t="s">
        <v>717</v>
      </c>
      <c r="C150" s="94" t="s">
        <v>681</v>
      </c>
      <c r="D150" s="94">
        <v>92</v>
      </c>
      <c r="E150" s="94">
        <v>34</v>
      </c>
      <c r="F150" s="94">
        <v>6</v>
      </c>
      <c r="G150" s="94" t="s">
        <v>656</v>
      </c>
      <c r="H150" s="94">
        <v>97</v>
      </c>
      <c r="I150" s="94">
        <v>46</v>
      </c>
      <c r="J150" s="94">
        <v>5</v>
      </c>
      <c r="K150" s="94">
        <v>4</v>
      </c>
      <c r="L150" s="94">
        <v>1</v>
      </c>
      <c r="M150" s="94" t="s">
        <v>10</v>
      </c>
      <c r="N150" s="94">
        <v>52</v>
      </c>
      <c r="O150" s="94">
        <v>56</v>
      </c>
      <c r="P150" s="94">
        <v>5</v>
      </c>
      <c r="Q150" s="94" t="s">
        <v>21</v>
      </c>
      <c r="R150" s="94">
        <v>43</v>
      </c>
      <c r="S150" s="94">
        <v>29</v>
      </c>
      <c r="T150" s="94">
        <v>6</v>
      </c>
    </row>
    <row r="151" spans="1:20" x14ac:dyDescent="0.4">
      <c r="A151" s="94">
        <v>284</v>
      </c>
      <c r="B151" s="94" t="s">
        <v>717</v>
      </c>
      <c r="C151" s="94" t="s">
        <v>679</v>
      </c>
      <c r="D151" s="94">
        <v>87</v>
      </c>
      <c r="E151" s="94">
        <v>28</v>
      </c>
      <c r="F151" s="94">
        <v>6</v>
      </c>
      <c r="G151" s="94" t="s">
        <v>428</v>
      </c>
      <c r="H151" s="94">
        <v>126</v>
      </c>
      <c r="I151" s="94">
        <v>89</v>
      </c>
      <c r="J151" s="94">
        <v>2</v>
      </c>
      <c r="K151" s="94">
        <v>5</v>
      </c>
      <c r="L151" s="94">
        <v>6</v>
      </c>
      <c r="M151" s="94" t="s">
        <v>10</v>
      </c>
      <c r="N151" s="94">
        <v>42</v>
      </c>
      <c r="O151" s="94">
        <v>27</v>
      </c>
      <c r="P151" s="94">
        <v>6</v>
      </c>
      <c r="Q151" s="94" t="s">
        <v>11</v>
      </c>
      <c r="R151" s="94">
        <v>59</v>
      </c>
      <c r="S151" s="94">
        <v>77</v>
      </c>
      <c r="T151" s="94">
        <v>3</v>
      </c>
    </row>
    <row r="152" spans="1:20" x14ac:dyDescent="0.4">
      <c r="A152" s="94">
        <v>38</v>
      </c>
      <c r="B152" s="94" t="s">
        <v>717</v>
      </c>
      <c r="C152" s="94" t="s">
        <v>679</v>
      </c>
      <c r="D152" s="94">
        <v>105</v>
      </c>
      <c r="E152" s="94">
        <v>55</v>
      </c>
      <c r="F152" s="94">
        <v>5</v>
      </c>
      <c r="G152" s="94" t="s">
        <v>656</v>
      </c>
      <c r="H152" s="94">
        <v>113</v>
      </c>
      <c r="I152" s="94">
        <v>68</v>
      </c>
      <c r="J152" s="94">
        <v>4</v>
      </c>
      <c r="K152" s="94">
        <v>3</v>
      </c>
      <c r="L152" s="94">
        <v>3</v>
      </c>
      <c r="M152" s="94" t="s">
        <v>657</v>
      </c>
      <c r="N152" s="94">
        <v>45</v>
      </c>
      <c r="O152" s="94">
        <v>35</v>
      </c>
      <c r="P152" s="94">
        <v>6</v>
      </c>
      <c r="Q152" s="94" t="s">
        <v>10</v>
      </c>
      <c r="R152" s="94">
        <v>44</v>
      </c>
      <c r="S152" s="94">
        <v>33</v>
      </c>
      <c r="T152" s="94">
        <v>6</v>
      </c>
    </row>
    <row r="153" spans="1:20" x14ac:dyDescent="0.4">
      <c r="A153" s="94">
        <v>5</v>
      </c>
      <c r="B153" s="94" t="s">
        <v>717</v>
      </c>
      <c r="C153" s="94" t="s">
        <v>679</v>
      </c>
      <c r="D153" s="94">
        <v>106</v>
      </c>
      <c r="E153" s="94">
        <v>57</v>
      </c>
      <c r="F153" s="94">
        <v>5</v>
      </c>
      <c r="G153" s="94" t="s">
        <v>656</v>
      </c>
      <c r="H153" s="94">
        <v>115</v>
      </c>
      <c r="I153" s="94">
        <v>72</v>
      </c>
      <c r="J153" s="94">
        <v>4</v>
      </c>
      <c r="K153" s="94">
        <v>4</v>
      </c>
      <c r="L153" s="94">
        <v>4</v>
      </c>
      <c r="M153" s="94" t="s">
        <v>11</v>
      </c>
      <c r="N153" s="94">
        <v>56</v>
      </c>
      <c r="O153" s="94">
        <v>68</v>
      </c>
      <c r="P153" s="94">
        <v>4</v>
      </c>
      <c r="Q153" s="94" t="s">
        <v>21</v>
      </c>
      <c r="R153" s="94">
        <v>45</v>
      </c>
      <c r="S153" s="94">
        <v>36</v>
      </c>
      <c r="T153" s="94">
        <v>6</v>
      </c>
    </row>
    <row r="154" spans="1:20" x14ac:dyDescent="0.4">
      <c r="A154" s="94">
        <v>166</v>
      </c>
      <c r="B154" s="94" t="s">
        <v>717</v>
      </c>
      <c r="C154" s="94" t="s">
        <v>679</v>
      </c>
      <c r="D154" s="94">
        <v>94</v>
      </c>
      <c r="E154" s="94">
        <v>37</v>
      </c>
      <c r="F154" s="94">
        <v>6</v>
      </c>
      <c r="G154" s="94" t="s">
        <v>680</v>
      </c>
      <c r="H154" s="94">
        <v>71</v>
      </c>
      <c r="I154" s="94">
        <v>3</v>
      </c>
      <c r="J154" s="94">
        <v>9</v>
      </c>
      <c r="K154" s="94">
        <v>5</v>
      </c>
      <c r="L154" s="94">
        <v>1</v>
      </c>
      <c r="M154" s="94" t="s">
        <v>7</v>
      </c>
      <c r="N154" s="94">
        <v>46</v>
      </c>
      <c r="O154" s="94">
        <v>35</v>
      </c>
      <c r="P154" s="94">
        <v>6</v>
      </c>
      <c r="Q154" s="94" t="s">
        <v>318</v>
      </c>
      <c r="R154" s="94">
        <v>41</v>
      </c>
      <c r="S154" s="94">
        <v>20</v>
      </c>
      <c r="T154" s="94">
        <v>6</v>
      </c>
    </row>
    <row r="155" spans="1:20" x14ac:dyDescent="0.4">
      <c r="A155" s="94">
        <v>222</v>
      </c>
      <c r="B155" s="94" t="s">
        <v>717</v>
      </c>
      <c r="C155" s="94" t="s">
        <v>679</v>
      </c>
      <c r="D155" s="94">
        <v>96</v>
      </c>
      <c r="E155" s="94">
        <v>40</v>
      </c>
      <c r="F155" s="94">
        <v>5</v>
      </c>
      <c r="G155" s="94" t="s">
        <v>680</v>
      </c>
      <c r="H155" s="94">
        <v>78</v>
      </c>
      <c r="I155" s="94">
        <v>18</v>
      </c>
      <c r="J155" s="94">
        <v>7</v>
      </c>
      <c r="K155" s="94">
        <v>4</v>
      </c>
      <c r="L155" s="94">
        <v>6</v>
      </c>
      <c r="M155" s="94" t="s">
        <v>7</v>
      </c>
      <c r="N155" s="94">
        <v>45</v>
      </c>
      <c r="O155" s="94">
        <v>31</v>
      </c>
      <c r="P155" s="94">
        <v>6</v>
      </c>
      <c r="Q155" s="94" t="s">
        <v>8</v>
      </c>
      <c r="R155" s="94">
        <v>41</v>
      </c>
      <c r="S155" s="94">
        <v>23</v>
      </c>
      <c r="T155" s="94">
        <v>6</v>
      </c>
    </row>
    <row r="156" spans="1:20" x14ac:dyDescent="0.4">
      <c r="A156" s="94">
        <v>94</v>
      </c>
      <c r="B156" s="94" t="s">
        <v>717</v>
      </c>
      <c r="C156" s="94" t="s">
        <v>679</v>
      </c>
      <c r="D156" s="94">
        <v>111</v>
      </c>
      <c r="E156" s="94">
        <v>66</v>
      </c>
      <c r="F156" s="94">
        <v>4</v>
      </c>
      <c r="G156" s="94" t="s">
        <v>680</v>
      </c>
      <c r="H156" s="94">
        <v>88</v>
      </c>
      <c r="I156" s="94">
        <v>37</v>
      </c>
      <c r="J156" s="94">
        <v>6</v>
      </c>
      <c r="K156" s="94">
        <v>5</v>
      </c>
      <c r="L156" s="94">
        <v>3</v>
      </c>
      <c r="M156" s="94" t="s">
        <v>416</v>
      </c>
      <c r="N156" s="94">
        <v>49</v>
      </c>
      <c r="O156" s="94">
        <v>56</v>
      </c>
      <c r="P156" s="94">
        <v>5</v>
      </c>
      <c r="Q156" s="94" t="s">
        <v>315</v>
      </c>
      <c r="R156" s="94">
        <v>49</v>
      </c>
      <c r="S156" s="94">
        <v>49</v>
      </c>
      <c r="T156" s="94">
        <v>5</v>
      </c>
    </row>
    <row r="157" spans="1:20" x14ac:dyDescent="0.4">
      <c r="A157" s="94">
        <v>39</v>
      </c>
      <c r="B157" s="94" t="s">
        <v>717</v>
      </c>
      <c r="C157" s="94" t="s">
        <v>679</v>
      </c>
      <c r="D157" s="94">
        <v>87</v>
      </c>
      <c r="E157" s="94">
        <v>28</v>
      </c>
      <c r="F157" s="94">
        <v>6</v>
      </c>
      <c r="G157" s="94" t="s">
        <v>680</v>
      </c>
      <c r="H157" s="94">
        <v>72</v>
      </c>
      <c r="I157" s="94">
        <v>5</v>
      </c>
      <c r="J157" s="94">
        <v>8</v>
      </c>
      <c r="K157" s="94">
        <v>7</v>
      </c>
      <c r="L157" s="94">
        <v>5</v>
      </c>
      <c r="M157" s="94" t="s">
        <v>7</v>
      </c>
      <c r="N157" s="94">
        <v>43</v>
      </c>
      <c r="O157" s="94">
        <v>27</v>
      </c>
      <c r="P157" s="94">
        <v>6</v>
      </c>
      <c r="Q157" s="94" t="s">
        <v>8</v>
      </c>
      <c r="R157" s="94">
        <v>40</v>
      </c>
      <c r="S157" s="94">
        <v>16</v>
      </c>
      <c r="T157" s="94">
        <v>7</v>
      </c>
    </row>
    <row r="158" spans="1:20" x14ac:dyDescent="0.4">
      <c r="A158" s="94">
        <v>44</v>
      </c>
      <c r="B158" s="94" t="s">
        <v>717</v>
      </c>
      <c r="C158" s="94" t="s">
        <v>679</v>
      </c>
      <c r="D158" s="94">
        <v>61</v>
      </c>
      <c r="E158" s="94">
        <v>1</v>
      </c>
      <c r="F158" s="94">
        <v>9</v>
      </c>
      <c r="G158" s="94" t="s">
        <v>680</v>
      </c>
      <c r="H158" s="94">
        <v>76</v>
      </c>
      <c r="I158" s="94">
        <v>13</v>
      </c>
      <c r="J158" s="94">
        <v>7</v>
      </c>
      <c r="K158" s="94">
        <v>7</v>
      </c>
      <c r="L158" s="94">
        <v>6</v>
      </c>
      <c r="M158" s="94" t="s">
        <v>7</v>
      </c>
      <c r="N158" s="94">
        <v>36</v>
      </c>
      <c r="O158" s="94">
        <v>11</v>
      </c>
      <c r="P158" s="94">
        <v>7</v>
      </c>
      <c r="Q158" s="94" t="s">
        <v>8</v>
      </c>
      <c r="R158" s="94">
        <v>37</v>
      </c>
      <c r="S158" s="94">
        <v>5</v>
      </c>
      <c r="T158" s="94">
        <v>8</v>
      </c>
    </row>
    <row r="159" spans="1:20" x14ac:dyDescent="0.4">
      <c r="A159" s="94">
        <v>155</v>
      </c>
      <c r="B159" s="94" t="s">
        <v>717</v>
      </c>
      <c r="C159" s="94" t="s">
        <v>679</v>
      </c>
      <c r="D159" s="94">
        <v>103</v>
      </c>
      <c r="E159" s="94">
        <v>52</v>
      </c>
      <c r="F159" s="94">
        <v>5</v>
      </c>
      <c r="G159" s="94" t="s">
        <v>680</v>
      </c>
      <c r="H159" s="94">
        <v>75</v>
      </c>
      <c r="I159" s="94">
        <v>10</v>
      </c>
      <c r="J159" s="94">
        <v>7</v>
      </c>
      <c r="K159" s="94">
        <v>5</v>
      </c>
      <c r="L159" s="94">
        <v>7</v>
      </c>
      <c r="M159" s="94" t="s">
        <v>7</v>
      </c>
      <c r="N159" s="94">
        <v>58</v>
      </c>
      <c r="O159" s="94">
        <v>76</v>
      </c>
      <c r="P159" s="94">
        <v>3</v>
      </c>
      <c r="Q159" s="94" t="s">
        <v>316</v>
      </c>
      <c r="R159" s="94">
        <v>44</v>
      </c>
      <c r="S159" s="94">
        <v>35</v>
      </c>
      <c r="T159" s="94">
        <v>5</v>
      </c>
    </row>
    <row r="160" spans="1:20" x14ac:dyDescent="0.4">
      <c r="A160" s="94">
        <v>293</v>
      </c>
      <c r="B160" s="94" t="s">
        <v>717</v>
      </c>
      <c r="C160" s="94" t="s">
        <v>679</v>
      </c>
      <c r="D160" s="94">
        <v>119</v>
      </c>
      <c r="E160" s="94">
        <v>81</v>
      </c>
      <c r="F160" s="94">
        <v>3</v>
      </c>
      <c r="G160" s="94" t="s">
        <v>680</v>
      </c>
      <c r="H160" s="94">
        <v>126</v>
      </c>
      <c r="I160" s="94">
        <v>89</v>
      </c>
      <c r="J160" s="94">
        <v>2</v>
      </c>
      <c r="K160" s="94">
        <v>2</v>
      </c>
      <c r="L160" s="94">
        <v>1</v>
      </c>
      <c r="M160" s="94" t="s">
        <v>7</v>
      </c>
      <c r="N160" s="94">
        <v>68</v>
      </c>
      <c r="O160" s="94">
        <v>98</v>
      </c>
      <c r="P160" s="94">
        <v>1</v>
      </c>
      <c r="Q160" s="94" t="s">
        <v>8</v>
      </c>
      <c r="R160" s="94">
        <v>64</v>
      </c>
      <c r="S160" s="94">
        <v>88</v>
      </c>
      <c r="T160" s="94">
        <v>2</v>
      </c>
    </row>
    <row r="161" spans="1:20" x14ac:dyDescent="0.4">
      <c r="A161" s="94">
        <v>79</v>
      </c>
      <c r="B161" s="94" t="s">
        <v>717</v>
      </c>
      <c r="C161" s="94" t="s">
        <v>679</v>
      </c>
      <c r="D161" s="94">
        <v>101</v>
      </c>
      <c r="E161" s="94">
        <v>48</v>
      </c>
      <c r="F161" s="94">
        <v>5</v>
      </c>
      <c r="G161" s="94" t="s">
        <v>680</v>
      </c>
      <c r="H161" s="94">
        <v>126</v>
      </c>
      <c r="I161" s="94">
        <v>89</v>
      </c>
      <c r="J161" s="94">
        <v>2</v>
      </c>
      <c r="K161" s="94">
        <v>4</v>
      </c>
      <c r="L161" s="94">
        <v>1</v>
      </c>
      <c r="M161" s="94" t="s">
        <v>315</v>
      </c>
      <c r="N161" s="94">
        <v>46</v>
      </c>
      <c r="O161" s="94">
        <v>41</v>
      </c>
      <c r="P161" s="94">
        <v>5</v>
      </c>
      <c r="Q161" s="94" t="s">
        <v>8</v>
      </c>
      <c r="R161" s="94">
        <v>49</v>
      </c>
      <c r="S161" s="94">
        <v>53</v>
      </c>
      <c r="T161" s="94">
        <v>5</v>
      </c>
    </row>
    <row r="162" spans="1:20" x14ac:dyDescent="0.4">
      <c r="A162" s="94">
        <v>123</v>
      </c>
      <c r="B162" s="94" t="s">
        <v>717</v>
      </c>
      <c r="C162" s="94" t="s">
        <v>679</v>
      </c>
      <c r="D162" s="94">
        <v>86</v>
      </c>
      <c r="E162" s="94">
        <v>27</v>
      </c>
      <c r="F162" s="94">
        <v>6</v>
      </c>
      <c r="G162" s="94" t="s">
        <v>680</v>
      </c>
      <c r="H162" s="94">
        <v>80</v>
      </c>
      <c r="I162" s="94">
        <v>24</v>
      </c>
      <c r="J162" s="94">
        <v>6</v>
      </c>
      <c r="K162" s="94">
        <v>6</v>
      </c>
      <c r="L162" s="94">
        <v>6</v>
      </c>
      <c r="M162" s="94" t="s">
        <v>20</v>
      </c>
      <c r="N162" s="94">
        <v>44</v>
      </c>
      <c r="O162" s="94">
        <v>34</v>
      </c>
      <c r="P162" s="94">
        <v>6</v>
      </c>
      <c r="Q162" s="94" t="s">
        <v>318</v>
      </c>
      <c r="R162" s="94">
        <v>45</v>
      </c>
      <c r="S162" s="94">
        <v>37</v>
      </c>
      <c r="T162" s="94">
        <v>6</v>
      </c>
    </row>
    <row r="163" spans="1:20" x14ac:dyDescent="0.4">
      <c r="A163" s="94">
        <v>149</v>
      </c>
      <c r="B163" s="94" t="s">
        <v>717</v>
      </c>
      <c r="C163" s="94" t="s">
        <v>679</v>
      </c>
      <c r="D163" s="94">
        <v>93</v>
      </c>
      <c r="E163" s="94">
        <v>36</v>
      </c>
      <c r="F163" s="94">
        <v>6</v>
      </c>
      <c r="G163" s="94" t="s">
        <v>680</v>
      </c>
      <c r="H163" s="94">
        <v>75</v>
      </c>
      <c r="I163" s="94">
        <v>10</v>
      </c>
      <c r="J163" s="94">
        <v>7</v>
      </c>
      <c r="K163" s="94">
        <v>7</v>
      </c>
      <c r="L163" s="94">
        <v>1</v>
      </c>
      <c r="M163" s="94" t="s">
        <v>20</v>
      </c>
      <c r="N163" s="94">
        <v>46</v>
      </c>
      <c r="O163" s="94">
        <v>43</v>
      </c>
      <c r="P163" s="94">
        <v>5</v>
      </c>
      <c r="Q163" s="94" t="s">
        <v>318</v>
      </c>
      <c r="R163" s="94">
        <v>50</v>
      </c>
      <c r="S163" s="94">
        <v>56</v>
      </c>
      <c r="T163" s="94">
        <v>5</v>
      </c>
    </row>
    <row r="164" spans="1:20" x14ac:dyDescent="0.4">
      <c r="A164" s="94">
        <v>101</v>
      </c>
      <c r="B164" s="94" t="s">
        <v>717</v>
      </c>
      <c r="C164" s="94" t="s">
        <v>679</v>
      </c>
      <c r="D164" s="94">
        <v>112</v>
      </c>
      <c r="E164" s="94">
        <v>68</v>
      </c>
      <c r="F164" s="94">
        <v>4</v>
      </c>
      <c r="G164" s="94" t="s">
        <v>680</v>
      </c>
      <c r="H164" s="94">
        <v>107</v>
      </c>
      <c r="I164" s="94">
        <v>59</v>
      </c>
      <c r="J164" s="94">
        <v>5</v>
      </c>
      <c r="K164" s="94">
        <v>3</v>
      </c>
      <c r="L164" s="94">
        <v>2</v>
      </c>
      <c r="M164" s="94" t="s">
        <v>7</v>
      </c>
      <c r="N164" s="94">
        <v>60</v>
      </c>
      <c r="O164" s="94">
        <v>82</v>
      </c>
      <c r="P164" s="94">
        <v>3</v>
      </c>
      <c r="Q164" s="94" t="s">
        <v>8</v>
      </c>
      <c r="R164" s="94">
        <v>59</v>
      </c>
      <c r="S164" s="94">
        <v>78</v>
      </c>
      <c r="T164" s="94">
        <v>3</v>
      </c>
    </row>
    <row r="165" spans="1:20" x14ac:dyDescent="0.4">
      <c r="A165" s="94">
        <v>160</v>
      </c>
      <c r="B165" s="94" t="s">
        <v>717</v>
      </c>
      <c r="C165" s="94" t="s">
        <v>679</v>
      </c>
      <c r="D165" s="94">
        <v>107</v>
      </c>
      <c r="E165" s="94">
        <v>59</v>
      </c>
      <c r="F165" s="94">
        <v>5</v>
      </c>
      <c r="G165" s="94" t="s">
        <v>680</v>
      </c>
      <c r="H165" s="94">
        <v>75</v>
      </c>
      <c r="I165" s="94">
        <v>10</v>
      </c>
      <c r="J165" s="94">
        <v>7</v>
      </c>
      <c r="K165" s="94">
        <v>5</v>
      </c>
      <c r="L165" s="94">
        <v>4</v>
      </c>
      <c r="M165" s="94" t="s">
        <v>7</v>
      </c>
      <c r="N165" s="94">
        <v>53</v>
      </c>
      <c r="O165" s="94">
        <v>59</v>
      </c>
      <c r="P165" s="94">
        <v>4</v>
      </c>
      <c r="Q165" s="94" t="s">
        <v>8</v>
      </c>
      <c r="R165" s="94">
        <v>56</v>
      </c>
      <c r="S165" s="94">
        <v>71</v>
      </c>
      <c r="T165" s="94">
        <v>4</v>
      </c>
    </row>
    <row r="166" spans="1:20" x14ac:dyDescent="0.4">
      <c r="A166" s="94">
        <v>116</v>
      </c>
      <c r="B166" s="94" t="s">
        <v>717</v>
      </c>
      <c r="C166" s="94" t="s">
        <v>679</v>
      </c>
      <c r="D166" s="94">
        <v>71</v>
      </c>
      <c r="E166" s="94">
        <v>11</v>
      </c>
      <c r="F166" s="94">
        <v>7</v>
      </c>
      <c r="G166" s="94" t="s">
        <v>680</v>
      </c>
      <c r="H166" s="94">
        <v>72</v>
      </c>
      <c r="I166" s="94">
        <v>5</v>
      </c>
      <c r="J166" s="94">
        <v>8</v>
      </c>
      <c r="K166" s="94">
        <v>7</v>
      </c>
      <c r="L166" s="94">
        <v>5</v>
      </c>
      <c r="M166" s="94" t="s">
        <v>7</v>
      </c>
      <c r="N166" s="94">
        <v>38</v>
      </c>
      <c r="O166" s="94">
        <v>15</v>
      </c>
      <c r="P166" s="94">
        <v>7</v>
      </c>
      <c r="Q166" s="94" t="s">
        <v>8</v>
      </c>
      <c r="R166" s="94">
        <v>51</v>
      </c>
      <c r="S166" s="94">
        <v>58</v>
      </c>
      <c r="T166" s="94">
        <v>4</v>
      </c>
    </row>
    <row r="167" spans="1:20" x14ac:dyDescent="0.4">
      <c r="A167" s="94">
        <v>259</v>
      </c>
      <c r="B167" s="94" t="s">
        <v>717</v>
      </c>
      <c r="C167" s="94" t="s">
        <v>679</v>
      </c>
      <c r="D167" s="94">
        <v>77</v>
      </c>
      <c r="E167" s="94">
        <v>17</v>
      </c>
      <c r="F167" s="94">
        <v>7</v>
      </c>
      <c r="G167" s="94" t="s">
        <v>680</v>
      </c>
      <c r="H167" s="94">
        <v>74</v>
      </c>
      <c r="I167" s="94">
        <v>8</v>
      </c>
      <c r="J167" s="94">
        <v>8</v>
      </c>
      <c r="K167" s="94">
        <v>7</v>
      </c>
      <c r="L167" s="94">
        <v>5</v>
      </c>
      <c r="M167" s="94" t="s">
        <v>7</v>
      </c>
      <c r="N167" s="94">
        <v>38</v>
      </c>
      <c r="O167" s="94">
        <v>15</v>
      </c>
      <c r="P167" s="94">
        <v>7</v>
      </c>
      <c r="Q167" s="94" t="s">
        <v>8</v>
      </c>
      <c r="R167" s="94">
        <v>44</v>
      </c>
      <c r="S167" s="94">
        <v>37</v>
      </c>
      <c r="T167" s="94">
        <v>6</v>
      </c>
    </row>
    <row r="168" spans="1:20" x14ac:dyDescent="0.4">
      <c r="A168" s="94">
        <v>214</v>
      </c>
      <c r="B168" s="94" t="s">
        <v>717</v>
      </c>
      <c r="C168" s="94" t="s">
        <v>679</v>
      </c>
      <c r="D168" s="94">
        <v>88</v>
      </c>
      <c r="E168" s="94">
        <v>29</v>
      </c>
      <c r="F168" s="94">
        <v>6</v>
      </c>
      <c r="G168" s="94" t="s">
        <v>680</v>
      </c>
      <c r="H168" s="94">
        <v>79</v>
      </c>
      <c r="I168" s="94">
        <v>22</v>
      </c>
      <c r="J168" s="94">
        <v>6</v>
      </c>
      <c r="K168" s="94">
        <v>4</v>
      </c>
      <c r="L168" s="94">
        <v>4</v>
      </c>
      <c r="M168" s="94" t="s">
        <v>317</v>
      </c>
      <c r="N168" s="94">
        <v>49</v>
      </c>
      <c r="O168" s="94">
        <v>55</v>
      </c>
      <c r="P168" s="94">
        <v>5</v>
      </c>
      <c r="Q168" s="94" t="s">
        <v>315</v>
      </c>
      <c r="R168" s="94">
        <v>45</v>
      </c>
      <c r="S168" s="94">
        <v>37</v>
      </c>
      <c r="T168" s="94">
        <v>6</v>
      </c>
    </row>
    <row r="169" spans="1:20" x14ac:dyDescent="0.4">
      <c r="A169" s="94">
        <v>246</v>
      </c>
      <c r="B169" s="94" t="s">
        <v>717</v>
      </c>
      <c r="C169" s="94" t="s">
        <v>679</v>
      </c>
      <c r="D169" s="94">
        <v>75</v>
      </c>
      <c r="E169" s="94">
        <v>15</v>
      </c>
      <c r="F169" s="94">
        <v>7</v>
      </c>
      <c r="G169" s="94" t="s">
        <v>680</v>
      </c>
      <c r="H169" s="94">
        <v>84</v>
      </c>
      <c r="I169" s="94">
        <v>31</v>
      </c>
      <c r="J169" s="94">
        <v>6</v>
      </c>
      <c r="K169" s="94">
        <v>6</v>
      </c>
      <c r="L169" s="94">
        <v>6</v>
      </c>
      <c r="M169" s="94" t="s">
        <v>7</v>
      </c>
      <c r="N169" s="94">
        <v>38</v>
      </c>
      <c r="O169" s="94">
        <v>15</v>
      </c>
      <c r="P169" s="94">
        <v>7</v>
      </c>
      <c r="Q169" s="94" t="s">
        <v>8</v>
      </c>
      <c r="R169" s="94">
        <v>39</v>
      </c>
      <c r="S169" s="94">
        <v>10</v>
      </c>
      <c r="T169" s="94">
        <v>7</v>
      </c>
    </row>
    <row r="170" spans="1:20" x14ac:dyDescent="0.4">
      <c r="A170" s="94">
        <v>162</v>
      </c>
      <c r="B170" s="94" t="s">
        <v>717</v>
      </c>
      <c r="C170" s="94" t="s">
        <v>679</v>
      </c>
      <c r="D170" s="94">
        <v>116</v>
      </c>
      <c r="E170" s="94">
        <v>76</v>
      </c>
      <c r="F170" s="94">
        <v>4</v>
      </c>
      <c r="G170" s="94" t="s">
        <v>680</v>
      </c>
      <c r="H170" s="94">
        <v>96</v>
      </c>
      <c r="I170" s="94">
        <v>45</v>
      </c>
      <c r="J170" s="94">
        <v>5</v>
      </c>
      <c r="K170" s="94">
        <v>2</v>
      </c>
      <c r="L170" s="94">
        <v>1</v>
      </c>
      <c r="M170" s="94" t="s">
        <v>7</v>
      </c>
      <c r="N170" s="94">
        <v>64</v>
      </c>
      <c r="O170" s="94">
        <v>91</v>
      </c>
      <c r="P170" s="94">
        <v>2</v>
      </c>
      <c r="Q170" s="94" t="s">
        <v>317</v>
      </c>
      <c r="R170" s="94">
        <v>61</v>
      </c>
      <c r="S170" s="94">
        <v>82</v>
      </c>
      <c r="T170" s="94">
        <v>3</v>
      </c>
    </row>
    <row r="171" spans="1:20" x14ac:dyDescent="0.4">
      <c r="A171" s="94">
        <v>17</v>
      </c>
      <c r="B171" s="94" t="s">
        <v>717</v>
      </c>
      <c r="C171" s="94" t="s">
        <v>679</v>
      </c>
      <c r="D171" s="94">
        <v>89</v>
      </c>
      <c r="E171" s="94">
        <v>30</v>
      </c>
      <c r="F171" s="94">
        <v>6</v>
      </c>
      <c r="G171" s="94" t="s">
        <v>680</v>
      </c>
      <c r="H171" s="94">
        <v>83</v>
      </c>
      <c r="I171" s="94">
        <v>30</v>
      </c>
      <c r="J171" s="94">
        <v>6</v>
      </c>
      <c r="K171" s="94">
        <v>3</v>
      </c>
      <c r="L171" s="94">
        <v>2</v>
      </c>
      <c r="M171" s="94" t="s">
        <v>7</v>
      </c>
      <c r="N171" s="94">
        <v>56</v>
      </c>
      <c r="O171" s="94">
        <v>70</v>
      </c>
      <c r="P171" s="94">
        <v>4</v>
      </c>
      <c r="Q171" s="94" t="s">
        <v>8</v>
      </c>
      <c r="R171" s="94">
        <v>54</v>
      </c>
      <c r="S171" s="94">
        <v>66</v>
      </c>
      <c r="T171" s="94">
        <v>4</v>
      </c>
    </row>
    <row r="172" spans="1:20" x14ac:dyDescent="0.4">
      <c r="A172" s="94">
        <v>301</v>
      </c>
      <c r="B172" s="94" t="s">
        <v>717</v>
      </c>
      <c r="C172" s="94" t="s">
        <v>679</v>
      </c>
      <c r="D172" s="94">
        <v>85</v>
      </c>
      <c r="E172" s="94">
        <v>25</v>
      </c>
      <c r="F172" s="94">
        <v>6</v>
      </c>
      <c r="G172" s="94" t="s">
        <v>680</v>
      </c>
      <c r="H172" s="94">
        <v>85</v>
      </c>
      <c r="I172" s="94">
        <v>33</v>
      </c>
      <c r="J172" s="94">
        <v>6</v>
      </c>
      <c r="K172" s="94">
        <v>5</v>
      </c>
      <c r="L172" s="94">
        <v>2</v>
      </c>
      <c r="M172" s="94" t="s">
        <v>7</v>
      </c>
      <c r="N172" s="94">
        <v>56</v>
      </c>
      <c r="O172" s="94">
        <v>70</v>
      </c>
      <c r="P172" s="94">
        <v>4</v>
      </c>
      <c r="Q172" s="94" t="s">
        <v>8</v>
      </c>
      <c r="R172" s="94">
        <v>47</v>
      </c>
      <c r="S172" s="94">
        <v>47</v>
      </c>
      <c r="T172" s="94">
        <v>5</v>
      </c>
    </row>
    <row r="173" spans="1:20" x14ac:dyDescent="0.4">
      <c r="A173" s="94">
        <v>126</v>
      </c>
      <c r="B173" s="94" t="s">
        <v>717</v>
      </c>
      <c r="C173" s="94" t="s">
        <v>679</v>
      </c>
      <c r="D173" s="94">
        <v>73</v>
      </c>
      <c r="E173" s="94">
        <v>13</v>
      </c>
      <c r="F173" s="94">
        <v>7</v>
      </c>
      <c r="G173" s="94" t="s">
        <v>680</v>
      </c>
      <c r="H173" s="94">
        <v>83</v>
      </c>
      <c r="I173" s="94">
        <v>30</v>
      </c>
      <c r="J173" s="94">
        <v>6</v>
      </c>
      <c r="K173" s="94">
        <v>8</v>
      </c>
      <c r="L173" s="94">
        <v>4</v>
      </c>
      <c r="M173" s="94" t="s">
        <v>7</v>
      </c>
      <c r="N173" s="94">
        <v>41</v>
      </c>
      <c r="O173" s="94">
        <v>23</v>
      </c>
      <c r="P173" s="94">
        <v>6</v>
      </c>
      <c r="Q173" s="94" t="s">
        <v>317</v>
      </c>
      <c r="R173" s="94">
        <v>35</v>
      </c>
      <c r="S173" s="94">
        <v>1</v>
      </c>
      <c r="T173" s="94">
        <v>9</v>
      </c>
    </row>
    <row r="174" spans="1:20" x14ac:dyDescent="0.4">
      <c r="A174" s="94">
        <v>145</v>
      </c>
      <c r="B174" s="94" t="s">
        <v>717</v>
      </c>
      <c r="C174" s="94" t="s">
        <v>679</v>
      </c>
      <c r="D174" s="94">
        <v>114</v>
      </c>
      <c r="E174" s="94">
        <v>72</v>
      </c>
      <c r="F174" s="94">
        <v>4</v>
      </c>
      <c r="G174" s="94" t="s">
        <v>680</v>
      </c>
      <c r="H174" s="94">
        <v>112</v>
      </c>
      <c r="I174" s="94">
        <v>67</v>
      </c>
      <c r="J174" s="94">
        <v>4</v>
      </c>
      <c r="K174" s="94">
        <v>3</v>
      </c>
      <c r="L174" s="94">
        <v>1</v>
      </c>
      <c r="M174" s="94" t="s">
        <v>7</v>
      </c>
      <c r="N174" s="94">
        <v>65</v>
      </c>
      <c r="O174" s="94">
        <v>93</v>
      </c>
      <c r="P174" s="94">
        <v>2</v>
      </c>
      <c r="Q174" s="94" t="s">
        <v>317</v>
      </c>
      <c r="R174" s="94">
        <v>69</v>
      </c>
      <c r="S174" s="94">
        <v>95</v>
      </c>
      <c r="T174" s="94">
        <v>1</v>
      </c>
    </row>
    <row r="175" spans="1:20" x14ac:dyDescent="0.4">
      <c r="A175" s="94">
        <v>103</v>
      </c>
      <c r="B175" s="94" t="s">
        <v>717</v>
      </c>
      <c r="C175" s="94" t="s">
        <v>679</v>
      </c>
      <c r="D175" s="94">
        <v>72</v>
      </c>
      <c r="E175" s="94">
        <v>12</v>
      </c>
      <c r="F175" s="94">
        <v>7</v>
      </c>
      <c r="G175" s="94" t="s">
        <v>680</v>
      </c>
      <c r="H175" s="94">
        <v>76</v>
      </c>
      <c r="I175" s="94">
        <v>13</v>
      </c>
      <c r="J175" s="94">
        <v>7</v>
      </c>
      <c r="K175" s="94">
        <v>5</v>
      </c>
      <c r="L175" s="94">
        <v>7</v>
      </c>
      <c r="M175" s="94" t="s">
        <v>7</v>
      </c>
      <c r="N175" s="94">
        <v>40</v>
      </c>
      <c r="O175" s="94">
        <v>21</v>
      </c>
      <c r="P175" s="94">
        <v>7</v>
      </c>
      <c r="Q175" s="94" t="s">
        <v>8</v>
      </c>
      <c r="R175" s="94">
        <v>39</v>
      </c>
      <c r="S175" s="94">
        <v>10</v>
      </c>
      <c r="T175" s="94">
        <v>7</v>
      </c>
    </row>
    <row r="176" spans="1:20" x14ac:dyDescent="0.4">
      <c r="A176" s="94">
        <v>151</v>
      </c>
      <c r="B176" s="94" t="s">
        <v>717</v>
      </c>
      <c r="C176" s="94" t="s">
        <v>679</v>
      </c>
      <c r="D176" s="94">
        <v>102</v>
      </c>
      <c r="E176" s="94">
        <v>50</v>
      </c>
      <c r="F176" s="94">
        <v>5</v>
      </c>
      <c r="G176" s="94" t="s">
        <v>680</v>
      </c>
      <c r="H176" s="94">
        <v>90</v>
      </c>
      <c r="I176" s="94">
        <v>39</v>
      </c>
      <c r="J176" s="94">
        <v>6</v>
      </c>
      <c r="K176" s="94">
        <v>5</v>
      </c>
      <c r="L176" s="94">
        <v>2</v>
      </c>
      <c r="M176" s="94" t="s">
        <v>7</v>
      </c>
      <c r="N176" s="94">
        <v>53</v>
      </c>
      <c r="O176" s="94">
        <v>59</v>
      </c>
      <c r="P176" s="94">
        <v>4</v>
      </c>
      <c r="Q176" s="94" t="s">
        <v>8</v>
      </c>
      <c r="R176" s="94">
        <v>47</v>
      </c>
      <c r="S176" s="94">
        <v>47</v>
      </c>
      <c r="T176" s="94">
        <v>5</v>
      </c>
    </row>
    <row r="177" spans="1:20" x14ac:dyDescent="0.4">
      <c r="A177" s="94">
        <v>82</v>
      </c>
      <c r="B177" s="94" t="s">
        <v>717</v>
      </c>
      <c r="C177" s="94" t="s">
        <v>679</v>
      </c>
      <c r="D177" s="94">
        <v>114</v>
      </c>
      <c r="E177" s="94">
        <v>72</v>
      </c>
      <c r="F177" s="94">
        <v>4</v>
      </c>
      <c r="G177" s="94" t="s">
        <v>680</v>
      </c>
      <c r="H177" s="94">
        <v>105</v>
      </c>
      <c r="I177" s="94">
        <v>56</v>
      </c>
      <c r="J177" s="94">
        <v>5</v>
      </c>
      <c r="K177" s="94">
        <v>3</v>
      </c>
      <c r="L177" s="94">
        <v>3</v>
      </c>
      <c r="M177" s="94" t="s">
        <v>315</v>
      </c>
      <c r="N177" s="94">
        <v>53</v>
      </c>
      <c r="O177" s="94">
        <v>61</v>
      </c>
      <c r="P177" s="94">
        <v>4</v>
      </c>
      <c r="Q177" s="94" t="s">
        <v>8</v>
      </c>
      <c r="R177" s="94">
        <v>58</v>
      </c>
      <c r="S177" s="94">
        <v>75</v>
      </c>
      <c r="T177" s="94">
        <v>4</v>
      </c>
    </row>
    <row r="178" spans="1:20" x14ac:dyDescent="0.4">
      <c r="A178" s="94">
        <v>66</v>
      </c>
      <c r="B178" s="94" t="s">
        <v>717</v>
      </c>
      <c r="C178" s="94" t="s">
        <v>679</v>
      </c>
      <c r="D178" s="94">
        <v>105</v>
      </c>
      <c r="E178" s="94">
        <v>55</v>
      </c>
      <c r="F178" s="94">
        <v>5</v>
      </c>
      <c r="G178" s="94" t="s">
        <v>680</v>
      </c>
      <c r="H178" s="94">
        <v>109</v>
      </c>
      <c r="I178" s="94">
        <v>62</v>
      </c>
      <c r="J178" s="94">
        <v>4</v>
      </c>
      <c r="K178" s="94">
        <v>5</v>
      </c>
      <c r="L178" s="94">
        <v>3</v>
      </c>
      <c r="M178" s="94" t="s">
        <v>20</v>
      </c>
      <c r="N178" s="94">
        <v>40</v>
      </c>
      <c r="O178" s="94">
        <v>16</v>
      </c>
      <c r="P178" s="94">
        <v>7</v>
      </c>
      <c r="Q178" s="94" t="s">
        <v>8</v>
      </c>
      <c r="R178" s="94">
        <v>59</v>
      </c>
      <c r="S178" s="94">
        <v>78</v>
      </c>
      <c r="T178" s="94">
        <v>3</v>
      </c>
    </row>
    <row r="179" spans="1:20" x14ac:dyDescent="0.4">
      <c r="A179" s="94">
        <v>157</v>
      </c>
      <c r="B179" s="94" t="s">
        <v>717</v>
      </c>
      <c r="C179" s="94" t="s">
        <v>679</v>
      </c>
      <c r="D179" s="94">
        <v>93</v>
      </c>
      <c r="E179" s="94">
        <v>36</v>
      </c>
      <c r="F179" s="94">
        <v>6</v>
      </c>
      <c r="G179" s="94" t="s">
        <v>680</v>
      </c>
      <c r="H179" s="94">
        <v>79</v>
      </c>
      <c r="I179" s="94">
        <v>22</v>
      </c>
      <c r="J179" s="94">
        <v>6</v>
      </c>
      <c r="K179" s="94">
        <v>5</v>
      </c>
      <c r="L179" s="94">
        <v>5</v>
      </c>
      <c r="M179" s="94" t="s">
        <v>20</v>
      </c>
      <c r="N179" s="94">
        <v>49</v>
      </c>
      <c r="O179" s="94">
        <v>52</v>
      </c>
      <c r="P179" s="94">
        <v>5</v>
      </c>
      <c r="Q179" s="94">
        <v>0</v>
      </c>
      <c r="R179" s="94">
        <v>0</v>
      </c>
      <c r="S179" s="94">
        <v>0</v>
      </c>
      <c r="T179" s="94">
        <v>0</v>
      </c>
    </row>
    <row r="180" spans="1:20" x14ac:dyDescent="0.4">
      <c r="A180" s="94">
        <v>228</v>
      </c>
      <c r="B180" s="94" t="s">
        <v>717</v>
      </c>
      <c r="C180" s="94" t="s">
        <v>679</v>
      </c>
      <c r="D180" s="94">
        <v>90</v>
      </c>
      <c r="E180" s="94">
        <v>32</v>
      </c>
      <c r="F180" s="94">
        <v>6</v>
      </c>
      <c r="G180" s="94" t="s">
        <v>680</v>
      </c>
      <c r="H180" s="94">
        <v>80</v>
      </c>
      <c r="I180" s="94">
        <v>24</v>
      </c>
      <c r="J180" s="94">
        <v>6</v>
      </c>
      <c r="K180" s="94">
        <v>5</v>
      </c>
      <c r="L180" s="94">
        <v>3</v>
      </c>
      <c r="M180" s="94" t="s">
        <v>7</v>
      </c>
      <c r="N180" s="94">
        <v>47</v>
      </c>
      <c r="O180" s="94">
        <v>39</v>
      </c>
      <c r="P180" s="94">
        <v>5</v>
      </c>
      <c r="Q180" s="94" t="s">
        <v>8</v>
      </c>
      <c r="R180" s="94">
        <v>53</v>
      </c>
      <c r="S180" s="94">
        <v>64</v>
      </c>
      <c r="T180" s="94">
        <v>4</v>
      </c>
    </row>
    <row r="181" spans="1:20" x14ac:dyDescent="0.4">
      <c r="A181" s="94">
        <v>140</v>
      </c>
      <c r="B181" s="94" t="s">
        <v>717</v>
      </c>
      <c r="C181" s="94" t="s">
        <v>679</v>
      </c>
      <c r="D181" s="94">
        <v>97</v>
      </c>
      <c r="E181" s="94">
        <v>42</v>
      </c>
      <c r="F181" s="94">
        <v>5</v>
      </c>
      <c r="G181" s="94" t="s">
        <v>680</v>
      </c>
      <c r="H181" s="94">
        <v>89</v>
      </c>
      <c r="I181" s="94">
        <v>38</v>
      </c>
      <c r="J181" s="94">
        <v>6</v>
      </c>
      <c r="K181" s="94">
        <v>5</v>
      </c>
      <c r="L181" s="94">
        <v>1</v>
      </c>
      <c r="M181" s="94" t="s">
        <v>665</v>
      </c>
      <c r="N181" s="94">
        <v>60</v>
      </c>
      <c r="O181" s="94">
        <v>79</v>
      </c>
      <c r="P181" s="94">
        <v>3</v>
      </c>
      <c r="Q181" s="94" t="s">
        <v>8</v>
      </c>
      <c r="R181" s="94">
        <v>51</v>
      </c>
      <c r="S181" s="94">
        <v>58</v>
      </c>
      <c r="T181" s="94">
        <v>4</v>
      </c>
    </row>
    <row r="182" spans="1:20" x14ac:dyDescent="0.4">
      <c r="A182" s="94">
        <v>207</v>
      </c>
      <c r="B182" s="94" t="s">
        <v>717</v>
      </c>
      <c r="C182" s="94" t="s">
        <v>679</v>
      </c>
      <c r="D182" s="94">
        <v>93</v>
      </c>
      <c r="E182" s="94">
        <v>36</v>
      </c>
      <c r="F182" s="94">
        <v>6</v>
      </c>
      <c r="G182" s="94" t="s">
        <v>680</v>
      </c>
      <c r="H182" s="94">
        <v>82</v>
      </c>
      <c r="I182" s="94">
        <v>28</v>
      </c>
      <c r="J182" s="94">
        <v>6</v>
      </c>
      <c r="K182" s="94">
        <v>5</v>
      </c>
      <c r="L182" s="94">
        <v>4</v>
      </c>
      <c r="M182" s="94" t="s">
        <v>7</v>
      </c>
      <c r="N182" s="94">
        <v>46</v>
      </c>
      <c r="O182" s="94">
        <v>35</v>
      </c>
      <c r="P182" s="94">
        <v>6</v>
      </c>
      <c r="Q182" s="94" t="s">
        <v>8</v>
      </c>
      <c r="R182" s="94">
        <v>40</v>
      </c>
      <c r="S182" s="94">
        <v>16</v>
      </c>
      <c r="T182" s="94">
        <v>7</v>
      </c>
    </row>
    <row r="183" spans="1:20" x14ac:dyDescent="0.4">
      <c r="A183" s="94">
        <v>267</v>
      </c>
      <c r="B183" s="94" t="s">
        <v>717</v>
      </c>
      <c r="C183" s="94" t="s">
        <v>679</v>
      </c>
      <c r="D183" s="94">
        <v>120</v>
      </c>
      <c r="E183" s="94">
        <v>82</v>
      </c>
      <c r="F183" s="94">
        <v>3</v>
      </c>
      <c r="G183" s="94" t="s">
        <v>680</v>
      </c>
      <c r="H183" s="94">
        <v>82</v>
      </c>
      <c r="I183" s="94">
        <v>28</v>
      </c>
      <c r="J183" s="94">
        <v>6</v>
      </c>
      <c r="K183" s="94">
        <v>4</v>
      </c>
      <c r="L183" s="94">
        <v>3</v>
      </c>
      <c r="M183" s="94" t="s">
        <v>7</v>
      </c>
      <c r="N183" s="94">
        <v>50</v>
      </c>
      <c r="O183" s="94">
        <v>48</v>
      </c>
      <c r="P183" s="94">
        <v>5</v>
      </c>
      <c r="Q183" s="94" t="s">
        <v>8</v>
      </c>
      <c r="R183" s="94">
        <v>40</v>
      </c>
      <c r="S183" s="94">
        <v>16</v>
      </c>
      <c r="T183" s="94">
        <v>7</v>
      </c>
    </row>
    <row r="184" spans="1:20" x14ac:dyDescent="0.4">
      <c r="A184" s="94">
        <v>60</v>
      </c>
      <c r="B184" s="94" t="s">
        <v>717</v>
      </c>
      <c r="C184" s="94" t="s">
        <v>679</v>
      </c>
      <c r="D184" s="94">
        <v>114</v>
      </c>
      <c r="E184" s="94">
        <v>72</v>
      </c>
      <c r="F184" s="94">
        <v>4</v>
      </c>
      <c r="G184" s="94" t="s">
        <v>680</v>
      </c>
      <c r="H184" s="94">
        <v>78</v>
      </c>
      <c r="I184" s="94">
        <v>18</v>
      </c>
      <c r="J184" s="94">
        <v>7</v>
      </c>
      <c r="K184" s="94">
        <v>4</v>
      </c>
      <c r="L184" s="94">
        <v>5</v>
      </c>
      <c r="M184" s="94" t="s">
        <v>7</v>
      </c>
      <c r="N184" s="94">
        <v>58</v>
      </c>
      <c r="O184" s="94">
        <v>76</v>
      </c>
      <c r="P184" s="94">
        <v>3</v>
      </c>
      <c r="Q184" s="94" t="s">
        <v>317</v>
      </c>
      <c r="R184" s="94">
        <v>43</v>
      </c>
      <c r="S184" s="94">
        <v>30</v>
      </c>
      <c r="T184" s="94">
        <v>6</v>
      </c>
    </row>
    <row r="185" spans="1:20" x14ac:dyDescent="0.4">
      <c r="A185" s="94">
        <v>63</v>
      </c>
      <c r="B185" s="94" t="s">
        <v>717</v>
      </c>
      <c r="C185" s="94" t="s">
        <v>679</v>
      </c>
      <c r="D185" s="94">
        <v>62</v>
      </c>
      <c r="E185" s="94">
        <v>1</v>
      </c>
      <c r="F185" s="94">
        <v>9</v>
      </c>
      <c r="G185" s="94" t="s">
        <v>680</v>
      </c>
      <c r="H185" s="94">
        <v>79</v>
      </c>
      <c r="I185" s="94">
        <v>22</v>
      </c>
      <c r="J185" s="94">
        <v>6</v>
      </c>
      <c r="K185" s="94">
        <v>7</v>
      </c>
      <c r="L185" s="94">
        <v>4</v>
      </c>
      <c r="M185" s="94" t="s">
        <v>20</v>
      </c>
      <c r="N185" s="94">
        <v>41</v>
      </c>
      <c r="O185" s="94">
        <v>24</v>
      </c>
      <c r="P185" s="94">
        <v>6</v>
      </c>
      <c r="Q185" s="94" t="s">
        <v>8</v>
      </c>
      <c r="R185" s="94">
        <v>50</v>
      </c>
      <c r="S185" s="94">
        <v>55</v>
      </c>
      <c r="T185" s="94">
        <v>5</v>
      </c>
    </row>
    <row r="186" spans="1:20" x14ac:dyDescent="0.4">
      <c r="A186" s="94">
        <v>176</v>
      </c>
      <c r="B186" s="94" t="s">
        <v>717</v>
      </c>
      <c r="C186" s="94" t="s">
        <v>679</v>
      </c>
      <c r="D186" s="94">
        <v>114</v>
      </c>
      <c r="E186" s="94">
        <v>72</v>
      </c>
      <c r="F186" s="94">
        <v>4</v>
      </c>
      <c r="G186" s="94" t="s">
        <v>680</v>
      </c>
      <c r="H186" s="94">
        <v>78</v>
      </c>
      <c r="I186" s="94">
        <v>18</v>
      </c>
      <c r="J186" s="94">
        <v>7</v>
      </c>
      <c r="K186" s="94">
        <v>5</v>
      </c>
      <c r="L186" s="94">
        <v>1</v>
      </c>
      <c r="M186" s="94" t="s">
        <v>317</v>
      </c>
      <c r="N186" s="94">
        <v>64</v>
      </c>
      <c r="O186" s="94">
        <v>87</v>
      </c>
      <c r="P186" s="94">
        <v>3</v>
      </c>
      <c r="Q186" s="94" t="s">
        <v>315</v>
      </c>
      <c r="R186" s="94">
        <v>53</v>
      </c>
      <c r="S186" s="94">
        <v>61</v>
      </c>
      <c r="T186" s="94">
        <v>4</v>
      </c>
    </row>
    <row r="187" spans="1:20" x14ac:dyDescent="0.4">
      <c r="A187" s="94">
        <v>190</v>
      </c>
      <c r="B187" s="94" t="s">
        <v>717</v>
      </c>
      <c r="C187" s="94" t="s">
        <v>679</v>
      </c>
      <c r="D187" s="94">
        <v>99</v>
      </c>
      <c r="E187" s="94">
        <v>45</v>
      </c>
      <c r="F187" s="94">
        <v>5</v>
      </c>
      <c r="G187" s="94" t="s">
        <v>680</v>
      </c>
      <c r="H187" s="94">
        <v>77</v>
      </c>
      <c r="I187" s="94">
        <v>15</v>
      </c>
      <c r="J187" s="94">
        <v>7</v>
      </c>
      <c r="K187" s="94">
        <v>4</v>
      </c>
      <c r="L187" s="94">
        <v>3</v>
      </c>
      <c r="M187" s="94" t="s">
        <v>7</v>
      </c>
      <c r="N187" s="94">
        <v>58</v>
      </c>
      <c r="O187" s="94">
        <v>76</v>
      </c>
      <c r="P187" s="94">
        <v>3</v>
      </c>
      <c r="Q187" s="94" t="s">
        <v>20</v>
      </c>
      <c r="R187" s="94">
        <v>50</v>
      </c>
      <c r="S187" s="94">
        <v>56</v>
      </c>
      <c r="T187" s="94">
        <v>5</v>
      </c>
    </row>
    <row r="188" spans="1:20" x14ac:dyDescent="0.4">
      <c r="A188" s="94">
        <v>161</v>
      </c>
      <c r="B188" s="94" t="s">
        <v>717</v>
      </c>
      <c r="C188" s="94" t="s">
        <v>679</v>
      </c>
      <c r="D188" s="94">
        <v>115</v>
      </c>
      <c r="E188" s="94">
        <v>74</v>
      </c>
      <c r="F188" s="94">
        <v>4</v>
      </c>
      <c r="G188" s="94" t="s">
        <v>680</v>
      </c>
      <c r="H188" s="94">
        <v>111</v>
      </c>
      <c r="I188" s="94">
        <v>65</v>
      </c>
      <c r="J188" s="94">
        <v>4</v>
      </c>
      <c r="K188" s="94">
        <v>2</v>
      </c>
      <c r="L188" s="94">
        <v>2</v>
      </c>
      <c r="M188" s="94" t="s">
        <v>315</v>
      </c>
      <c r="N188" s="94">
        <v>55</v>
      </c>
      <c r="O188" s="94">
        <v>67</v>
      </c>
      <c r="P188" s="94">
        <v>4</v>
      </c>
      <c r="Q188" s="94" t="s">
        <v>8</v>
      </c>
      <c r="R188" s="94">
        <v>67</v>
      </c>
      <c r="S188" s="94">
        <v>93</v>
      </c>
      <c r="T188" s="94">
        <v>2</v>
      </c>
    </row>
    <row r="189" spans="1:20" x14ac:dyDescent="0.4">
      <c r="A189" s="94">
        <v>110</v>
      </c>
      <c r="B189" s="94" t="s">
        <v>717</v>
      </c>
      <c r="C189" s="94" t="s">
        <v>679</v>
      </c>
      <c r="D189" s="94">
        <v>109</v>
      </c>
      <c r="E189" s="94">
        <v>63</v>
      </c>
      <c r="F189" s="94">
        <v>4</v>
      </c>
      <c r="G189" s="94" t="s">
        <v>680</v>
      </c>
      <c r="H189" s="94">
        <v>110</v>
      </c>
      <c r="I189" s="94">
        <v>63</v>
      </c>
      <c r="J189" s="94">
        <v>4</v>
      </c>
      <c r="K189" s="94">
        <v>5</v>
      </c>
      <c r="L189" s="94">
        <v>5</v>
      </c>
      <c r="M189" s="94" t="s">
        <v>20</v>
      </c>
      <c r="N189" s="94">
        <v>40</v>
      </c>
      <c r="O189" s="94">
        <v>16</v>
      </c>
      <c r="P189" s="94">
        <v>7</v>
      </c>
      <c r="Q189" s="94" t="s">
        <v>8</v>
      </c>
      <c r="R189" s="94">
        <v>55</v>
      </c>
      <c r="S189" s="94">
        <v>68</v>
      </c>
      <c r="T189" s="94">
        <v>4</v>
      </c>
    </row>
    <row r="190" spans="1:20" x14ac:dyDescent="0.4">
      <c r="A190" s="94">
        <v>32</v>
      </c>
      <c r="B190" s="94" t="s">
        <v>717</v>
      </c>
      <c r="C190" s="94" t="s">
        <v>679</v>
      </c>
      <c r="D190" s="94">
        <v>99</v>
      </c>
      <c r="E190" s="94">
        <v>45</v>
      </c>
      <c r="F190" s="94">
        <v>5</v>
      </c>
      <c r="G190" s="94" t="s">
        <v>680</v>
      </c>
      <c r="H190" s="94">
        <v>78</v>
      </c>
      <c r="I190" s="94">
        <v>18</v>
      </c>
      <c r="J190" s="94">
        <v>7</v>
      </c>
      <c r="K190" s="94">
        <v>5</v>
      </c>
      <c r="L190" s="94">
        <v>4</v>
      </c>
      <c r="M190" s="94" t="s">
        <v>7</v>
      </c>
      <c r="N190" s="94">
        <v>53</v>
      </c>
      <c r="O190" s="94">
        <v>59</v>
      </c>
      <c r="P190" s="94">
        <v>4</v>
      </c>
      <c r="Q190" s="94" t="s">
        <v>317</v>
      </c>
      <c r="R190" s="94">
        <v>47</v>
      </c>
      <c r="S190" s="94">
        <v>49</v>
      </c>
      <c r="T190" s="94">
        <v>5</v>
      </c>
    </row>
    <row r="191" spans="1:20" x14ac:dyDescent="0.4">
      <c r="A191" s="94">
        <v>100</v>
      </c>
      <c r="B191" s="94" t="s">
        <v>717</v>
      </c>
      <c r="C191" s="94" t="s">
        <v>679</v>
      </c>
      <c r="D191" s="94">
        <v>68</v>
      </c>
      <c r="E191" s="94">
        <v>7</v>
      </c>
      <c r="F191" s="94">
        <v>8</v>
      </c>
      <c r="G191" s="94" t="s">
        <v>680</v>
      </c>
      <c r="H191" s="94">
        <v>83</v>
      </c>
      <c r="I191" s="94">
        <v>30</v>
      </c>
      <c r="J191" s="94">
        <v>6</v>
      </c>
      <c r="K191" s="94">
        <v>7</v>
      </c>
      <c r="L191" s="94">
        <v>4</v>
      </c>
      <c r="M191" s="94" t="s">
        <v>318</v>
      </c>
      <c r="N191" s="94">
        <v>38</v>
      </c>
      <c r="O191" s="94">
        <v>8</v>
      </c>
      <c r="P191" s="94">
        <v>8</v>
      </c>
      <c r="Q191" s="94" t="s">
        <v>665</v>
      </c>
      <c r="R191" s="94">
        <v>44</v>
      </c>
      <c r="S191" s="94">
        <v>35</v>
      </c>
      <c r="T191" s="94">
        <v>6</v>
      </c>
    </row>
    <row r="192" spans="1:20" x14ac:dyDescent="0.4">
      <c r="A192" s="94">
        <v>13</v>
      </c>
      <c r="B192" s="94" t="s">
        <v>717</v>
      </c>
      <c r="C192" s="94" t="s">
        <v>679</v>
      </c>
      <c r="D192" s="94">
        <v>73</v>
      </c>
      <c r="E192" s="94">
        <v>13</v>
      </c>
      <c r="F192" s="94">
        <v>7</v>
      </c>
      <c r="G192" s="94" t="s">
        <v>680</v>
      </c>
      <c r="H192" s="94">
        <v>80</v>
      </c>
      <c r="I192" s="94">
        <v>24</v>
      </c>
      <c r="J192" s="94">
        <v>6</v>
      </c>
      <c r="K192" s="94">
        <v>6</v>
      </c>
      <c r="L192" s="94">
        <v>4</v>
      </c>
      <c r="M192" s="94" t="s">
        <v>7</v>
      </c>
      <c r="N192" s="94">
        <v>40</v>
      </c>
      <c r="O192" s="94">
        <v>21</v>
      </c>
      <c r="P192" s="94">
        <v>7</v>
      </c>
      <c r="Q192" s="94" t="s">
        <v>8</v>
      </c>
      <c r="R192" s="94">
        <v>40</v>
      </c>
      <c r="S192" s="94">
        <v>16</v>
      </c>
      <c r="T192" s="94">
        <v>7</v>
      </c>
    </row>
    <row r="193" spans="1:20" x14ac:dyDescent="0.4">
      <c r="A193" s="94">
        <v>211</v>
      </c>
      <c r="B193" s="94" t="s">
        <v>717</v>
      </c>
      <c r="C193" s="94" t="s">
        <v>679</v>
      </c>
      <c r="D193" s="94">
        <v>126</v>
      </c>
      <c r="E193" s="94">
        <v>91</v>
      </c>
      <c r="F193" s="94">
        <v>2</v>
      </c>
      <c r="G193" s="94" t="s">
        <v>680</v>
      </c>
      <c r="H193" s="94">
        <v>118</v>
      </c>
      <c r="I193" s="94">
        <v>76</v>
      </c>
      <c r="J193" s="94">
        <v>3</v>
      </c>
      <c r="K193" s="94">
        <v>4</v>
      </c>
      <c r="L193" s="94">
        <v>1</v>
      </c>
      <c r="M193" s="94" t="s">
        <v>665</v>
      </c>
      <c r="N193" s="94">
        <v>68</v>
      </c>
      <c r="O193" s="94">
        <v>98</v>
      </c>
      <c r="P193" s="94">
        <v>1</v>
      </c>
      <c r="Q193" s="94" t="s">
        <v>11</v>
      </c>
      <c r="R193" s="94">
        <v>52</v>
      </c>
      <c r="S193" s="94">
        <v>55</v>
      </c>
      <c r="T193" s="94">
        <v>5</v>
      </c>
    </row>
    <row r="194" spans="1:20" x14ac:dyDescent="0.4">
      <c r="A194" s="94">
        <v>200</v>
      </c>
      <c r="B194" s="94" t="s">
        <v>717</v>
      </c>
      <c r="C194" s="94" t="s">
        <v>681</v>
      </c>
      <c r="D194" s="94">
        <v>88</v>
      </c>
      <c r="E194" s="94">
        <v>29</v>
      </c>
      <c r="F194" s="94">
        <v>6</v>
      </c>
      <c r="G194" s="94" t="s">
        <v>680</v>
      </c>
      <c r="H194" s="94">
        <v>78</v>
      </c>
      <c r="I194" s="94">
        <v>18</v>
      </c>
      <c r="J194" s="94">
        <v>7</v>
      </c>
      <c r="K194" s="94">
        <v>5</v>
      </c>
      <c r="L194" s="94">
        <v>6</v>
      </c>
      <c r="M194" s="94" t="s">
        <v>665</v>
      </c>
      <c r="N194" s="94">
        <v>43</v>
      </c>
      <c r="O194" s="94">
        <v>32</v>
      </c>
      <c r="P194" s="94">
        <v>6</v>
      </c>
      <c r="Q194" s="94" t="s">
        <v>316</v>
      </c>
      <c r="R194" s="94">
        <v>44</v>
      </c>
      <c r="S194" s="94">
        <v>35</v>
      </c>
      <c r="T194" s="94">
        <v>5</v>
      </c>
    </row>
    <row r="195" spans="1:20" x14ac:dyDescent="0.4">
      <c r="A195" s="94">
        <v>268</v>
      </c>
      <c r="B195" s="94" t="s">
        <v>717</v>
      </c>
      <c r="C195" s="94" t="s">
        <v>679</v>
      </c>
      <c r="D195" s="94">
        <v>66</v>
      </c>
      <c r="E195" s="94">
        <v>5</v>
      </c>
      <c r="F195" s="94">
        <v>8</v>
      </c>
      <c r="G195" s="94" t="s">
        <v>680</v>
      </c>
      <c r="H195" s="94">
        <v>79</v>
      </c>
      <c r="I195" s="94">
        <v>22</v>
      </c>
      <c r="J195" s="94">
        <v>6</v>
      </c>
      <c r="K195" s="94">
        <v>5</v>
      </c>
      <c r="L195" s="94">
        <v>6</v>
      </c>
      <c r="M195" s="94" t="s">
        <v>8</v>
      </c>
      <c r="N195" s="94">
        <v>48</v>
      </c>
      <c r="O195" s="94">
        <v>51</v>
      </c>
      <c r="P195" s="94">
        <v>5</v>
      </c>
      <c r="Q195" s="94" t="s">
        <v>7</v>
      </c>
      <c r="R195" s="94">
        <v>33</v>
      </c>
      <c r="S195" s="94">
        <v>4</v>
      </c>
      <c r="T195" s="94">
        <v>8</v>
      </c>
    </row>
    <row r="196" spans="1:20" x14ac:dyDescent="0.4">
      <c r="A196" s="94">
        <v>141</v>
      </c>
      <c r="B196" s="94" t="s">
        <v>717</v>
      </c>
      <c r="C196" s="94" t="s">
        <v>679</v>
      </c>
      <c r="D196" s="94">
        <v>76</v>
      </c>
      <c r="E196" s="94">
        <v>16</v>
      </c>
      <c r="F196" s="94">
        <v>7</v>
      </c>
      <c r="G196" s="94" t="s">
        <v>680</v>
      </c>
      <c r="H196" s="94">
        <v>79</v>
      </c>
      <c r="I196" s="94">
        <v>22</v>
      </c>
      <c r="J196" s="94">
        <v>6</v>
      </c>
      <c r="K196" s="94">
        <v>7</v>
      </c>
      <c r="L196" s="94">
        <v>7</v>
      </c>
      <c r="M196" s="94" t="s">
        <v>316</v>
      </c>
      <c r="N196" s="94">
        <v>49</v>
      </c>
      <c r="O196" s="94">
        <v>58</v>
      </c>
      <c r="P196" s="94">
        <v>5</v>
      </c>
      <c r="Q196" s="94" t="s">
        <v>315</v>
      </c>
      <c r="R196" s="94">
        <v>42</v>
      </c>
      <c r="S196" s="94">
        <v>30</v>
      </c>
      <c r="T196" s="94">
        <v>6</v>
      </c>
    </row>
    <row r="197" spans="1:20" x14ac:dyDescent="0.4">
      <c r="A197" s="94">
        <v>279</v>
      </c>
      <c r="B197" s="94" t="s">
        <v>717</v>
      </c>
      <c r="C197" s="94" t="s">
        <v>681</v>
      </c>
      <c r="D197" s="94">
        <v>81</v>
      </c>
      <c r="E197" s="94">
        <v>21</v>
      </c>
      <c r="F197" s="94">
        <v>7</v>
      </c>
      <c r="G197" s="94" t="s">
        <v>680</v>
      </c>
      <c r="H197" s="94">
        <v>85</v>
      </c>
      <c r="I197" s="94">
        <v>33</v>
      </c>
      <c r="J197" s="94">
        <v>6</v>
      </c>
      <c r="K197" s="94">
        <v>7</v>
      </c>
      <c r="L197" s="94">
        <v>4</v>
      </c>
      <c r="M197" s="94" t="s">
        <v>7</v>
      </c>
      <c r="N197" s="94">
        <v>45</v>
      </c>
      <c r="O197" s="94">
        <v>31</v>
      </c>
      <c r="P197" s="94">
        <v>6</v>
      </c>
      <c r="Q197" s="94" t="s">
        <v>317</v>
      </c>
      <c r="R197" s="94">
        <v>37</v>
      </c>
      <c r="S197" s="94">
        <v>3</v>
      </c>
      <c r="T197" s="94">
        <v>9</v>
      </c>
    </row>
    <row r="198" spans="1:20" x14ac:dyDescent="0.4">
      <c r="A198" s="94">
        <v>96</v>
      </c>
      <c r="B198" s="94" t="s">
        <v>717</v>
      </c>
      <c r="C198" s="94" t="s">
        <v>679</v>
      </c>
      <c r="D198" s="94">
        <v>74</v>
      </c>
      <c r="E198" s="94">
        <v>14</v>
      </c>
      <c r="F198" s="94">
        <v>7</v>
      </c>
      <c r="G198" s="94" t="s">
        <v>680</v>
      </c>
      <c r="H198" s="94">
        <v>72</v>
      </c>
      <c r="I198" s="94">
        <v>5</v>
      </c>
      <c r="J198" s="94">
        <v>8</v>
      </c>
      <c r="K198" s="94">
        <v>6</v>
      </c>
      <c r="L198" s="94">
        <v>5</v>
      </c>
      <c r="M198" s="94" t="s">
        <v>7</v>
      </c>
      <c r="N198" s="94">
        <v>35</v>
      </c>
      <c r="O198" s="94">
        <v>9</v>
      </c>
      <c r="P198" s="94">
        <v>8</v>
      </c>
      <c r="Q198" s="94" t="s">
        <v>317</v>
      </c>
      <c r="R198" s="94">
        <v>38</v>
      </c>
      <c r="S198" s="94">
        <v>8</v>
      </c>
      <c r="T198" s="94">
        <v>7</v>
      </c>
    </row>
    <row r="199" spans="1:20" x14ac:dyDescent="0.4">
      <c r="A199" s="94">
        <v>86</v>
      </c>
      <c r="B199" s="94" t="s">
        <v>717</v>
      </c>
      <c r="C199" s="94" t="s">
        <v>679</v>
      </c>
      <c r="D199" s="94">
        <v>101</v>
      </c>
      <c r="E199" s="94">
        <v>48</v>
      </c>
      <c r="F199" s="94">
        <v>5</v>
      </c>
      <c r="G199" s="94" t="s">
        <v>680</v>
      </c>
      <c r="H199" s="94">
        <v>112</v>
      </c>
      <c r="I199" s="94">
        <v>67</v>
      </c>
      <c r="J199" s="94">
        <v>4</v>
      </c>
      <c r="K199" s="94">
        <v>4</v>
      </c>
      <c r="L199" s="94">
        <v>2</v>
      </c>
      <c r="M199" s="94" t="s">
        <v>318</v>
      </c>
      <c r="N199" s="94">
        <v>56</v>
      </c>
      <c r="O199" s="94">
        <v>74</v>
      </c>
      <c r="P199" s="94">
        <v>4</v>
      </c>
      <c r="Q199" s="94" t="s">
        <v>8</v>
      </c>
      <c r="R199" s="94">
        <v>66</v>
      </c>
      <c r="S199" s="94">
        <v>91</v>
      </c>
      <c r="T199" s="94">
        <v>2</v>
      </c>
    </row>
    <row r="200" spans="1:20" x14ac:dyDescent="0.4">
      <c r="A200" s="94">
        <v>134</v>
      </c>
      <c r="B200" s="94" t="s">
        <v>717</v>
      </c>
      <c r="C200" s="94" t="s">
        <v>679</v>
      </c>
      <c r="D200" s="94">
        <v>65</v>
      </c>
      <c r="E200" s="94">
        <v>3</v>
      </c>
      <c r="F200" s="94">
        <v>9</v>
      </c>
      <c r="G200" s="94" t="s">
        <v>680</v>
      </c>
      <c r="H200" s="94">
        <v>74</v>
      </c>
      <c r="I200" s="94">
        <v>8</v>
      </c>
      <c r="J200" s="94">
        <v>8</v>
      </c>
      <c r="K200" s="94">
        <v>8</v>
      </c>
      <c r="L200" s="94">
        <v>8</v>
      </c>
      <c r="M200" s="94" t="s">
        <v>7</v>
      </c>
      <c r="N200" s="94">
        <v>32</v>
      </c>
      <c r="O200" s="94">
        <v>1</v>
      </c>
      <c r="P200" s="94">
        <v>9</v>
      </c>
      <c r="Q200" s="94" t="s">
        <v>317</v>
      </c>
      <c r="R200" s="94">
        <v>38</v>
      </c>
      <c r="S200" s="94">
        <v>8</v>
      </c>
      <c r="T200" s="94">
        <v>7</v>
      </c>
    </row>
    <row r="201" spans="1:20" x14ac:dyDescent="0.4">
      <c r="A201" s="94">
        <v>159</v>
      </c>
      <c r="B201" s="94" t="s">
        <v>717</v>
      </c>
      <c r="C201" s="94" t="s">
        <v>679</v>
      </c>
      <c r="D201" s="94">
        <v>89</v>
      </c>
      <c r="E201" s="94">
        <v>30</v>
      </c>
      <c r="F201" s="94">
        <v>6</v>
      </c>
      <c r="G201" s="94" t="s">
        <v>680</v>
      </c>
      <c r="H201" s="94">
        <v>74</v>
      </c>
      <c r="I201" s="94">
        <v>8</v>
      </c>
      <c r="J201" s="94">
        <v>8</v>
      </c>
      <c r="K201" s="94">
        <v>5</v>
      </c>
      <c r="L201" s="94">
        <v>5</v>
      </c>
      <c r="M201" s="94" t="s">
        <v>7</v>
      </c>
      <c r="N201" s="94">
        <v>46</v>
      </c>
      <c r="O201" s="94">
        <v>35</v>
      </c>
      <c r="P201" s="94">
        <v>6</v>
      </c>
      <c r="Q201" s="94" t="s">
        <v>315</v>
      </c>
      <c r="R201" s="94">
        <v>42</v>
      </c>
      <c r="S201" s="94">
        <v>30</v>
      </c>
      <c r="T201" s="94">
        <v>6</v>
      </c>
    </row>
    <row r="202" spans="1:20" x14ac:dyDescent="0.4">
      <c r="A202" s="94">
        <v>272</v>
      </c>
      <c r="B202" s="94" t="s">
        <v>717</v>
      </c>
      <c r="C202" s="94" t="s">
        <v>679</v>
      </c>
      <c r="D202" s="94">
        <v>79</v>
      </c>
      <c r="E202" s="94">
        <v>19</v>
      </c>
      <c r="F202" s="94">
        <v>7</v>
      </c>
      <c r="G202" s="94" t="s">
        <v>680</v>
      </c>
      <c r="H202" s="94">
        <v>69</v>
      </c>
      <c r="I202" s="94">
        <v>1</v>
      </c>
      <c r="J202" s="94">
        <v>9</v>
      </c>
      <c r="K202" s="94">
        <v>7</v>
      </c>
      <c r="L202" s="94">
        <v>3</v>
      </c>
      <c r="M202" s="94" t="s">
        <v>7</v>
      </c>
      <c r="N202" s="94">
        <v>46</v>
      </c>
      <c r="O202" s="94">
        <v>35</v>
      </c>
      <c r="P202" s="94">
        <v>6</v>
      </c>
      <c r="Q202" s="94" t="s">
        <v>318</v>
      </c>
      <c r="R202" s="94">
        <v>39</v>
      </c>
      <c r="S202" s="94">
        <v>12</v>
      </c>
      <c r="T202" s="94">
        <v>7</v>
      </c>
    </row>
    <row r="203" spans="1:20" x14ac:dyDescent="0.4">
      <c r="A203" s="94">
        <v>16</v>
      </c>
      <c r="B203" s="94" t="s">
        <v>717</v>
      </c>
      <c r="C203" s="94" t="s">
        <v>679</v>
      </c>
      <c r="D203" s="94">
        <v>65</v>
      </c>
      <c r="E203" s="94">
        <v>3</v>
      </c>
      <c r="F203" s="94">
        <v>9</v>
      </c>
      <c r="G203" s="94" t="s">
        <v>680</v>
      </c>
      <c r="H203" s="94">
        <v>76</v>
      </c>
      <c r="I203" s="94">
        <v>13</v>
      </c>
      <c r="J203" s="94">
        <v>7</v>
      </c>
      <c r="K203" s="94">
        <v>8</v>
      </c>
      <c r="L203" s="94">
        <v>6</v>
      </c>
      <c r="M203" s="94" t="s">
        <v>317</v>
      </c>
      <c r="N203" s="94">
        <v>38</v>
      </c>
      <c r="O203" s="94">
        <v>8</v>
      </c>
      <c r="P203" s="94">
        <v>7</v>
      </c>
      <c r="Q203" s="94" t="s">
        <v>318</v>
      </c>
      <c r="R203" s="94">
        <v>43</v>
      </c>
      <c r="S203" s="94">
        <v>30</v>
      </c>
      <c r="T203" s="94">
        <v>6</v>
      </c>
    </row>
    <row r="204" spans="1:20" x14ac:dyDescent="0.4">
      <c r="A204" s="94">
        <v>249</v>
      </c>
      <c r="B204" s="94" t="s">
        <v>717</v>
      </c>
      <c r="C204" s="94" t="s">
        <v>679</v>
      </c>
      <c r="D204" s="94">
        <v>91</v>
      </c>
      <c r="E204" s="94">
        <v>33</v>
      </c>
      <c r="F204" s="94">
        <v>6</v>
      </c>
      <c r="G204" s="94" t="s">
        <v>680</v>
      </c>
      <c r="H204" s="94">
        <v>80</v>
      </c>
      <c r="I204" s="94">
        <v>24</v>
      </c>
      <c r="J204" s="94">
        <v>6</v>
      </c>
      <c r="K204" s="94">
        <v>6</v>
      </c>
      <c r="L204" s="94">
        <v>4</v>
      </c>
      <c r="M204" s="94" t="s">
        <v>318</v>
      </c>
      <c r="N204" s="94">
        <v>54</v>
      </c>
      <c r="O204" s="94">
        <v>70</v>
      </c>
      <c r="P204" s="94">
        <v>4</v>
      </c>
      <c r="Q204" s="94" t="s">
        <v>665</v>
      </c>
      <c r="R204" s="94">
        <v>44</v>
      </c>
      <c r="S204" s="94">
        <v>35</v>
      </c>
      <c r="T204" s="94">
        <v>6</v>
      </c>
    </row>
    <row r="205" spans="1:20" x14ac:dyDescent="0.4">
      <c r="A205" s="94">
        <v>41</v>
      </c>
      <c r="B205" s="94" t="s">
        <v>717</v>
      </c>
      <c r="C205" s="94" t="s">
        <v>681</v>
      </c>
      <c r="D205" s="94">
        <v>71</v>
      </c>
      <c r="E205" s="94">
        <v>11</v>
      </c>
      <c r="F205" s="94">
        <v>7</v>
      </c>
      <c r="G205" s="94" t="s">
        <v>680</v>
      </c>
      <c r="H205" s="94">
        <v>84</v>
      </c>
      <c r="I205" s="94">
        <v>31</v>
      </c>
      <c r="J205" s="94">
        <v>6</v>
      </c>
      <c r="K205" s="94">
        <v>7</v>
      </c>
      <c r="L205" s="94">
        <v>5</v>
      </c>
      <c r="M205" s="94" t="s">
        <v>317</v>
      </c>
      <c r="N205" s="94">
        <v>52</v>
      </c>
      <c r="O205" s="94">
        <v>63</v>
      </c>
      <c r="P205" s="94">
        <v>4</v>
      </c>
      <c r="Q205" s="94" t="s">
        <v>315</v>
      </c>
      <c r="R205" s="94">
        <v>50</v>
      </c>
      <c r="S205" s="94">
        <v>53</v>
      </c>
      <c r="T205" s="94">
        <v>5</v>
      </c>
    </row>
    <row r="206" spans="1:20" x14ac:dyDescent="0.4">
      <c r="A206" s="94">
        <v>122</v>
      </c>
      <c r="B206" s="94" t="s">
        <v>717</v>
      </c>
      <c r="C206" s="94" t="s">
        <v>679</v>
      </c>
      <c r="D206" s="94">
        <v>71</v>
      </c>
      <c r="E206" s="94">
        <v>11</v>
      </c>
      <c r="F206" s="94">
        <v>7</v>
      </c>
      <c r="G206" s="94" t="s">
        <v>680</v>
      </c>
      <c r="H206" s="94">
        <v>71</v>
      </c>
      <c r="I206" s="94">
        <v>3</v>
      </c>
      <c r="J206" s="94">
        <v>9</v>
      </c>
      <c r="K206" s="94">
        <v>5</v>
      </c>
      <c r="L206" s="94">
        <v>8</v>
      </c>
      <c r="M206" s="94" t="s">
        <v>317</v>
      </c>
      <c r="N206" s="94">
        <v>44</v>
      </c>
      <c r="O206" s="94">
        <v>38</v>
      </c>
      <c r="P206" s="94">
        <v>5</v>
      </c>
      <c r="Q206" s="94" t="s">
        <v>318</v>
      </c>
      <c r="R206" s="94">
        <v>44</v>
      </c>
      <c r="S206" s="94">
        <v>34</v>
      </c>
      <c r="T206" s="94">
        <v>6</v>
      </c>
    </row>
    <row r="207" spans="1:20" x14ac:dyDescent="0.4">
      <c r="A207" s="94">
        <v>8</v>
      </c>
      <c r="B207" s="94" t="s">
        <v>717</v>
      </c>
      <c r="C207" s="94" t="s">
        <v>679</v>
      </c>
      <c r="D207" s="94">
        <v>80</v>
      </c>
      <c r="E207" s="94">
        <v>20</v>
      </c>
      <c r="F207" s="94">
        <v>7</v>
      </c>
      <c r="G207" s="94" t="s">
        <v>680</v>
      </c>
      <c r="H207" s="94">
        <v>74</v>
      </c>
      <c r="I207" s="94">
        <v>8</v>
      </c>
      <c r="J207" s="94">
        <v>8</v>
      </c>
      <c r="K207" s="94">
        <v>4</v>
      </c>
      <c r="L207" s="94">
        <v>5</v>
      </c>
      <c r="M207" s="94" t="s">
        <v>316</v>
      </c>
      <c r="N207" s="94">
        <v>49</v>
      </c>
      <c r="O207" s="94">
        <v>58</v>
      </c>
      <c r="P207" s="94">
        <v>5</v>
      </c>
      <c r="Q207" s="94" t="s">
        <v>315</v>
      </c>
      <c r="R207" s="94">
        <v>37</v>
      </c>
      <c r="S207" s="94">
        <v>8</v>
      </c>
      <c r="T207" s="94">
        <v>7</v>
      </c>
    </row>
    <row r="208" spans="1:20" x14ac:dyDescent="0.4">
      <c r="A208" s="94">
        <v>22</v>
      </c>
      <c r="B208" s="94" t="s">
        <v>717</v>
      </c>
      <c r="C208" s="94" t="s">
        <v>679</v>
      </c>
      <c r="D208" s="94">
        <v>108</v>
      </c>
      <c r="E208" s="94">
        <v>61</v>
      </c>
      <c r="F208" s="94">
        <v>4</v>
      </c>
      <c r="G208" s="94" t="s">
        <v>680</v>
      </c>
      <c r="H208" s="94">
        <v>104</v>
      </c>
      <c r="I208" s="94">
        <v>55</v>
      </c>
      <c r="J208" s="94">
        <v>5</v>
      </c>
      <c r="K208" s="94">
        <v>3</v>
      </c>
      <c r="L208" s="94">
        <v>2</v>
      </c>
      <c r="M208" s="94" t="s">
        <v>7</v>
      </c>
      <c r="N208" s="94">
        <v>56</v>
      </c>
      <c r="O208" s="94">
        <v>70</v>
      </c>
      <c r="P208" s="94">
        <v>4</v>
      </c>
      <c r="Q208" s="94" t="s">
        <v>8</v>
      </c>
      <c r="R208" s="94">
        <v>59</v>
      </c>
      <c r="S208" s="94">
        <v>78</v>
      </c>
      <c r="T208" s="94">
        <v>3</v>
      </c>
    </row>
    <row r="209" spans="1:20" x14ac:dyDescent="0.4">
      <c r="A209" s="94">
        <v>300</v>
      </c>
      <c r="B209" s="94" t="s">
        <v>717</v>
      </c>
      <c r="C209" s="94" t="s">
        <v>679</v>
      </c>
      <c r="D209" s="94">
        <v>108</v>
      </c>
      <c r="E209" s="94">
        <v>61</v>
      </c>
      <c r="F209" s="94">
        <v>4</v>
      </c>
      <c r="G209" s="94" t="s">
        <v>680</v>
      </c>
      <c r="H209" s="94">
        <v>87</v>
      </c>
      <c r="I209" s="94">
        <v>35</v>
      </c>
      <c r="J209" s="94">
        <v>6</v>
      </c>
      <c r="K209" s="94">
        <v>4</v>
      </c>
      <c r="L209" s="94">
        <v>2</v>
      </c>
      <c r="M209" s="94" t="s">
        <v>315</v>
      </c>
      <c r="N209" s="94">
        <v>46</v>
      </c>
      <c r="O209" s="94">
        <v>41</v>
      </c>
      <c r="P209" s="94">
        <v>5</v>
      </c>
      <c r="Q209" s="94" t="s">
        <v>8</v>
      </c>
      <c r="R209" s="94">
        <v>54</v>
      </c>
      <c r="S209" s="94">
        <v>66</v>
      </c>
      <c r="T209" s="94">
        <v>4</v>
      </c>
    </row>
    <row r="210" spans="1:20" x14ac:dyDescent="0.4">
      <c r="A210" s="94">
        <v>270</v>
      </c>
      <c r="B210" s="94" t="s">
        <v>717</v>
      </c>
      <c r="C210" s="94" t="s">
        <v>679</v>
      </c>
      <c r="D210" s="94">
        <v>102</v>
      </c>
      <c r="E210" s="94">
        <v>50</v>
      </c>
      <c r="F210" s="94">
        <v>5</v>
      </c>
      <c r="G210" s="94" t="s">
        <v>680</v>
      </c>
      <c r="H210" s="94">
        <v>75</v>
      </c>
      <c r="I210" s="94">
        <v>10</v>
      </c>
      <c r="J210" s="94">
        <v>7</v>
      </c>
      <c r="K210" s="94">
        <v>6</v>
      </c>
      <c r="L210" s="94">
        <v>5</v>
      </c>
      <c r="M210" s="94" t="s">
        <v>7</v>
      </c>
      <c r="N210" s="94">
        <v>46</v>
      </c>
      <c r="O210" s="94">
        <v>35</v>
      </c>
      <c r="P210" s="94">
        <v>6</v>
      </c>
      <c r="Q210" s="94" t="s">
        <v>317</v>
      </c>
      <c r="R210" s="94">
        <v>51</v>
      </c>
      <c r="S210" s="94">
        <v>60</v>
      </c>
      <c r="T210" s="94">
        <v>4</v>
      </c>
    </row>
    <row r="211" spans="1:20" x14ac:dyDescent="0.4">
      <c r="A211" s="94">
        <v>239</v>
      </c>
      <c r="B211" s="94" t="s">
        <v>717</v>
      </c>
      <c r="C211" s="94" t="s">
        <v>679</v>
      </c>
      <c r="D211" s="94">
        <v>83</v>
      </c>
      <c r="E211" s="94">
        <v>23</v>
      </c>
      <c r="F211" s="94">
        <v>6</v>
      </c>
      <c r="G211" s="94" t="s">
        <v>680</v>
      </c>
      <c r="H211" s="94">
        <v>75</v>
      </c>
      <c r="I211" s="94">
        <v>10</v>
      </c>
      <c r="J211" s="94">
        <v>7</v>
      </c>
      <c r="K211" s="94">
        <v>6</v>
      </c>
      <c r="L211" s="94">
        <v>7</v>
      </c>
      <c r="M211" s="94" t="s">
        <v>7</v>
      </c>
      <c r="N211" s="94">
        <v>34</v>
      </c>
      <c r="O211" s="94">
        <v>8</v>
      </c>
      <c r="P211" s="94">
        <v>8</v>
      </c>
      <c r="Q211" s="94" t="s">
        <v>8</v>
      </c>
      <c r="R211" s="94">
        <v>34</v>
      </c>
      <c r="S211" s="94">
        <v>1</v>
      </c>
      <c r="T211" s="94">
        <v>9</v>
      </c>
    </row>
    <row r="212" spans="1:20" x14ac:dyDescent="0.4">
      <c r="A212" s="94">
        <v>278</v>
      </c>
      <c r="B212" s="94" t="s">
        <v>717</v>
      </c>
      <c r="C212" s="94" t="s">
        <v>679</v>
      </c>
      <c r="D212" s="94">
        <v>86</v>
      </c>
      <c r="E212" s="94">
        <v>27</v>
      </c>
      <c r="F212" s="94">
        <v>6</v>
      </c>
      <c r="G212" s="94" t="s">
        <v>680</v>
      </c>
      <c r="H212" s="94">
        <v>77</v>
      </c>
      <c r="I212" s="94">
        <v>15</v>
      </c>
      <c r="J212" s="94">
        <v>7</v>
      </c>
      <c r="K212" s="94">
        <v>6</v>
      </c>
      <c r="L212" s="94">
        <v>6</v>
      </c>
      <c r="M212" s="94" t="s">
        <v>317</v>
      </c>
      <c r="N212" s="94">
        <v>41</v>
      </c>
      <c r="O212" s="94">
        <v>19</v>
      </c>
      <c r="P212" s="94">
        <v>7</v>
      </c>
      <c r="Q212" s="94" t="s">
        <v>318</v>
      </c>
      <c r="R212" s="94">
        <v>45</v>
      </c>
      <c r="S212" s="94">
        <v>37</v>
      </c>
      <c r="T212" s="94">
        <v>6</v>
      </c>
    </row>
    <row r="213" spans="1:20" x14ac:dyDescent="0.4">
      <c r="A213" s="94">
        <v>257</v>
      </c>
      <c r="B213" s="94" t="s">
        <v>717</v>
      </c>
      <c r="C213" s="94" t="s">
        <v>679</v>
      </c>
      <c r="D213" s="94">
        <v>87</v>
      </c>
      <c r="E213" s="94">
        <v>28</v>
      </c>
      <c r="F213" s="94">
        <v>6</v>
      </c>
      <c r="G213" s="94" t="s">
        <v>680</v>
      </c>
      <c r="H213" s="94">
        <v>84</v>
      </c>
      <c r="I213" s="94">
        <v>31</v>
      </c>
      <c r="J213" s="94">
        <v>6</v>
      </c>
      <c r="K213" s="94">
        <v>5</v>
      </c>
      <c r="L213" s="94">
        <v>3</v>
      </c>
      <c r="M213" s="94" t="s">
        <v>317</v>
      </c>
      <c r="N213" s="94">
        <v>38</v>
      </c>
      <c r="O213" s="94">
        <v>8</v>
      </c>
      <c r="P213" s="94">
        <v>7</v>
      </c>
      <c r="Q213" s="94" t="s">
        <v>665</v>
      </c>
      <c r="R213" s="94">
        <v>44</v>
      </c>
      <c r="S213" s="94">
        <v>35</v>
      </c>
      <c r="T213" s="94">
        <v>6</v>
      </c>
    </row>
    <row r="214" spans="1:20" x14ac:dyDescent="0.4">
      <c r="A214" s="94">
        <v>164</v>
      </c>
      <c r="B214" s="94" t="s">
        <v>717</v>
      </c>
      <c r="C214" s="94" t="s">
        <v>679</v>
      </c>
      <c r="D214" s="94">
        <v>87</v>
      </c>
      <c r="E214" s="94">
        <v>28</v>
      </c>
      <c r="F214" s="94">
        <v>6</v>
      </c>
      <c r="G214" s="94" t="s">
        <v>680</v>
      </c>
      <c r="H214" s="94">
        <v>103</v>
      </c>
      <c r="I214" s="94">
        <v>53</v>
      </c>
      <c r="J214" s="94">
        <v>5</v>
      </c>
      <c r="K214" s="94">
        <v>4</v>
      </c>
      <c r="L214" s="94">
        <v>2</v>
      </c>
      <c r="M214" s="94" t="s">
        <v>7</v>
      </c>
      <c r="N214" s="94">
        <v>56</v>
      </c>
      <c r="O214" s="94">
        <v>70</v>
      </c>
      <c r="P214" s="94">
        <v>4</v>
      </c>
      <c r="Q214" s="94" t="s">
        <v>317</v>
      </c>
      <c r="R214" s="94">
        <v>41</v>
      </c>
      <c r="S214" s="94">
        <v>19</v>
      </c>
      <c r="T214" s="94">
        <v>7</v>
      </c>
    </row>
    <row r="215" spans="1:20" x14ac:dyDescent="0.4">
      <c r="A215" s="94">
        <v>108</v>
      </c>
      <c r="B215" s="94" t="s">
        <v>717</v>
      </c>
      <c r="C215" s="94" t="s">
        <v>679</v>
      </c>
      <c r="D215" s="94">
        <v>119</v>
      </c>
      <c r="E215" s="94">
        <v>81</v>
      </c>
      <c r="F215" s="94">
        <v>3</v>
      </c>
      <c r="G215" s="94" t="s">
        <v>680</v>
      </c>
      <c r="H215" s="94">
        <v>81</v>
      </c>
      <c r="I215" s="94">
        <v>26</v>
      </c>
      <c r="J215" s="94">
        <v>6</v>
      </c>
      <c r="K215" s="94">
        <v>5</v>
      </c>
      <c r="L215" s="94">
        <v>1</v>
      </c>
      <c r="M215" s="94" t="s">
        <v>20</v>
      </c>
      <c r="N215" s="94">
        <v>47</v>
      </c>
      <c r="O215" s="94">
        <v>46</v>
      </c>
      <c r="P215" s="94">
        <v>5</v>
      </c>
      <c r="Q215" s="94" t="s">
        <v>665</v>
      </c>
      <c r="R215" s="94">
        <v>57</v>
      </c>
      <c r="S215" s="94">
        <v>72</v>
      </c>
      <c r="T215" s="94">
        <v>4</v>
      </c>
    </row>
    <row r="216" spans="1:20" x14ac:dyDescent="0.4">
      <c r="A216" s="94">
        <v>297</v>
      </c>
      <c r="B216" s="94" t="s">
        <v>717</v>
      </c>
      <c r="C216" s="94" t="s">
        <v>679</v>
      </c>
      <c r="D216" s="94">
        <v>120</v>
      </c>
      <c r="E216" s="94">
        <v>82</v>
      </c>
      <c r="F216" s="94">
        <v>3</v>
      </c>
      <c r="G216" s="94" t="s">
        <v>656</v>
      </c>
      <c r="H216" s="94">
        <v>120</v>
      </c>
      <c r="I216" s="94">
        <v>80</v>
      </c>
      <c r="J216" s="94">
        <v>3</v>
      </c>
      <c r="K216" s="94">
        <v>4</v>
      </c>
      <c r="L216" s="94">
        <v>2</v>
      </c>
      <c r="M216" s="94" t="s">
        <v>657</v>
      </c>
      <c r="N216" s="94">
        <v>46</v>
      </c>
      <c r="O216" s="94">
        <v>39</v>
      </c>
      <c r="P216" s="94">
        <v>5</v>
      </c>
      <c r="Q216" s="94" t="s">
        <v>677</v>
      </c>
      <c r="R216" s="94">
        <v>45</v>
      </c>
      <c r="S216" s="94">
        <v>45</v>
      </c>
      <c r="T216" s="94">
        <v>5</v>
      </c>
    </row>
    <row r="217" spans="1:20" x14ac:dyDescent="0.4">
      <c r="A217" s="94">
        <v>84</v>
      </c>
      <c r="B217" s="94" t="s">
        <v>717</v>
      </c>
      <c r="C217" s="94" t="s">
        <v>679</v>
      </c>
      <c r="D217" s="94">
        <v>93</v>
      </c>
      <c r="E217" s="94">
        <v>36</v>
      </c>
      <c r="F217" s="94">
        <v>6</v>
      </c>
      <c r="G217" s="94" t="s">
        <v>680</v>
      </c>
      <c r="H217" s="94">
        <v>103</v>
      </c>
      <c r="I217" s="94">
        <v>53</v>
      </c>
      <c r="J217" s="94">
        <v>5</v>
      </c>
      <c r="K217" s="94">
        <v>5</v>
      </c>
      <c r="L217" s="94">
        <v>5</v>
      </c>
      <c r="M217" s="94" t="s">
        <v>10</v>
      </c>
      <c r="N217" s="94">
        <v>43</v>
      </c>
      <c r="O217" s="94">
        <v>30</v>
      </c>
      <c r="P217" s="94">
        <v>6</v>
      </c>
      <c r="Q217" s="94" t="s">
        <v>11</v>
      </c>
      <c r="R217" s="94">
        <v>54</v>
      </c>
      <c r="S217" s="94">
        <v>61</v>
      </c>
      <c r="T217" s="94">
        <v>4</v>
      </c>
    </row>
    <row r="218" spans="1:20" x14ac:dyDescent="0.4">
      <c r="A218" s="94">
        <v>234</v>
      </c>
      <c r="B218" s="94" t="s">
        <v>717</v>
      </c>
      <c r="C218" s="94" t="s">
        <v>679</v>
      </c>
      <c r="D218" s="94">
        <v>120</v>
      </c>
      <c r="E218" s="94">
        <v>82</v>
      </c>
      <c r="F218" s="94">
        <v>3</v>
      </c>
      <c r="G218" s="94" t="s">
        <v>428</v>
      </c>
      <c r="H218" s="94">
        <v>115</v>
      </c>
      <c r="I218" s="94">
        <v>72</v>
      </c>
      <c r="J218" s="94">
        <v>4</v>
      </c>
      <c r="K218" s="94">
        <v>1</v>
      </c>
      <c r="L218" s="94">
        <v>2</v>
      </c>
      <c r="M218" s="94" t="s">
        <v>11</v>
      </c>
      <c r="N218" s="94">
        <v>62</v>
      </c>
      <c r="O218" s="94">
        <v>87</v>
      </c>
      <c r="P218" s="94">
        <v>3</v>
      </c>
      <c r="Q218" s="94" t="s">
        <v>21</v>
      </c>
      <c r="R218" s="94">
        <v>53</v>
      </c>
      <c r="S218" s="94">
        <v>60</v>
      </c>
      <c r="T218" s="94">
        <v>4</v>
      </c>
    </row>
    <row r="219" spans="1:20" x14ac:dyDescent="0.4">
      <c r="A219" s="94">
        <v>199</v>
      </c>
      <c r="B219" s="94" t="s">
        <v>717</v>
      </c>
      <c r="C219" s="94" t="s">
        <v>679</v>
      </c>
      <c r="D219" s="94">
        <v>91</v>
      </c>
      <c r="E219" s="94">
        <v>33</v>
      </c>
      <c r="F219" s="94">
        <v>6</v>
      </c>
      <c r="G219" s="94" t="s">
        <v>680</v>
      </c>
      <c r="H219" s="94">
        <v>81</v>
      </c>
      <c r="I219" s="94">
        <v>26</v>
      </c>
      <c r="J219" s="94">
        <v>6</v>
      </c>
      <c r="K219" s="94">
        <v>5</v>
      </c>
      <c r="L219" s="94">
        <v>2</v>
      </c>
      <c r="M219" s="94" t="s">
        <v>10</v>
      </c>
      <c r="N219" s="94">
        <v>53</v>
      </c>
      <c r="O219" s="94">
        <v>59</v>
      </c>
      <c r="P219" s="94">
        <v>5</v>
      </c>
      <c r="Q219" s="94" t="s">
        <v>11</v>
      </c>
      <c r="R219" s="94">
        <v>56</v>
      </c>
      <c r="S219" s="94">
        <v>68</v>
      </c>
      <c r="T219" s="94">
        <v>4</v>
      </c>
    </row>
    <row r="220" spans="1:20" x14ac:dyDescent="0.4">
      <c r="A220" s="94">
        <v>291</v>
      </c>
      <c r="B220" s="94" t="s">
        <v>717</v>
      </c>
      <c r="C220" s="94" t="s">
        <v>679</v>
      </c>
      <c r="D220" s="94">
        <v>100</v>
      </c>
      <c r="E220" s="94">
        <v>47</v>
      </c>
      <c r="F220" s="94">
        <v>5</v>
      </c>
      <c r="G220" s="94" t="s">
        <v>428</v>
      </c>
      <c r="H220" s="94">
        <v>113</v>
      </c>
      <c r="I220" s="94">
        <v>68</v>
      </c>
      <c r="J220" s="94">
        <v>4</v>
      </c>
      <c r="K220" s="94">
        <v>4</v>
      </c>
      <c r="L220" s="94">
        <v>5</v>
      </c>
      <c r="M220" s="94" t="s">
        <v>11</v>
      </c>
      <c r="N220" s="94">
        <v>52</v>
      </c>
      <c r="O220" s="94">
        <v>55</v>
      </c>
      <c r="P220" s="94">
        <v>5</v>
      </c>
      <c r="Q220" s="94" t="s">
        <v>21</v>
      </c>
      <c r="R220" s="94">
        <v>43</v>
      </c>
      <c r="S220" s="94">
        <v>29</v>
      </c>
      <c r="T220" s="94">
        <v>6</v>
      </c>
    </row>
    <row r="221" spans="1:20" x14ac:dyDescent="0.4">
      <c r="A221" s="94">
        <v>46</v>
      </c>
      <c r="B221" s="94" t="s">
        <v>717</v>
      </c>
      <c r="C221" s="94" t="s">
        <v>679</v>
      </c>
      <c r="D221" s="94">
        <v>90</v>
      </c>
      <c r="E221" s="94">
        <v>32</v>
      </c>
      <c r="F221" s="94">
        <v>6</v>
      </c>
      <c r="G221" s="94" t="s">
        <v>680</v>
      </c>
      <c r="H221" s="94">
        <v>96</v>
      </c>
      <c r="I221" s="94">
        <v>45</v>
      </c>
      <c r="J221" s="94">
        <v>5</v>
      </c>
      <c r="K221" s="94">
        <v>5</v>
      </c>
      <c r="L221" s="94">
        <v>3</v>
      </c>
      <c r="M221" s="94" t="s">
        <v>657</v>
      </c>
      <c r="N221" s="94">
        <v>55</v>
      </c>
      <c r="O221" s="94">
        <v>72</v>
      </c>
      <c r="P221" s="94">
        <v>4</v>
      </c>
      <c r="Q221" s="94" t="s">
        <v>676</v>
      </c>
      <c r="R221" s="94">
        <v>44</v>
      </c>
      <c r="S221" s="94">
        <v>36</v>
      </c>
      <c r="T221" s="94">
        <v>6</v>
      </c>
    </row>
    <row r="222" spans="1:20" x14ac:dyDescent="0.4">
      <c r="A222" s="94">
        <v>83</v>
      </c>
      <c r="B222" s="94" t="s">
        <v>717</v>
      </c>
      <c r="C222" s="94" t="s">
        <v>679</v>
      </c>
      <c r="D222" s="94">
        <v>78</v>
      </c>
      <c r="E222" s="94">
        <v>18</v>
      </c>
      <c r="F222" s="94">
        <v>7</v>
      </c>
      <c r="G222" s="94" t="s">
        <v>680</v>
      </c>
      <c r="H222" s="94">
        <v>85</v>
      </c>
      <c r="I222" s="94">
        <v>33</v>
      </c>
      <c r="J222" s="94">
        <v>6</v>
      </c>
      <c r="K222" s="94">
        <v>4</v>
      </c>
      <c r="L222" s="94">
        <v>3</v>
      </c>
      <c r="M222" s="94" t="s">
        <v>10</v>
      </c>
      <c r="N222" s="94">
        <v>44</v>
      </c>
      <c r="O222" s="94">
        <v>33</v>
      </c>
      <c r="P222" s="94">
        <v>6</v>
      </c>
      <c r="Q222" s="94" t="s">
        <v>11</v>
      </c>
      <c r="R222" s="94">
        <v>36</v>
      </c>
      <c r="S222" s="94">
        <v>9</v>
      </c>
      <c r="T222" s="94">
        <v>8</v>
      </c>
    </row>
    <row r="223" spans="1:20" x14ac:dyDescent="0.4">
      <c r="A223" s="94">
        <v>34</v>
      </c>
      <c r="B223" s="94" t="s">
        <v>717</v>
      </c>
      <c r="C223" s="94" t="s">
        <v>679</v>
      </c>
      <c r="D223" s="94">
        <v>85</v>
      </c>
      <c r="E223" s="94">
        <v>25</v>
      </c>
      <c r="F223" s="94">
        <v>6</v>
      </c>
      <c r="G223" s="94" t="s">
        <v>680</v>
      </c>
      <c r="H223" s="94">
        <v>78</v>
      </c>
      <c r="I223" s="94">
        <v>18</v>
      </c>
      <c r="J223" s="94">
        <v>7</v>
      </c>
      <c r="K223" s="94">
        <v>7</v>
      </c>
      <c r="L223" s="94">
        <v>7</v>
      </c>
      <c r="M223" s="94" t="s">
        <v>317</v>
      </c>
      <c r="N223" s="94">
        <v>44</v>
      </c>
      <c r="O223" s="94">
        <v>38</v>
      </c>
      <c r="P223" s="94">
        <v>5</v>
      </c>
      <c r="Q223" s="94" t="s">
        <v>318</v>
      </c>
      <c r="R223" s="94">
        <v>36</v>
      </c>
      <c r="S223" s="94">
        <v>3</v>
      </c>
      <c r="T223" s="94">
        <v>8</v>
      </c>
    </row>
    <row r="224" spans="1:20" x14ac:dyDescent="0.4">
      <c r="A224" s="94">
        <v>102</v>
      </c>
      <c r="B224" s="94" t="s">
        <v>717</v>
      </c>
      <c r="C224" s="94" t="s">
        <v>679</v>
      </c>
      <c r="D224" s="94">
        <v>71</v>
      </c>
      <c r="E224" s="94">
        <v>11</v>
      </c>
      <c r="F224" s="94">
        <v>7</v>
      </c>
      <c r="G224" s="94" t="s">
        <v>680</v>
      </c>
      <c r="H224" s="94">
        <v>72</v>
      </c>
      <c r="I224" s="94">
        <v>5</v>
      </c>
      <c r="J224" s="94">
        <v>8</v>
      </c>
      <c r="K224" s="94">
        <v>7</v>
      </c>
      <c r="L224" s="94">
        <v>7</v>
      </c>
      <c r="M224" s="94" t="s">
        <v>7</v>
      </c>
      <c r="N224" s="94">
        <v>32</v>
      </c>
      <c r="O224" s="94">
        <v>1</v>
      </c>
      <c r="P224" s="94">
        <v>9</v>
      </c>
      <c r="Q224" s="94" t="s">
        <v>665</v>
      </c>
      <c r="R224" s="94">
        <v>39</v>
      </c>
      <c r="S224" s="94">
        <v>14</v>
      </c>
      <c r="T224" s="94">
        <v>7</v>
      </c>
    </row>
    <row r="225" spans="1:20" x14ac:dyDescent="0.4">
      <c r="A225" s="94">
        <v>281</v>
      </c>
      <c r="B225" s="94" t="s">
        <v>717</v>
      </c>
      <c r="C225" s="94" t="s">
        <v>679</v>
      </c>
      <c r="D225" s="94">
        <v>101</v>
      </c>
      <c r="E225" s="94">
        <v>48</v>
      </c>
      <c r="F225" s="94">
        <v>5</v>
      </c>
      <c r="G225" s="94" t="s">
        <v>680</v>
      </c>
      <c r="H225" s="94">
        <v>115</v>
      </c>
      <c r="I225" s="94">
        <v>72</v>
      </c>
      <c r="J225" s="94">
        <v>4</v>
      </c>
      <c r="K225" s="94">
        <v>3</v>
      </c>
      <c r="L225" s="94">
        <v>2</v>
      </c>
      <c r="M225" s="94" t="s">
        <v>315</v>
      </c>
      <c r="N225" s="94">
        <v>61</v>
      </c>
      <c r="O225" s="94">
        <v>82</v>
      </c>
      <c r="P225" s="94">
        <v>3</v>
      </c>
      <c r="Q225" s="94" t="s">
        <v>11</v>
      </c>
      <c r="R225" s="94">
        <v>54</v>
      </c>
      <c r="S225" s="94">
        <v>61</v>
      </c>
      <c r="T225" s="94">
        <v>4</v>
      </c>
    </row>
    <row r="226" spans="1:20" x14ac:dyDescent="0.4">
      <c r="A226" s="94">
        <v>25</v>
      </c>
      <c r="B226" s="94" t="s">
        <v>717</v>
      </c>
      <c r="C226" s="94" t="s">
        <v>679</v>
      </c>
      <c r="D226" s="94">
        <v>66</v>
      </c>
      <c r="E226" s="94">
        <v>5</v>
      </c>
      <c r="F226" s="94">
        <v>8</v>
      </c>
      <c r="G226" s="94" t="s">
        <v>680</v>
      </c>
      <c r="H226" s="94">
        <v>78</v>
      </c>
      <c r="I226" s="94">
        <v>18</v>
      </c>
      <c r="J226" s="94">
        <v>7</v>
      </c>
      <c r="K226" s="94">
        <v>8</v>
      </c>
      <c r="L226" s="94">
        <v>7</v>
      </c>
      <c r="M226" s="94" t="s">
        <v>7</v>
      </c>
      <c r="N226" s="94">
        <v>33</v>
      </c>
      <c r="O226" s="94">
        <v>4</v>
      </c>
      <c r="P226" s="94">
        <v>8</v>
      </c>
      <c r="Q226" s="94" t="s">
        <v>315</v>
      </c>
      <c r="R226" s="94">
        <v>41</v>
      </c>
      <c r="S226" s="94">
        <v>24</v>
      </c>
      <c r="T226" s="94">
        <v>6</v>
      </c>
    </row>
    <row r="227" spans="1:20" x14ac:dyDescent="0.4">
      <c r="A227" s="94">
        <v>106</v>
      </c>
      <c r="B227" s="94" t="s">
        <v>717</v>
      </c>
      <c r="C227" s="94" t="s">
        <v>679</v>
      </c>
      <c r="D227" s="94">
        <v>80</v>
      </c>
      <c r="E227" s="94">
        <v>20</v>
      </c>
      <c r="F227" s="94">
        <v>7</v>
      </c>
      <c r="G227" s="94" t="s">
        <v>680</v>
      </c>
      <c r="H227" s="94">
        <v>87</v>
      </c>
      <c r="I227" s="94">
        <v>35</v>
      </c>
      <c r="J227" s="94">
        <v>6</v>
      </c>
      <c r="K227" s="94">
        <v>5</v>
      </c>
      <c r="L227" s="94">
        <v>6</v>
      </c>
      <c r="M227" s="94" t="s">
        <v>317</v>
      </c>
      <c r="N227" s="94">
        <v>42</v>
      </c>
      <c r="O227" s="94">
        <v>23</v>
      </c>
      <c r="P227" s="94">
        <v>6</v>
      </c>
      <c r="Q227" s="94" t="s">
        <v>8</v>
      </c>
      <c r="R227" s="94">
        <v>40</v>
      </c>
      <c r="S227" s="94">
        <v>16</v>
      </c>
      <c r="T227" s="94">
        <v>7</v>
      </c>
    </row>
    <row r="228" spans="1:20" x14ac:dyDescent="0.4">
      <c r="A228" s="94">
        <v>174</v>
      </c>
      <c r="B228" s="94" t="s">
        <v>717</v>
      </c>
      <c r="C228" s="94" t="s">
        <v>679</v>
      </c>
      <c r="D228" s="94">
        <v>116</v>
      </c>
      <c r="E228" s="94">
        <v>76</v>
      </c>
      <c r="F228" s="94">
        <v>4</v>
      </c>
      <c r="G228" s="94" t="s">
        <v>656</v>
      </c>
      <c r="H228" s="94">
        <v>115</v>
      </c>
      <c r="I228" s="94">
        <v>72</v>
      </c>
      <c r="J228" s="94">
        <v>4</v>
      </c>
      <c r="K228" s="94">
        <v>3</v>
      </c>
      <c r="L228" s="94">
        <v>2</v>
      </c>
      <c r="M228" s="94" t="s">
        <v>657</v>
      </c>
      <c r="N228" s="94">
        <v>53</v>
      </c>
      <c r="O228" s="94">
        <v>66</v>
      </c>
      <c r="P228" s="94">
        <v>4</v>
      </c>
      <c r="Q228" s="94" t="s">
        <v>10</v>
      </c>
      <c r="R228" s="94">
        <v>49</v>
      </c>
      <c r="S228" s="94">
        <v>48</v>
      </c>
      <c r="T228" s="94">
        <v>5</v>
      </c>
    </row>
    <row r="229" spans="1:20" x14ac:dyDescent="0.4">
      <c r="A229" s="94">
        <v>88</v>
      </c>
      <c r="B229" s="94" t="s">
        <v>717</v>
      </c>
      <c r="C229" s="94" t="s">
        <v>679</v>
      </c>
      <c r="D229" s="94">
        <v>88</v>
      </c>
      <c r="E229" s="94">
        <v>29</v>
      </c>
      <c r="F229" s="94">
        <v>6</v>
      </c>
      <c r="G229" s="94" t="s">
        <v>680</v>
      </c>
      <c r="H229" s="94">
        <v>84</v>
      </c>
      <c r="I229" s="94">
        <v>31</v>
      </c>
      <c r="J229" s="94">
        <v>6</v>
      </c>
      <c r="K229" s="94">
        <v>5</v>
      </c>
      <c r="L229" s="94">
        <v>6</v>
      </c>
      <c r="M229" s="94" t="s">
        <v>10</v>
      </c>
      <c r="N229" s="94">
        <v>38</v>
      </c>
      <c r="O229" s="94">
        <v>12</v>
      </c>
      <c r="P229" s="94">
        <v>7</v>
      </c>
      <c r="Q229" s="94" t="s">
        <v>11</v>
      </c>
      <c r="R229" s="94">
        <v>44</v>
      </c>
      <c r="S229" s="94">
        <v>31</v>
      </c>
      <c r="T229" s="94">
        <v>6</v>
      </c>
    </row>
    <row r="230" spans="1:20" x14ac:dyDescent="0.4">
      <c r="A230" s="94">
        <v>260</v>
      </c>
      <c r="B230" s="94" t="s">
        <v>717</v>
      </c>
      <c r="C230" s="94" t="s">
        <v>679</v>
      </c>
      <c r="D230" s="94">
        <v>86</v>
      </c>
      <c r="E230" s="94">
        <v>27</v>
      </c>
      <c r="F230" s="94">
        <v>6</v>
      </c>
      <c r="G230" s="94" t="s">
        <v>680</v>
      </c>
      <c r="H230" s="94">
        <v>71</v>
      </c>
      <c r="I230" s="94">
        <v>3</v>
      </c>
      <c r="J230" s="94">
        <v>9</v>
      </c>
      <c r="K230" s="94">
        <v>5</v>
      </c>
      <c r="L230" s="94">
        <v>4</v>
      </c>
      <c r="M230" s="94" t="s">
        <v>665</v>
      </c>
      <c r="N230" s="94">
        <v>47</v>
      </c>
      <c r="O230" s="94">
        <v>44</v>
      </c>
      <c r="P230" s="94">
        <v>5</v>
      </c>
      <c r="Q230" s="94" t="s">
        <v>316</v>
      </c>
      <c r="R230" s="94">
        <v>47</v>
      </c>
      <c r="S230" s="94">
        <v>51</v>
      </c>
      <c r="T230" s="94">
        <v>5</v>
      </c>
    </row>
    <row r="231" spans="1:20" x14ac:dyDescent="0.4">
      <c r="A231" s="94">
        <v>156</v>
      </c>
      <c r="B231" s="94" t="s">
        <v>717</v>
      </c>
      <c r="C231" s="94" t="s">
        <v>679</v>
      </c>
      <c r="D231" s="94">
        <v>117</v>
      </c>
      <c r="E231" s="94">
        <v>77</v>
      </c>
      <c r="F231" s="94">
        <v>3</v>
      </c>
      <c r="G231" s="94" t="s">
        <v>656</v>
      </c>
      <c r="H231" s="94">
        <v>99</v>
      </c>
      <c r="I231" s="94">
        <v>48</v>
      </c>
      <c r="J231" s="94">
        <v>5</v>
      </c>
      <c r="K231" s="94">
        <v>5</v>
      </c>
      <c r="L231" s="94">
        <v>1</v>
      </c>
      <c r="M231" s="94" t="s">
        <v>657</v>
      </c>
      <c r="N231" s="94">
        <v>36</v>
      </c>
      <c r="O231" s="94">
        <v>4</v>
      </c>
      <c r="P231" s="94">
        <v>8</v>
      </c>
      <c r="Q231" s="94" t="s">
        <v>10</v>
      </c>
      <c r="R231" s="94">
        <v>39</v>
      </c>
      <c r="S231" s="94">
        <v>17</v>
      </c>
      <c r="T231" s="94">
        <v>7</v>
      </c>
    </row>
    <row r="232" spans="1:20" x14ac:dyDescent="0.4">
      <c r="A232" s="94">
        <v>142</v>
      </c>
      <c r="B232" s="94" t="s">
        <v>717</v>
      </c>
      <c r="C232" s="94" t="s">
        <v>679</v>
      </c>
      <c r="D232" s="94">
        <v>99</v>
      </c>
      <c r="E232" s="94">
        <v>45</v>
      </c>
      <c r="F232" s="94">
        <v>5</v>
      </c>
      <c r="G232" s="94" t="s">
        <v>656</v>
      </c>
      <c r="H232" s="94">
        <v>93</v>
      </c>
      <c r="I232" s="94">
        <v>42</v>
      </c>
      <c r="J232" s="94">
        <v>5</v>
      </c>
      <c r="K232" s="94">
        <v>4</v>
      </c>
      <c r="L232" s="94">
        <v>5</v>
      </c>
      <c r="M232" s="94" t="s">
        <v>10</v>
      </c>
      <c r="N232" s="94">
        <v>39</v>
      </c>
      <c r="O232" s="94">
        <v>17</v>
      </c>
      <c r="P232" s="94">
        <v>7</v>
      </c>
      <c r="Q232" s="94" t="s">
        <v>11</v>
      </c>
      <c r="R232" s="94">
        <v>39</v>
      </c>
      <c r="S232" s="94">
        <v>18</v>
      </c>
      <c r="T232" s="94">
        <v>7</v>
      </c>
    </row>
    <row r="233" spans="1:20" x14ac:dyDescent="0.4">
      <c r="A233" s="94">
        <v>167</v>
      </c>
      <c r="B233" s="94" t="s">
        <v>717</v>
      </c>
      <c r="C233" s="94" t="s">
        <v>679</v>
      </c>
      <c r="D233" s="94">
        <v>91</v>
      </c>
      <c r="E233" s="94">
        <v>33</v>
      </c>
      <c r="F233" s="94">
        <v>6</v>
      </c>
      <c r="G233" s="94" t="s">
        <v>680</v>
      </c>
      <c r="H233" s="94">
        <v>79</v>
      </c>
      <c r="I233" s="94">
        <v>22</v>
      </c>
      <c r="J233" s="94">
        <v>6</v>
      </c>
      <c r="K233" s="94">
        <v>7</v>
      </c>
      <c r="L233" s="94">
        <v>5</v>
      </c>
      <c r="M233" s="94" t="s">
        <v>7</v>
      </c>
      <c r="N233" s="94">
        <v>47</v>
      </c>
      <c r="O233" s="94">
        <v>39</v>
      </c>
      <c r="P233" s="94">
        <v>5</v>
      </c>
      <c r="Q233" s="94" t="s">
        <v>665</v>
      </c>
      <c r="R233" s="94">
        <v>40</v>
      </c>
      <c r="S233" s="94">
        <v>19</v>
      </c>
      <c r="T233" s="94">
        <v>7</v>
      </c>
    </row>
    <row r="234" spans="1:20" x14ac:dyDescent="0.4">
      <c r="A234" s="94">
        <v>237</v>
      </c>
      <c r="B234" s="94" t="s">
        <v>717</v>
      </c>
      <c r="C234" s="94" t="s">
        <v>679</v>
      </c>
      <c r="D234" s="94">
        <v>91</v>
      </c>
      <c r="E234" s="94">
        <v>33</v>
      </c>
      <c r="F234" s="94">
        <v>6</v>
      </c>
      <c r="G234" s="94" t="s">
        <v>656</v>
      </c>
      <c r="H234" s="94">
        <v>97</v>
      </c>
      <c r="I234" s="94">
        <v>46</v>
      </c>
      <c r="J234" s="94">
        <v>5</v>
      </c>
      <c r="K234" s="94">
        <v>6</v>
      </c>
      <c r="L234" s="94">
        <v>5</v>
      </c>
      <c r="M234" s="94" t="s">
        <v>10</v>
      </c>
      <c r="N234" s="94">
        <v>41</v>
      </c>
      <c r="O234" s="94">
        <v>24</v>
      </c>
      <c r="P234" s="94">
        <v>6</v>
      </c>
      <c r="Q234" s="94" t="s">
        <v>11</v>
      </c>
      <c r="R234" s="94">
        <v>38</v>
      </c>
      <c r="S234" s="94">
        <v>14</v>
      </c>
      <c r="T234" s="94">
        <v>7</v>
      </c>
    </row>
    <row r="235" spans="1:20" x14ac:dyDescent="0.4">
      <c r="A235" s="94">
        <v>173</v>
      </c>
      <c r="B235" s="94" t="s">
        <v>717</v>
      </c>
      <c r="C235" s="94" t="s">
        <v>679</v>
      </c>
      <c r="D235" s="94">
        <v>113</v>
      </c>
      <c r="E235" s="94">
        <v>70</v>
      </c>
      <c r="F235" s="94">
        <v>4</v>
      </c>
      <c r="G235" s="94" t="s">
        <v>680</v>
      </c>
      <c r="H235" s="94">
        <v>99</v>
      </c>
      <c r="I235" s="94">
        <v>48</v>
      </c>
      <c r="J235" s="94">
        <v>5</v>
      </c>
      <c r="K235" s="94">
        <v>2</v>
      </c>
      <c r="L235" s="94">
        <v>1</v>
      </c>
      <c r="M235" s="94" t="s">
        <v>317</v>
      </c>
      <c r="N235" s="94">
        <v>58</v>
      </c>
      <c r="O235" s="94">
        <v>76</v>
      </c>
      <c r="P235" s="94">
        <v>4</v>
      </c>
      <c r="Q235" s="94" t="s">
        <v>8</v>
      </c>
      <c r="R235" s="94">
        <v>69</v>
      </c>
      <c r="S235" s="94">
        <v>96</v>
      </c>
      <c r="T235" s="94">
        <v>1</v>
      </c>
    </row>
    <row r="236" spans="1:20" x14ac:dyDescent="0.4">
      <c r="A236" s="94">
        <v>148</v>
      </c>
      <c r="B236" s="94" t="s">
        <v>717</v>
      </c>
      <c r="C236" s="94" t="s">
        <v>679</v>
      </c>
      <c r="D236" s="94">
        <v>113</v>
      </c>
      <c r="E236" s="94">
        <v>70</v>
      </c>
      <c r="F236" s="94">
        <v>4</v>
      </c>
      <c r="G236" s="94" t="s">
        <v>680</v>
      </c>
      <c r="H236" s="94">
        <v>113</v>
      </c>
      <c r="I236" s="94">
        <v>68</v>
      </c>
      <c r="J236" s="94">
        <v>4</v>
      </c>
      <c r="K236" s="94">
        <v>5</v>
      </c>
      <c r="L236" s="94">
        <v>3</v>
      </c>
      <c r="M236" s="94" t="s">
        <v>10</v>
      </c>
      <c r="N236" s="94">
        <v>63</v>
      </c>
      <c r="O236" s="94">
        <v>88</v>
      </c>
      <c r="P236" s="94">
        <v>2</v>
      </c>
      <c r="Q236" s="94" t="s">
        <v>11</v>
      </c>
      <c r="R236" s="94">
        <v>56</v>
      </c>
      <c r="S236" s="94">
        <v>68</v>
      </c>
      <c r="T236" s="94">
        <v>4</v>
      </c>
    </row>
    <row r="237" spans="1:20" x14ac:dyDescent="0.4">
      <c r="A237" s="94">
        <v>175</v>
      </c>
      <c r="B237" s="94" t="s">
        <v>717</v>
      </c>
      <c r="C237" s="94" t="s">
        <v>679</v>
      </c>
      <c r="D237" s="94">
        <v>100</v>
      </c>
      <c r="E237" s="94">
        <v>47</v>
      </c>
      <c r="F237" s="94">
        <v>5</v>
      </c>
      <c r="G237" s="94" t="s">
        <v>680</v>
      </c>
      <c r="H237" s="94">
        <v>77</v>
      </c>
      <c r="I237" s="94">
        <v>15</v>
      </c>
      <c r="J237" s="94">
        <v>7</v>
      </c>
      <c r="K237" s="94">
        <v>5</v>
      </c>
      <c r="L237" s="94">
        <v>3</v>
      </c>
      <c r="M237" s="94" t="s">
        <v>665</v>
      </c>
      <c r="N237" s="94">
        <v>42</v>
      </c>
      <c r="O237" s="94">
        <v>29</v>
      </c>
      <c r="P237" s="94">
        <v>6</v>
      </c>
      <c r="Q237" s="94" t="s">
        <v>8</v>
      </c>
      <c r="R237" s="94">
        <v>46</v>
      </c>
      <c r="S237" s="94">
        <v>43</v>
      </c>
      <c r="T237" s="94">
        <v>5</v>
      </c>
    </row>
    <row r="238" spans="1:20" x14ac:dyDescent="0.4">
      <c r="A238" s="94">
        <v>150</v>
      </c>
      <c r="B238" s="94" t="s">
        <v>717</v>
      </c>
      <c r="C238" s="94" t="s">
        <v>679</v>
      </c>
      <c r="D238" s="94">
        <v>67</v>
      </c>
      <c r="E238" s="94">
        <v>6</v>
      </c>
      <c r="F238" s="94">
        <v>8</v>
      </c>
      <c r="G238" s="94" t="s">
        <v>680</v>
      </c>
      <c r="H238" s="94">
        <v>72</v>
      </c>
      <c r="I238" s="94">
        <v>5</v>
      </c>
      <c r="J238" s="94">
        <v>8</v>
      </c>
      <c r="K238" s="94">
        <v>8</v>
      </c>
      <c r="L238" s="94">
        <v>7</v>
      </c>
      <c r="M238" s="94" t="s">
        <v>316</v>
      </c>
      <c r="N238" s="94">
        <v>38</v>
      </c>
      <c r="O238" s="94">
        <v>3</v>
      </c>
      <c r="P238" s="94">
        <v>9</v>
      </c>
      <c r="Q238" s="94" t="s">
        <v>8</v>
      </c>
      <c r="R238" s="94">
        <v>41</v>
      </c>
      <c r="S238" s="94">
        <v>23</v>
      </c>
      <c r="T238" s="94">
        <v>6</v>
      </c>
    </row>
    <row r="239" spans="1:20" x14ac:dyDescent="0.4">
      <c r="A239" s="94">
        <v>180</v>
      </c>
      <c r="B239" s="94" t="s">
        <v>717</v>
      </c>
      <c r="C239" s="94" t="s">
        <v>679</v>
      </c>
      <c r="D239" s="94">
        <v>106</v>
      </c>
      <c r="E239" s="94">
        <v>57</v>
      </c>
      <c r="F239" s="94">
        <v>5</v>
      </c>
      <c r="G239" s="94" t="s">
        <v>680</v>
      </c>
      <c r="H239" s="94">
        <v>92</v>
      </c>
      <c r="I239" s="94">
        <v>41</v>
      </c>
      <c r="J239" s="94">
        <v>5</v>
      </c>
      <c r="K239" s="94">
        <v>4</v>
      </c>
      <c r="L239" s="94">
        <v>3</v>
      </c>
      <c r="M239" s="94" t="s">
        <v>10</v>
      </c>
      <c r="N239" s="94">
        <v>41</v>
      </c>
      <c r="O239" s="94">
        <v>24</v>
      </c>
      <c r="P239" s="94">
        <v>6</v>
      </c>
      <c r="Q239" s="94" t="s">
        <v>11</v>
      </c>
      <c r="R239" s="94">
        <v>41</v>
      </c>
      <c r="S239" s="94">
        <v>23</v>
      </c>
      <c r="T239" s="94">
        <v>6</v>
      </c>
    </row>
    <row r="240" spans="1:20" x14ac:dyDescent="0.4">
      <c r="A240" s="94">
        <v>112</v>
      </c>
      <c r="B240" s="94" t="s">
        <v>717</v>
      </c>
      <c r="C240" s="94" t="s">
        <v>679</v>
      </c>
      <c r="D240" s="94">
        <v>103</v>
      </c>
      <c r="E240" s="94">
        <v>52</v>
      </c>
      <c r="F240" s="94">
        <v>5</v>
      </c>
      <c r="G240" s="94" t="s">
        <v>428</v>
      </c>
      <c r="H240" s="94">
        <v>123</v>
      </c>
      <c r="I240" s="94">
        <v>85</v>
      </c>
      <c r="J240" s="94">
        <v>3</v>
      </c>
      <c r="K240" s="94">
        <v>3</v>
      </c>
      <c r="L240" s="94">
        <v>3</v>
      </c>
      <c r="M240" s="94" t="s">
        <v>657</v>
      </c>
      <c r="N240" s="94">
        <v>63</v>
      </c>
      <c r="O240" s="94">
        <v>88</v>
      </c>
      <c r="P240" s="94">
        <v>2</v>
      </c>
      <c r="Q240" s="94" t="s">
        <v>10</v>
      </c>
      <c r="R240" s="94">
        <v>59</v>
      </c>
      <c r="S240" s="94">
        <v>76</v>
      </c>
      <c r="T240" s="94">
        <v>3</v>
      </c>
    </row>
    <row r="241" spans="1:20" x14ac:dyDescent="0.4">
      <c r="A241" s="94">
        <v>252</v>
      </c>
      <c r="B241" s="94" t="s">
        <v>717</v>
      </c>
      <c r="C241" s="94" t="s">
        <v>679</v>
      </c>
      <c r="D241" s="94">
        <v>84</v>
      </c>
      <c r="E241" s="94">
        <v>24</v>
      </c>
      <c r="F241" s="94">
        <v>6</v>
      </c>
      <c r="G241" s="94" t="s">
        <v>680</v>
      </c>
      <c r="H241" s="94">
        <v>91</v>
      </c>
      <c r="I241" s="94">
        <v>40</v>
      </c>
      <c r="J241" s="94">
        <v>5</v>
      </c>
      <c r="K241" s="94">
        <v>6</v>
      </c>
      <c r="L241" s="94">
        <v>4</v>
      </c>
      <c r="M241" s="94" t="s">
        <v>10</v>
      </c>
      <c r="N241" s="94">
        <v>36</v>
      </c>
      <c r="O241" s="94">
        <v>7</v>
      </c>
      <c r="P241" s="94">
        <v>8</v>
      </c>
      <c r="Q241" s="94" t="s">
        <v>11</v>
      </c>
      <c r="R241" s="94">
        <v>47</v>
      </c>
      <c r="S241" s="94">
        <v>42</v>
      </c>
      <c r="T241" s="94">
        <v>5</v>
      </c>
    </row>
    <row r="242" spans="1:20" x14ac:dyDescent="0.4">
      <c r="A242" s="94">
        <v>67</v>
      </c>
      <c r="B242" s="94" t="s">
        <v>717</v>
      </c>
      <c r="C242" s="94" t="s">
        <v>679</v>
      </c>
      <c r="D242" s="94">
        <v>98</v>
      </c>
      <c r="E242" s="94">
        <v>44</v>
      </c>
      <c r="F242" s="94">
        <v>5</v>
      </c>
      <c r="G242" s="94" t="s">
        <v>656</v>
      </c>
      <c r="H242" s="94">
        <v>102</v>
      </c>
      <c r="I242" s="94">
        <v>52</v>
      </c>
      <c r="J242" s="94">
        <v>5</v>
      </c>
      <c r="K242" s="94">
        <v>4</v>
      </c>
      <c r="L242" s="94">
        <v>2</v>
      </c>
      <c r="M242" s="94" t="s">
        <v>11</v>
      </c>
      <c r="N242" s="94">
        <v>44</v>
      </c>
      <c r="O242" s="94">
        <v>31</v>
      </c>
      <c r="P242" s="94">
        <v>6</v>
      </c>
      <c r="Q242" s="94" t="s">
        <v>21</v>
      </c>
      <c r="R242" s="94">
        <v>38</v>
      </c>
      <c r="S242" s="94">
        <v>13</v>
      </c>
      <c r="T242" s="94">
        <v>7</v>
      </c>
    </row>
    <row r="243" spans="1:20" x14ac:dyDescent="0.4">
      <c r="A243" s="94">
        <v>298</v>
      </c>
      <c r="B243" s="94" t="s">
        <v>717</v>
      </c>
      <c r="C243" s="94" t="s">
        <v>679</v>
      </c>
      <c r="D243" s="94">
        <v>102</v>
      </c>
      <c r="E243" s="94">
        <v>50</v>
      </c>
      <c r="F243" s="94">
        <v>5</v>
      </c>
      <c r="G243" s="94" t="s">
        <v>656</v>
      </c>
      <c r="H243" s="94">
        <v>104</v>
      </c>
      <c r="I243" s="94">
        <v>55</v>
      </c>
      <c r="J243" s="94">
        <v>5</v>
      </c>
      <c r="K243" s="94">
        <v>4</v>
      </c>
      <c r="L243" s="94">
        <v>7</v>
      </c>
      <c r="M243" s="94" t="s">
        <v>11</v>
      </c>
      <c r="N243" s="94">
        <v>42</v>
      </c>
      <c r="O243" s="94">
        <v>26</v>
      </c>
      <c r="P243" s="94">
        <v>6</v>
      </c>
      <c r="Q243" s="94" t="s">
        <v>21</v>
      </c>
      <c r="R243" s="94">
        <v>38</v>
      </c>
      <c r="S243" s="94">
        <v>13</v>
      </c>
      <c r="T243" s="94">
        <v>7</v>
      </c>
    </row>
    <row r="244" spans="1:20" x14ac:dyDescent="0.4">
      <c r="A244" s="94">
        <v>216</v>
      </c>
      <c r="B244" s="94" t="s">
        <v>717</v>
      </c>
      <c r="C244" s="94" t="s">
        <v>679</v>
      </c>
      <c r="D244" s="94">
        <v>114</v>
      </c>
      <c r="E244" s="94">
        <v>72</v>
      </c>
      <c r="F244" s="94">
        <v>4</v>
      </c>
      <c r="G244" s="94" t="s">
        <v>680</v>
      </c>
      <c r="H244" s="94">
        <v>106</v>
      </c>
      <c r="I244" s="94">
        <v>58</v>
      </c>
      <c r="J244" s="94">
        <v>5</v>
      </c>
      <c r="K244" s="94">
        <v>4</v>
      </c>
      <c r="L244" s="94">
        <v>2</v>
      </c>
      <c r="M244" s="94" t="s">
        <v>10</v>
      </c>
      <c r="N244" s="94">
        <v>39</v>
      </c>
      <c r="O244" s="94">
        <v>17</v>
      </c>
      <c r="P244" s="94">
        <v>7</v>
      </c>
      <c r="Q244" s="94" t="s">
        <v>11</v>
      </c>
      <c r="R244" s="94">
        <v>50</v>
      </c>
      <c r="S244" s="94">
        <v>50</v>
      </c>
      <c r="T244" s="94">
        <v>5</v>
      </c>
    </row>
    <row r="245" spans="1:20" x14ac:dyDescent="0.4">
      <c r="A245" s="94">
        <v>170</v>
      </c>
      <c r="B245" s="94" t="s">
        <v>717</v>
      </c>
      <c r="C245" s="94" t="s">
        <v>679</v>
      </c>
      <c r="D245" s="94">
        <v>69</v>
      </c>
      <c r="E245" s="94">
        <v>8</v>
      </c>
      <c r="F245" s="94">
        <v>8</v>
      </c>
      <c r="G245" s="94" t="s">
        <v>680</v>
      </c>
      <c r="H245" s="94">
        <v>81</v>
      </c>
      <c r="I245" s="94">
        <v>26</v>
      </c>
      <c r="J245" s="94">
        <v>6</v>
      </c>
      <c r="K245" s="94">
        <v>6</v>
      </c>
      <c r="L245" s="94">
        <v>4</v>
      </c>
      <c r="M245" s="94" t="s">
        <v>10</v>
      </c>
      <c r="N245" s="94">
        <v>37</v>
      </c>
      <c r="O245" s="94">
        <v>9</v>
      </c>
      <c r="P245" s="94">
        <v>8</v>
      </c>
      <c r="Q245" s="94" t="s">
        <v>11</v>
      </c>
      <c r="R245" s="94">
        <v>36</v>
      </c>
      <c r="S245" s="94">
        <v>9</v>
      </c>
      <c r="T245" s="94">
        <v>8</v>
      </c>
    </row>
    <row r="246" spans="1:20" x14ac:dyDescent="0.4">
      <c r="A246" s="94">
        <v>52</v>
      </c>
      <c r="B246" s="94" t="s">
        <v>717</v>
      </c>
      <c r="C246" s="94" t="s">
        <v>679</v>
      </c>
      <c r="D246" s="94">
        <v>84</v>
      </c>
      <c r="E246" s="94">
        <v>24</v>
      </c>
      <c r="F246" s="94">
        <v>6</v>
      </c>
      <c r="G246" s="94" t="s">
        <v>656</v>
      </c>
      <c r="H246" s="94">
        <v>86</v>
      </c>
      <c r="I246" s="94">
        <v>34</v>
      </c>
      <c r="J246" s="94">
        <v>6</v>
      </c>
      <c r="K246" s="94">
        <v>8</v>
      </c>
      <c r="L246" s="94">
        <v>7</v>
      </c>
      <c r="M246" s="94" t="s">
        <v>657</v>
      </c>
      <c r="N246" s="94">
        <v>38</v>
      </c>
      <c r="O246" s="94">
        <v>8</v>
      </c>
      <c r="P246" s="94">
        <v>8</v>
      </c>
      <c r="Q246" s="94" t="s">
        <v>10</v>
      </c>
      <c r="R246" s="94">
        <v>41</v>
      </c>
      <c r="S246" s="94">
        <v>24</v>
      </c>
      <c r="T246" s="94">
        <v>6</v>
      </c>
    </row>
    <row r="247" spans="1:20" x14ac:dyDescent="0.4">
      <c r="A247" s="94">
        <v>132</v>
      </c>
      <c r="B247" s="94" t="s">
        <v>717</v>
      </c>
      <c r="C247" s="94" t="s">
        <v>679</v>
      </c>
      <c r="D247" s="94">
        <v>109</v>
      </c>
      <c r="E247" s="94">
        <v>63</v>
      </c>
      <c r="F247" s="94">
        <v>4</v>
      </c>
      <c r="G247" s="94" t="s">
        <v>656</v>
      </c>
      <c r="H247" s="94">
        <v>116</v>
      </c>
      <c r="I247" s="94">
        <v>73</v>
      </c>
      <c r="J247" s="94">
        <v>4</v>
      </c>
      <c r="K247" s="94">
        <v>3</v>
      </c>
      <c r="L247" s="94">
        <v>4</v>
      </c>
      <c r="M247" s="94" t="s">
        <v>10</v>
      </c>
      <c r="N247" s="94">
        <v>46</v>
      </c>
      <c r="O247" s="94">
        <v>40</v>
      </c>
      <c r="P247" s="94">
        <v>5</v>
      </c>
      <c r="Q247" s="94" t="s">
        <v>11</v>
      </c>
      <c r="R247" s="94">
        <v>50</v>
      </c>
      <c r="S247" s="94">
        <v>50</v>
      </c>
      <c r="T247" s="94">
        <v>5</v>
      </c>
    </row>
    <row r="248" spans="1:20" x14ac:dyDescent="0.4">
      <c r="A248" s="94">
        <v>93</v>
      </c>
      <c r="B248" s="94" t="s">
        <v>717</v>
      </c>
      <c r="C248" s="94" t="s">
        <v>679</v>
      </c>
      <c r="D248" s="94">
        <v>88</v>
      </c>
      <c r="E248" s="94">
        <v>29</v>
      </c>
      <c r="F248" s="94">
        <v>6</v>
      </c>
      <c r="G248" s="94" t="s">
        <v>656</v>
      </c>
      <c r="H248" s="94">
        <v>95</v>
      </c>
      <c r="I248" s="94">
        <v>44</v>
      </c>
      <c r="J248" s="94">
        <v>5</v>
      </c>
      <c r="K248" s="94">
        <v>5</v>
      </c>
      <c r="L248" s="94">
        <v>6</v>
      </c>
      <c r="M248" s="94" t="s">
        <v>657</v>
      </c>
      <c r="N248" s="94">
        <v>45</v>
      </c>
      <c r="O248" s="94">
        <v>35</v>
      </c>
      <c r="P248" s="94">
        <v>6</v>
      </c>
      <c r="Q248" s="94" t="s">
        <v>10</v>
      </c>
      <c r="R248" s="94">
        <v>38</v>
      </c>
      <c r="S248" s="94">
        <v>12</v>
      </c>
      <c r="T248" s="94">
        <v>7</v>
      </c>
    </row>
    <row r="249" spans="1:20" x14ac:dyDescent="0.4">
      <c r="A249" s="94">
        <v>135</v>
      </c>
      <c r="B249" s="94" t="s">
        <v>717</v>
      </c>
      <c r="C249" s="94" t="s">
        <v>679</v>
      </c>
      <c r="D249" s="94">
        <v>100</v>
      </c>
      <c r="E249" s="94">
        <v>47</v>
      </c>
      <c r="F249" s="94">
        <v>5</v>
      </c>
      <c r="G249" s="94" t="s">
        <v>680</v>
      </c>
      <c r="H249" s="94">
        <v>72</v>
      </c>
      <c r="I249" s="94">
        <v>5</v>
      </c>
      <c r="J249" s="94">
        <v>8</v>
      </c>
      <c r="K249" s="94">
        <v>7</v>
      </c>
      <c r="L249" s="94">
        <v>3</v>
      </c>
      <c r="M249" s="94" t="s">
        <v>657</v>
      </c>
      <c r="N249" s="94">
        <v>42</v>
      </c>
      <c r="O249" s="94">
        <v>24</v>
      </c>
      <c r="P249" s="94">
        <v>6</v>
      </c>
      <c r="Q249" s="94" t="s">
        <v>21</v>
      </c>
      <c r="R249" s="94">
        <v>57</v>
      </c>
      <c r="S249" s="94">
        <v>71</v>
      </c>
      <c r="T249" s="94">
        <v>4</v>
      </c>
    </row>
    <row r="250" spans="1:20" x14ac:dyDescent="0.4">
      <c r="A250" s="94">
        <v>128</v>
      </c>
      <c r="B250" s="94" t="s">
        <v>717</v>
      </c>
      <c r="C250" s="94" t="s">
        <v>679</v>
      </c>
      <c r="D250" s="94">
        <v>102</v>
      </c>
      <c r="E250" s="94">
        <v>50</v>
      </c>
      <c r="F250" s="94">
        <v>5</v>
      </c>
      <c r="G250" s="94" t="s">
        <v>656</v>
      </c>
      <c r="H250" s="94">
        <v>115</v>
      </c>
      <c r="I250" s="94">
        <v>72</v>
      </c>
      <c r="J250" s="94">
        <v>4</v>
      </c>
      <c r="K250" s="94">
        <v>3</v>
      </c>
      <c r="L250" s="94">
        <v>1</v>
      </c>
      <c r="M250" s="94" t="s">
        <v>657</v>
      </c>
      <c r="N250" s="94">
        <v>43</v>
      </c>
      <c r="O250" s="94">
        <v>27</v>
      </c>
      <c r="P250" s="94">
        <v>6</v>
      </c>
      <c r="Q250" s="94" t="s">
        <v>21</v>
      </c>
      <c r="R250" s="94">
        <v>51</v>
      </c>
      <c r="S250" s="94">
        <v>55</v>
      </c>
      <c r="T250" s="94">
        <v>5</v>
      </c>
    </row>
    <row r="251" spans="1:20" x14ac:dyDescent="0.4">
      <c r="A251" s="94">
        <v>165</v>
      </c>
      <c r="B251" s="94" t="s">
        <v>717</v>
      </c>
      <c r="C251" s="94" t="s">
        <v>679</v>
      </c>
      <c r="D251" s="94">
        <v>98</v>
      </c>
      <c r="E251" s="94">
        <v>44</v>
      </c>
      <c r="F251" s="94">
        <v>5</v>
      </c>
      <c r="G251" s="94" t="s">
        <v>656</v>
      </c>
      <c r="H251" s="94">
        <v>111</v>
      </c>
      <c r="I251" s="94">
        <v>65</v>
      </c>
      <c r="J251" s="94">
        <v>4</v>
      </c>
      <c r="K251" s="94">
        <v>4</v>
      </c>
      <c r="L251" s="94">
        <v>6</v>
      </c>
      <c r="M251" s="94" t="s">
        <v>10</v>
      </c>
      <c r="N251" s="94">
        <v>47</v>
      </c>
      <c r="O251" s="94">
        <v>43</v>
      </c>
      <c r="P251" s="94">
        <v>5</v>
      </c>
      <c r="Q251" s="94" t="s">
        <v>11</v>
      </c>
      <c r="R251" s="94">
        <v>44</v>
      </c>
      <c r="S251" s="94">
        <v>31</v>
      </c>
      <c r="T251" s="94">
        <v>6</v>
      </c>
    </row>
    <row r="252" spans="1:20" x14ac:dyDescent="0.4">
      <c r="A252" s="94">
        <v>179</v>
      </c>
      <c r="B252" s="94" t="s">
        <v>717</v>
      </c>
      <c r="C252" s="94" t="s">
        <v>679</v>
      </c>
      <c r="D252" s="94">
        <v>116</v>
      </c>
      <c r="E252" s="94">
        <v>76</v>
      </c>
      <c r="F252" s="94">
        <v>4</v>
      </c>
      <c r="G252" s="94" t="s">
        <v>680</v>
      </c>
      <c r="H252" s="94">
        <v>113</v>
      </c>
      <c r="I252" s="94">
        <v>68</v>
      </c>
      <c r="J252" s="94">
        <v>4</v>
      </c>
      <c r="K252" s="94">
        <v>2</v>
      </c>
      <c r="L252" s="94">
        <v>1</v>
      </c>
      <c r="M252" s="94" t="s">
        <v>11</v>
      </c>
      <c r="N252" s="94">
        <v>48</v>
      </c>
      <c r="O252" s="94">
        <v>44</v>
      </c>
      <c r="P252" s="94">
        <v>5</v>
      </c>
      <c r="Q252" s="94" t="s">
        <v>21</v>
      </c>
      <c r="R252" s="94">
        <v>49</v>
      </c>
      <c r="S252" s="94">
        <v>48</v>
      </c>
      <c r="T252" s="94">
        <v>5</v>
      </c>
    </row>
    <row r="253" spans="1:20" x14ac:dyDescent="0.4">
      <c r="A253" s="94">
        <v>118</v>
      </c>
      <c r="B253" s="94" t="s">
        <v>717</v>
      </c>
      <c r="C253" s="94" t="s">
        <v>679</v>
      </c>
      <c r="D253" s="94">
        <v>106</v>
      </c>
      <c r="E253" s="94">
        <v>57</v>
      </c>
      <c r="F253" s="94">
        <v>5</v>
      </c>
      <c r="G253" s="94" t="s">
        <v>680</v>
      </c>
      <c r="H253" s="94">
        <v>104</v>
      </c>
      <c r="I253" s="94">
        <v>55</v>
      </c>
      <c r="J253" s="94">
        <v>5</v>
      </c>
      <c r="K253" s="94">
        <v>3</v>
      </c>
      <c r="L253" s="94">
        <v>4</v>
      </c>
      <c r="M253" s="94" t="s">
        <v>10</v>
      </c>
      <c r="N253" s="94">
        <v>47</v>
      </c>
      <c r="O253" s="94">
        <v>43</v>
      </c>
      <c r="P253" s="94">
        <v>5</v>
      </c>
      <c r="Q253" s="94" t="s">
        <v>11</v>
      </c>
      <c r="R253" s="94">
        <v>50</v>
      </c>
      <c r="S253" s="94">
        <v>50</v>
      </c>
      <c r="T253" s="94">
        <v>5</v>
      </c>
    </row>
    <row r="254" spans="1:20" x14ac:dyDescent="0.4">
      <c r="A254" s="94">
        <v>74</v>
      </c>
      <c r="B254" s="94" t="s">
        <v>717</v>
      </c>
      <c r="C254" s="94" t="s">
        <v>679</v>
      </c>
      <c r="D254" s="94">
        <v>108</v>
      </c>
      <c r="E254" s="94">
        <v>61</v>
      </c>
      <c r="F254" s="94">
        <v>4</v>
      </c>
      <c r="G254" s="94" t="s">
        <v>656</v>
      </c>
      <c r="H254" s="94">
        <v>114</v>
      </c>
      <c r="I254" s="94">
        <v>70</v>
      </c>
      <c r="J254" s="94">
        <v>4</v>
      </c>
      <c r="K254" s="94">
        <v>4</v>
      </c>
      <c r="L254" s="94">
        <v>1</v>
      </c>
      <c r="M254" s="94" t="s">
        <v>657</v>
      </c>
      <c r="N254" s="94">
        <v>53</v>
      </c>
      <c r="O254" s="94">
        <v>66</v>
      </c>
      <c r="P254" s="94">
        <v>4</v>
      </c>
      <c r="Q254" s="94" t="s">
        <v>10</v>
      </c>
      <c r="R254" s="94">
        <v>57</v>
      </c>
      <c r="S254" s="94">
        <v>70</v>
      </c>
      <c r="T254" s="94">
        <v>4</v>
      </c>
    </row>
    <row r="255" spans="1:20" x14ac:dyDescent="0.4">
      <c r="A255" s="94">
        <v>299</v>
      </c>
      <c r="B255" s="94" t="s">
        <v>717</v>
      </c>
      <c r="C255" s="94" t="s">
        <v>679</v>
      </c>
      <c r="D255" s="94">
        <v>110</v>
      </c>
      <c r="E255" s="94">
        <v>64</v>
      </c>
      <c r="F255" s="94">
        <v>4</v>
      </c>
      <c r="G255" s="94" t="s">
        <v>656</v>
      </c>
      <c r="H255" s="94">
        <v>101</v>
      </c>
      <c r="I255" s="94">
        <v>51</v>
      </c>
      <c r="J255" s="94">
        <v>5</v>
      </c>
      <c r="K255" s="94">
        <v>4</v>
      </c>
      <c r="L255" s="94">
        <v>3</v>
      </c>
      <c r="M255" s="94" t="s">
        <v>10</v>
      </c>
      <c r="N255" s="94">
        <v>42</v>
      </c>
      <c r="O255" s="94">
        <v>27</v>
      </c>
      <c r="P255" s="94">
        <v>6</v>
      </c>
      <c r="Q255" s="94" t="s">
        <v>11</v>
      </c>
      <c r="R255" s="94">
        <v>48</v>
      </c>
      <c r="S255" s="94">
        <v>44</v>
      </c>
      <c r="T255" s="94">
        <v>5</v>
      </c>
    </row>
    <row r="256" spans="1:20" x14ac:dyDescent="0.4">
      <c r="A256" s="94">
        <v>143</v>
      </c>
      <c r="B256" s="94" t="s">
        <v>717</v>
      </c>
      <c r="C256" s="94" t="s">
        <v>679</v>
      </c>
      <c r="D256" s="94">
        <v>85</v>
      </c>
      <c r="E256" s="94">
        <v>25</v>
      </c>
      <c r="F256" s="94">
        <v>6</v>
      </c>
      <c r="G256" s="94" t="s">
        <v>656</v>
      </c>
      <c r="H256" s="94">
        <v>94</v>
      </c>
      <c r="I256" s="94">
        <v>43</v>
      </c>
      <c r="J256" s="94">
        <v>5</v>
      </c>
      <c r="K256" s="94">
        <v>5</v>
      </c>
      <c r="L256" s="94">
        <v>3</v>
      </c>
      <c r="M256" s="94" t="s">
        <v>657</v>
      </c>
      <c r="N256" s="94">
        <v>47</v>
      </c>
      <c r="O256" s="94">
        <v>43</v>
      </c>
      <c r="P256" s="94">
        <v>5</v>
      </c>
      <c r="Q256" s="94" t="s">
        <v>10</v>
      </c>
      <c r="R256" s="94">
        <v>33</v>
      </c>
      <c r="S256" s="94">
        <v>2</v>
      </c>
      <c r="T256" s="94">
        <v>9</v>
      </c>
    </row>
    <row r="257" spans="1:20" x14ac:dyDescent="0.4">
      <c r="A257" s="94">
        <v>9</v>
      </c>
      <c r="B257" s="94" t="s">
        <v>717</v>
      </c>
      <c r="C257" s="94" t="s">
        <v>679</v>
      </c>
      <c r="D257" s="94">
        <v>107</v>
      </c>
      <c r="E257" s="94">
        <v>59</v>
      </c>
      <c r="F257" s="94">
        <v>5</v>
      </c>
      <c r="G257" s="94" t="s">
        <v>680</v>
      </c>
      <c r="H257" s="94">
        <v>79</v>
      </c>
      <c r="I257" s="94">
        <v>22</v>
      </c>
      <c r="J257" s="94">
        <v>6</v>
      </c>
      <c r="K257" s="94">
        <v>5</v>
      </c>
      <c r="L257" s="94">
        <v>3</v>
      </c>
      <c r="M257" s="94" t="s">
        <v>11</v>
      </c>
      <c r="N257" s="94">
        <v>48</v>
      </c>
      <c r="O257" s="94">
        <v>44</v>
      </c>
      <c r="P257" s="94">
        <v>5</v>
      </c>
      <c r="Q257" s="94" t="s">
        <v>21</v>
      </c>
      <c r="R257" s="94">
        <v>52</v>
      </c>
      <c r="S257" s="94">
        <v>58</v>
      </c>
      <c r="T257" s="94">
        <v>5</v>
      </c>
    </row>
    <row r="258" spans="1:20" x14ac:dyDescent="0.4">
      <c r="A258" s="94">
        <v>37</v>
      </c>
      <c r="B258" s="94" t="s">
        <v>717</v>
      </c>
      <c r="C258" s="94" t="s">
        <v>679</v>
      </c>
      <c r="D258" s="94">
        <v>97</v>
      </c>
      <c r="E258" s="94">
        <v>42</v>
      </c>
      <c r="F258" s="94">
        <v>5</v>
      </c>
      <c r="G258" s="94" t="s">
        <v>680</v>
      </c>
      <c r="H258" s="94">
        <v>77</v>
      </c>
      <c r="I258" s="94">
        <v>15</v>
      </c>
      <c r="J258" s="94">
        <v>7</v>
      </c>
      <c r="K258" s="94">
        <v>5</v>
      </c>
      <c r="L258" s="94">
        <v>2</v>
      </c>
      <c r="M258" s="94" t="s">
        <v>7</v>
      </c>
      <c r="N258" s="94">
        <v>44</v>
      </c>
      <c r="O258" s="94">
        <v>29</v>
      </c>
      <c r="P258" s="94">
        <v>6</v>
      </c>
      <c r="Q258" s="94" t="s">
        <v>665</v>
      </c>
      <c r="R258" s="94">
        <v>34</v>
      </c>
      <c r="S258" s="94">
        <v>2</v>
      </c>
      <c r="T258" s="94">
        <v>9</v>
      </c>
    </row>
    <row r="259" spans="1:20" x14ac:dyDescent="0.4">
      <c r="A259" s="94">
        <v>223</v>
      </c>
      <c r="B259" s="94" t="s">
        <v>717</v>
      </c>
      <c r="C259" s="94" t="s">
        <v>679</v>
      </c>
      <c r="D259" s="94">
        <v>102</v>
      </c>
      <c r="E259" s="94">
        <v>50</v>
      </c>
      <c r="F259" s="94">
        <v>5</v>
      </c>
      <c r="G259" s="94" t="s">
        <v>680</v>
      </c>
      <c r="H259" s="94">
        <v>98</v>
      </c>
      <c r="I259" s="94">
        <v>47</v>
      </c>
      <c r="J259" s="94">
        <v>5</v>
      </c>
      <c r="K259" s="94">
        <v>4</v>
      </c>
      <c r="L259" s="94">
        <v>4</v>
      </c>
      <c r="M259" s="94" t="s">
        <v>10</v>
      </c>
      <c r="N259" s="94">
        <v>44</v>
      </c>
      <c r="O259" s="94">
        <v>33</v>
      </c>
      <c r="P259" s="94">
        <v>6</v>
      </c>
      <c r="Q259" s="94" t="s">
        <v>11</v>
      </c>
      <c r="R259" s="94">
        <v>57</v>
      </c>
      <c r="S259" s="94">
        <v>71</v>
      </c>
      <c r="T259" s="94">
        <v>4</v>
      </c>
    </row>
    <row r="260" spans="1:20" x14ac:dyDescent="0.4">
      <c r="A260" s="94">
        <v>192</v>
      </c>
      <c r="B260" s="94" t="s">
        <v>717</v>
      </c>
      <c r="C260" s="94" t="s">
        <v>679</v>
      </c>
      <c r="D260" s="94">
        <v>98</v>
      </c>
      <c r="E260" s="94">
        <v>44</v>
      </c>
      <c r="F260" s="94">
        <v>5</v>
      </c>
      <c r="G260" s="94" t="s">
        <v>656</v>
      </c>
      <c r="H260" s="94">
        <v>121</v>
      </c>
      <c r="I260" s="94">
        <v>81</v>
      </c>
      <c r="J260" s="94">
        <v>3</v>
      </c>
      <c r="K260" s="94">
        <v>4</v>
      </c>
      <c r="L260" s="94">
        <v>5</v>
      </c>
      <c r="M260" s="94" t="s">
        <v>11</v>
      </c>
      <c r="N260" s="94">
        <v>58</v>
      </c>
      <c r="O260" s="94">
        <v>73</v>
      </c>
      <c r="P260" s="94">
        <v>4</v>
      </c>
      <c r="Q260" s="94" t="s">
        <v>21</v>
      </c>
      <c r="R260" s="94">
        <v>46</v>
      </c>
      <c r="S260" s="94">
        <v>40</v>
      </c>
      <c r="T260" s="94">
        <v>5</v>
      </c>
    </row>
    <row r="261" spans="1:20" x14ac:dyDescent="0.4">
      <c r="A261" s="94">
        <v>35</v>
      </c>
      <c r="B261" s="94" t="s">
        <v>717</v>
      </c>
      <c r="C261" s="94" t="s">
        <v>679</v>
      </c>
      <c r="D261" s="94">
        <v>97</v>
      </c>
      <c r="E261" s="94">
        <v>42</v>
      </c>
      <c r="F261" s="94">
        <v>5</v>
      </c>
      <c r="G261" s="94" t="s">
        <v>680</v>
      </c>
      <c r="H261" s="94">
        <v>127</v>
      </c>
      <c r="I261" s="94">
        <v>91</v>
      </c>
      <c r="J261" s="94">
        <v>2</v>
      </c>
      <c r="K261" s="94">
        <v>3</v>
      </c>
      <c r="L261" s="94">
        <v>3</v>
      </c>
      <c r="M261" s="94" t="s">
        <v>11</v>
      </c>
      <c r="N261" s="94">
        <v>45</v>
      </c>
      <c r="O261" s="94">
        <v>34</v>
      </c>
      <c r="P261" s="94">
        <v>6</v>
      </c>
      <c r="Q261" s="94" t="s">
        <v>21</v>
      </c>
      <c r="R261" s="94">
        <v>42</v>
      </c>
      <c r="S261" s="94">
        <v>27</v>
      </c>
      <c r="T261" s="94">
        <v>6</v>
      </c>
    </row>
    <row r="262" spans="1:20" x14ac:dyDescent="0.4">
      <c r="A262" s="94">
        <v>225</v>
      </c>
      <c r="B262" s="94" t="s">
        <v>717</v>
      </c>
      <c r="C262" s="94" t="s">
        <v>679</v>
      </c>
      <c r="D262" s="94">
        <v>100</v>
      </c>
      <c r="E262" s="94">
        <v>47</v>
      </c>
      <c r="F262" s="94">
        <v>5</v>
      </c>
      <c r="G262" s="94" t="s">
        <v>656</v>
      </c>
      <c r="H262" s="94">
        <v>101</v>
      </c>
      <c r="I262" s="94">
        <v>51</v>
      </c>
      <c r="J262" s="94">
        <v>5</v>
      </c>
      <c r="K262" s="94">
        <v>4</v>
      </c>
      <c r="L262" s="94">
        <v>4</v>
      </c>
      <c r="M262" s="94" t="s">
        <v>657</v>
      </c>
      <c r="N262" s="94">
        <v>46</v>
      </c>
      <c r="O262" s="94">
        <v>39</v>
      </c>
      <c r="P262" s="94">
        <v>5</v>
      </c>
      <c r="Q262" s="94" t="s">
        <v>10</v>
      </c>
      <c r="R262" s="94">
        <v>41</v>
      </c>
      <c r="S262" s="94">
        <v>24</v>
      </c>
      <c r="T262" s="94">
        <v>6</v>
      </c>
    </row>
    <row r="263" spans="1:20" x14ac:dyDescent="0.4">
      <c r="A263" s="94">
        <v>261</v>
      </c>
      <c r="B263" s="94" t="s">
        <v>717</v>
      </c>
      <c r="C263" s="94" t="s">
        <v>679</v>
      </c>
      <c r="D263" s="94">
        <v>111</v>
      </c>
      <c r="E263" s="94">
        <v>66</v>
      </c>
      <c r="F263" s="94">
        <v>4</v>
      </c>
      <c r="G263" s="94" t="s">
        <v>656</v>
      </c>
      <c r="H263" s="94">
        <v>115</v>
      </c>
      <c r="I263" s="94">
        <v>72</v>
      </c>
      <c r="J263" s="94">
        <v>4</v>
      </c>
      <c r="K263" s="94">
        <v>4</v>
      </c>
      <c r="L263" s="94">
        <v>1</v>
      </c>
      <c r="M263" s="94" t="s">
        <v>10</v>
      </c>
      <c r="N263" s="94">
        <v>51</v>
      </c>
      <c r="O263" s="94">
        <v>54</v>
      </c>
      <c r="P263" s="94">
        <v>5</v>
      </c>
      <c r="Q263" s="94" t="s">
        <v>11</v>
      </c>
      <c r="R263" s="94">
        <v>60</v>
      </c>
      <c r="S263" s="94">
        <v>79</v>
      </c>
      <c r="T263" s="94">
        <v>3</v>
      </c>
    </row>
    <row r="264" spans="1:20" x14ac:dyDescent="0.4">
      <c r="A264" s="94">
        <v>28</v>
      </c>
      <c r="B264" s="94" t="s">
        <v>717</v>
      </c>
      <c r="C264" s="94" t="s">
        <v>679</v>
      </c>
      <c r="D264" s="94">
        <v>109</v>
      </c>
      <c r="E264" s="94">
        <v>63</v>
      </c>
      <c r="F264" s="94">
        <v>4</v>
      </c>
      <c r="G264" s="94" t="s">
        <v>428</v>
      </c>
      <c r="H264" s="94">
        <v>110</v>
      </c>
      <c r="I264" s="94">
        <v>63</v>
      </c>
      <c r="J264" s="94">
        <v>4</v>
      </c>
      <c r="K264" s="94">
        <v>4</v>
      </c>
      <c r="L264" s="94">
        <v>2</v>
      </c>
      <c r="M264" s="94" t="s">
        <v>657</v>
      </c>
      <c r="N264" s="94">
        <v>55</v>
      </c>
      <c r="O264" s="94">
        <v>72</v>
      </c>
      <c r="P264" s="94">
        <v>4</v>
      </c>
      <c r="Q264" s="94" t="s">
        <v>677</v>
      </c>
      <c r="R264" s="94">
        <v>42</v>
      </c>
      <c r="S264" s="94">
        <v>15</v>
      </c>
      <c r="T264" s="94">
        <v>7</v>
      </c>
    </row>
    <row r="265" spans="1:20" x14ac:dyDescent="0.4">
      <c r="A265" s="94">
        <v>194</v>
      </c>
      <c r="B265" s="94" t="s">
        <v>717</v>
      </c>
      <c r="C265" s="94" t="s">
        <v>679</v>
      </c>
      <c r="D265" s="94">
        <v>64</v>
      </c>
      <c r="E265" s="94">
        <v>2</v>
      </c>
      <c r="F265" s="94">
        <v>9</v>
      </c>
      <c r="G265" s="94" t="s">
        <v>680</v>
      </c>
      <c r="H265" s="94">
        <v>85</v>
      </c>
      <c r="I265" s="94">
        <v>33</v>
      </c>
      <c r="J265" s="94">
        <v>6</v>
      </c>
      <c r="K265" s="94">
        <v>8</v>
      </c>
      <c r="L265" s="94">
        <v>6</v>
      </c>
      <c r="M265" s="94" t="s">
        <v>10</v>
      </c>
      <c r="N265" s="94">
        <v>43</v>
      </c>
      <c r="O265" s="94">
        <v>30</v>
      </c>
      <c r="P265" s="94">
        <v>6</v>
      </c>
      <c r="Q265" s="94" t="s">
        <v>11</v>
      </c>
      <c r="R265" s="94">
        <v>35</v>
      </c>
      <c r="S265" s="94">
        <v>7</v>
      </c>
      <c r="T265" s="94">
        <v>8</v>
      </c>
    </row>
    <row r="266" spans="1:20" x14ac:dyDescent="0.4">
      <c r="A266" s="94">
        <v>69</v>
      </c>
      <c r="B266" s="94" t="s">
        <v>717</v>
      </c>
      <c r="C266" s="94" t="s">
        <v>679</v>
      </c>
      <c r="D266" s="94">
        <v>109</v>
      </c>
      <c r="E266" s="94">
        <v>63</v>
      </c>
      <c r="F266" s="94">
        <v>4</v>
      </c>
      <c r="G266" s="94" t="s">
        <v>656</v>
      </c>
      <c r="H266" s="94">
        <v>98</v>
      </c>
      <c r="I266" s="94">
        <v>47</v>
      </c>
      <c r="J266" s="94">
        <v>5</v>
      </c>
      <c r="K266" s="94">
        <v>4</v>
      </c>
      <c r="L266" s="94">
        <v>3</v>
      </c>
      <c r="M266" s="94" t="s">
        <v>10</v>
      </c>
      <c r="N266" s="94">
        <v>34</v>
      </c>
      <c r="O266" s="94">
        <v>3</v>
      </c>
      <c r="P266" s="94">
        <v>9</v>
      </c>
      <c r="Q266" s="94" t="s">
        <v>11</v>
      </c>
      <c r="R266" s="94">
        <v>49</v>
      </c>
      <c r="S266" s="94">
        <v>47</v>
      </c>
      <c r="T266" s="94">
        <v>5</v>
      </c>
    </row>
    <row r="267" spans="1:20" x14ac:dyDescent="0.4">
      <c r="A267" s="94">
        <v>169</v>
      </c>
      <c r="B267" s="94" t="s">
        <v>717</v>
      </c>
      <c r="C267" s="94" t="s">
        <v>679</v>
      </c>
      <c r="D267" s="94">
        <v>89</v>
      </c>
      <c r="E267" s="94">
        <v>30</v>
      </c>
      <c r="F267" s="94">
        <v>6</v>
      </c>
      <c r="G267" s="94" t="s">
        <v>680</v>
      </c>
      <c r="H267" s="94">
        <v>84</v>
      </c>
      <c r="I267" s="94">
        <v>31</v>
      </c>
      <c r="J267" s="94">
        <v>6</v>
      </c>
      <c r="K267" s="94">
        <v>6</v>
      </c>
      <c r="L267" s="94">
        <v>6</v>
      </c>
      <c r="M267" s="94" t="s">
        <v>10</v>
      </c>
      <c r="N267" s="94">
        <v>40</v>
      </c>
      <c r="O267" s="94">
        <v>21</v>
      </c>
      <c r="P267" s="94">
        <v>7</v>
      </c>
      <c r="Q267" s="94" t="s">
        <v>11</v>
      </c>
      <c r="R267" s="94">
        <v>37</v>
      </c>
      <c r="S267" s="94">
        <v>11</v>
      </c>
      <c r="T267" s="94">
        <v>7</v>
      </c>
    </row>
    <row r="268" spans="1:20" x14ac:dyDescent="0.4">
      <c r="A268" s="94">
        <v>181</v>
      </c>
      <c r="B268" s="94" t="s">
        <v>717</v>
      </c>
      <c r="C268" s="94" t="s">
        <v>679</v>
      </c>
      <c r="D268" s="94">
        <v>99</v>
      </c>
      <c r="E268" s="94">
        <v>45</v>
      </c>
      <c r="F268" s="94">
        <v>5</v>
      </c>
      <c r="G268" s="94" t="s">
        <v>656</v>
      </c>
      <c r="H268" s="94">
        <v>91</v>
      </c>
      <c r="I268" s="94">
        <v>40</v>
      </c>
      <c r="J268" s="94">
        <v>5</v>
      </c>
      <c r="K268" s="94">
        <v>4</v>
      </c>
      <c r="L268" s="94">
        <v>3</v>
      </c>
      <c r="M268" s="94" t="s">
        <v>11</v>
      </c>
      <c r="N268" s="94">
        <v>55</v>
      </c>
      <c r="O268" s="94">
        <v>65</v>
      </c>
      <c r="P268" s="94">
        <v>4</v>
      </c>
      <c r="Q268" s="94" t="s">
        <v>21</v>
      </c>
      <c r="R268" s="94">
        <v>48</v>
      </c>
      <c r="S268" s="94">
        <v>45</v>
      </c>
      <c r="T268" s="94">
        <v>5</v>
      </c>
    </row>
    <row r="269" spans="1:20" x14ac:dyDescent="0.4">
      <c r="A269" s="94">
        <v>251</v>
      </c>
      <c r="B269" s="94" t="s">
        <v>717</v>
      </c>
      <c r="C269" s="94" t="s">
        <v>679</v>
      </c>
      <c r="D269" s="94">
        <v>91</v>
      </c>
      <c r="E269" s="94">
        <v>33</v>
      </c>
      <c r="F269" s="94">
        <v>6</v>
      </c>
      <c r="G269" s="94" t="s">
        <v>428</v>
      </c>
      <c r="H269" s="94">
        <v>99</v>
      </c>
      <c r="I269" s="94">
        <v>48</v>
      </c>
      <c r="J269" s="94">
        <v>5</v>
      </c>
      <c r="K269" s="94">
        <v>5</v>
      </c>
      <c r="L269" s="94">
        <v>5</v>
      </c>
      <c r="M269" s="94" t="s">
        <v>657</v>
      </c>
      <c r="N269" s="94">
        <v>46</v>
      </c>
      <c r="O269" s="94">
        <v>39</v>
      </c>
      <c r="P269" s="94">
        <v>5</v>
      </c>
      <c r="Q269" s="94" t="s">
        <v>21</v>
      </c>
      <c r="R269" s="94">
        <v>48</v>
      </c>
      <c r="S269" s="94">
        <v>45</v>
      </c>
      <c r="T269" s="94">
        <v>5</v>
      </c>
    </row>
    <row r="270" spans="1:20" x14ac:dyDescent="0.4">
      <c r="A270" s="94">
        <v>153</v>
      </c>
      <c r="B270" s="94" t="s">
        <v>717</v>
      </c>
      <c r="C270" s="94" t="s">
        <v>679</v>
      </c>
      <c r="D270" s="94">
        <v>114</v>
      </c>
      <c r="E270" s="94">
        <v>72</v>
      </c>
      <c r="F270" s="94">
        <v>4</v>
      </c>
      <c r="G270" s="94" t="s">
        <v>428</v>
      </c>
      <c r="H270" s="94">
        <v>114</v>
      </c>
      <c r="I270" s="94">
        <v>70</v>
      </c>
      <c r="J270" s="94">
        <v>4</v>
      </c>
      <c r="K270" s="94">
        <v>2</v>
      </c>
      <c r="L270" s="94">
        <v>3</v>
      </c>
      <c r="M270" s="94" t="s">
        <v>10</v>
      </c>
      <c r="N270" s="94">
        <v>56</v>
      </c>
      <c r="O270" s="94">
        <v>68</v>
      </c>
      <c r="P270" s="94">
        <v>4</v>
      </c>
      <c r="Q270" s="94" t="s">
        <v>11</v>
      </c>
      <c r="R270" s="94">
        <v>55</v>
      </c>
      <c r="S270" s="94">
        <v>65</v>
      </c>
      <c r="T270" s="94">
        <v>4</v>
      </c>
    </row>
    <row r="271" spans="1:20" x14ac:dyDescent="0.4">
      <c r="A271" s="94">
        <v>3</v>
      </c>
      <c r="B271" s="94" t="s">
        <v>717</v>
      </c>
      <c r="C271" s="94" t="s">
        <v>679</v>
      </c>
      <c r="D271" s="94">
        <v>106</v>
      </c>
      <c r="E271" s="94">
        <v>57</v>
      </c>
      <c r="F271" s="94">
        <v>5</v>
      </c>
      <c r="G271" s="94" t="s">
        <v>656</v>
      </c>
      <c r="H271" s="94">
        <v>128</v>
      </c>
      <c r="I271" s="94">
        <v>92</v>
      </c>
      <c r="J271" s="94">
        <v>2</v>
      </c>
      <c r="K271" s="94">
        <v>2</v>
      </c>
      <c r="L271" s="94">
        <v>1</v>
      </c>
      <c r="M271" s="94" t="s">
        <v>10</v>
      </c>
      <c r="N271" s="94">
        <v>56</v>
      </c>
      <c r="O271" s="94">
        <v>68</v>
      </c>
      <c r="P271" s="94">
        <v>4</v>
      </c>
      <c r="Q271" s="94" t="s">
        <v>11</v>
      </c>
      <c r="R271" s="94">
        <v>61</v>
      </c>
      <c r="S271" s="94">
        <v>82</v>
      </c>
      <c r="T271" s="94">
        <v>3</v>
      </c>
    </row>
    <row r="272" spans="1:20" x14ac:dyDescent="0.4">
      <c r="A272" s="94">
        <v>240</v>
      </c>
      <c r="B272" s="94" t="s">
        <v>717</v>
      </c>
      <c r="C272" s="94" t="s">
        <v>679</v>
      </c>
      <c r="D272" s="94">
        <v>97</v>
      </c>
      <c r="E272" s="94">
        <v>42</v>
      </c>
      <c r="F272" s="94">
        <v>5</v>
      </c>
      <c r="G272" s="94" t="s">
        <v>680</v>
      </c>
      <c r="H272" s="94">
        <v>104</v>
      </c>
      <c r="I272" s="94">
        <v>55</v>
      </c>
      <c r="J272" s="94">
        <v>5</v>
      </c>
      <c r="K272" s="94">
        <v>5</v>
      </c>
      <c r="L272" s="94">
        <v>5</v>
      </c>
      <c r="M272" s="94" t="s">
        <v>10</v>
      </c>
      <c r="N272" s="94">
        <v>35</v>
      </c>
      <c r="O272" s="94">
        <v>5</v>
      </c>
      <c r="P272" s="94">
        <v>8</v>
      </c>
      <c r="Q272" s="94" t="s">
        <v>11</v>
      </c>
      <c r="R272" s="94">
        <v>47</v>
      </c>
      <c r="S272" s="94">
        <v>42</v>
      </c>
      <c r="T272" s="94">
        <v>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D30F9-718F-4F25-8E0E-D4FDFDBD0B0A}">
  <dimension ref="A1:T266"/>
  <sheetViews>
    <sheetView workbookViewId="0">
      <selection activeCell="B2" sqref="B2"/>
    </sheetView>
  </sheetViews>
  <sheetFormatPr defaultRowHeight="17.399999999999999" x14ac:dyDescent="0.4"/>
  <sheetData>
    <row r="1" spans="1:20" x14ac:dyDescent="0.4">
      <c r="A1" s="94"/>
      <c r="B1" s="94"/>
      <c r="C1" s="94" t="s">
        <v>668</v>
      </c>
      <c r="D1" s="94"/>
      <c r="E1" s="94"/>
      <c r="F1" s="94"/>
      <c r="G1" s="94" t="s">
        <v>669</v>
      </c>
      <c r="H1" s="94"/>
      <c r="I1" s="94"/>
      <c r="J1" s="94"/>
      <c r="K1" s="94" t="s">
        <v>384</v>
      </c>
      <c r="L1" s="94" t="s">
        <v>385</v>
      </c>
      <c r="M1" s="94" t="s">
        <v>705</v>
      </c>
      <c r="N1" s="94"/>
      <c r="O1" s="94"/>
      <c r="P1" s="94"/>
      <c r="Q1" s="94"/>
      <c r="R1" s="94"/>
      <c r="S1" s="94"/>
      <c r="T1" s="94"/>
    </row>
    <row r="2" spans="1:20" x14ac:dyDescent="0.4">
      <c r="A2" s="94" t="s">
        <v>706</v>
      </c>
      <c r="B2" s="94" t="s">
        <v>715</v>
      </c>
      <c r="C2" s="94" t="s">
        <v>670</v>
      </c>
      <c r="D2" s="94" t="s">
        <v>671</v>
      </c>
      <c r="E2" s="94" t="s">
        <v>672</v>
      </c>
      <c r="F2" s="94" t="s">
        <v>673</v>
      </c>
      <c r="G2" s="94" t="s">
        <v>670</v>
      </c>
      <c r="H2" s="94" t="s">
        <v>671</v>
      </c>
      <c r="I2" s="94" t="s">
        <v>672</v>
      </c>
      <c r="J2" s="94" t="s">
        <v>673</v>
      </c>
      <c r="K2" s="94" t="s">
        <v>673</v>
      </c>
      <c r="L2" s="94" t="s">
        <v>673</v>
      </c>
      <c r="M2" s="94" t="s">
        <v>674</v>
      </c>
      <c r="N2" s="94" t="s">
        <v>671</v>
      </c>
      <c r="O2" s="94" t="s">
        <v>672</v>
      </c>
      <c r="P2" s="94" t="s">
        <v>673</v>
      </c>
      <c r="Q2" s="94" t="s">
        <v>674</v>
      </c>
      <c r="R2" s="94" t="s">
        <v>671</v>
      </c>
      <c r="S2" s="94" t="s">
        <v>672</v>
      </c>
      <c r="T2" s="94" t="s">
        <v>673</v>
      </c>
    </row>
    <row r="3" spans="1:20" x14ac:dyDescent="0.4">
      <c r="A3" s="94">
        <v>92</v>
      </c>
      <c r="B3" s="94" t="s">
        <v>716</v>
      </c>
      <c r="C3" s="94" t="s">
        <v>679</v>
      </c>
      <c r="D3" s="94">
        <v>105</v>
      </c>
      <c r="E3" s="94">
        <v>55.39</v>
      </c>
      <c r="F3" s="94">
        <v>5</v>
      </c>
      <c r="G3" s="94" t="s">
        <v>680</v>
      </c>
      <c r="H3" s="94">
        <v>96</v>
      </c>
      <c r="I3" s="94">
        <v>48.56</v>
      </c>
      <c r="J3" s="94">
        <v>5</v>
      </c>
      <c r="K3" s="94">
        <v>4</v>
      </c>
      <c r="L3" s="94">
        <v>2</v>
      </c>
      <c r="M3" s="94" t="s">
        <v>315</v>
      </c>
      <c r="N3" s="94">
        <v>55</v>
      </c>
      <c r="O3" s="94">
        <v>67.11</v>
      </c>
      <c r="P3" s="94">
        <v>4</v>
      </c>
      <c r="Q3" s="94" t="s">
        <v>8</v>
      </c>
      <c r="R3" s="94">
        <v>51</v>
      </c>
      <c r="S3" s="94">
        <v>52.55</v>
      </c>
      <c r="T3" s="94">
        <v>5</v>
      </c>
    </row>
    <row r="4" spans="1:20" x14ac:dyDescent="0.4">
      <c r="A4" s="94">
        <v>209</v>
      </c>
      <c r="B4" s="94" t="s">
        <v>716</v>
      </c>
      <c r="C4" s="94" t="s">
        <v>679</v>
      </c>
      <c r="D4" s="94">
        <v>110</v>
      </c>
      <c r="E4" s="94">
        <v>63.82</v>
      </c>
      <c r="F4" s="94">
        <v>4</v>
      </c>
      <c r="G4" s="94" t="s">
        <v>680</v>
      </c>
      <c r="H4" s="94">
        <v>74</v>
      </c>
      <c r="I4" s="94">
        <v>3.52</v>
      </c>
      <c r="J4" s="94">
        <v>8</v>
      </c>
      <c r="K4" s="94">
        <v>3</v>
      </c>
      <c r="L4" s="94">
        <v>1</v>
      </c>
      <c r="M4" s="94" t="s">
        <v>7</v>
      </c>
      <c r="N4" s="94">
        <v>60</v>
      </c>
      <c r="O4" s="94">
        <v>80.209999999999994</v>
      </c>
      <c r="P4" s="94">
        <v>3</v>
      </c>
      <c r="Q4" s="94" t="s">
        <v>317</v>
      </c>
      <c r="R4" s="94">
        <v>53</v>
      </c>
      <c r="S4" s="94">
        <v>64.849999999999994</v>
      </c>
      <c r="T4" s="94">
        <v>4</v>
      </c>
    </row>
    <row r="5" spans="1:20" x14ac:dyDescent="0.4">
      <c r="A5" s="94">
        <v>294</v>
      </c>
      <c r="B5" s="94" t="s">
        <v>716</v>
      </c>
      <c r="C5" s="94" t="s">
        <v>679</v>
      </c>
      <c r="D5" s="94">
        <v>82</v>
      </c>
      <c r="E5" s="94">
        <v>25.04</v>
      </c>
      <c r="F5" s="94">
        <v>6</v>
      </c>
      <c r="G5" s="94" t="s">
        <v>680</v>
      </c>
      <c r="H5" s="94">
        <v>74</v>
      </c>
      <c r="I5" s="94">
        <v>3.52</v>
      </c>
      <c r="J5" s="94">
        <v>8</v>
      </c>
      <c r="K5" s="94">
        <v>6</v>
      </c>
      <c r="L5" s="94">
        <v>5</v>
      </c>
      <c r="M5" s="94" t="s">
        <v>318</v>
      </c>
      <c r="N5" s="94">
        <v>50</v>
      </c>
      <c r="O5" s="94">
        <v>55.36</v>
      </c>
      <c r="P5" s="94">
        <v>5</v>
      </c>
      <c r="Q5" s="94" t="s">
        <v>316</v>
      </c>
      <c r="R5" s="94">
        <v>44</v>
      </c>
      <c r="S5" s="94">
        <v>37.51</v>
      </c>
      <c r="T5" s="94">
        <v>6</v>
      </c>
    </row>
    <row r="6" spans="1:20" x14ac:dyDescent="0.4">
      <c r="A6" s="94">
        <v>248</v>
      </c>
      <c r="B6" s="94" t="s">
        <v>716</v>
      </c>
      <c r="C6" s="94" t="s">
        <v>679</v>
      </c>
      <c r="D6" s="94">
        <v>79</v>
      </c>
      <c r="E6" s="94">
        <v>21.23</v>
      </c>
      <c r="F6" s="94">
        <v>7</v>
      </c>
      <c r="G6" s="94" t="s">
        <v>680</v>
      </c>
      <c r="H6" s="94">
        <v>72</v>
      </c>
      <c r="I6" s="94">
        <v>1.83</v>
      </c>
      <c r="J6" s="94">
        <v>9</v>
      </c>
      <c r="K6" s="94">
        <v>8</v>
      </c>
      <c r="L6" s="94">
        <v>8</v>
      </c>
      <c r="M6" s="94" t="s">
        <v>317</v>
      </c>
      <c r="N6" s="94">
        <v>39</v>
      </c>
      <c r="O6" s="94">
        <v>9.3699999999999992</v>
      </c>
      <c r="P6" s="94">
        <v>7</v>
      </c>
      <c r="Q6" s="94" t="s">
        <v>318</v>
      </c>
      <c r="R6" s="94">
        <v>40</v>
      </c>
      <c r="S6" s="94">
        <v>18.14</v>
      </c>
      <c r="T6" s="94">
        <v>6</v>
      </c>
    </row>
    <row r="7" spans="1:20" x14ac:dyDescent="0.4">
      <c r="A7" s="94">
        <v>14</v>
      </c>
      <c r="B7" s="94" t="s">
        <v>716</v>
      </c>
      <c r="C7" s="94" t="s">
        <v>679</v>
      </c>
      <c r="D7" s="94">
        <v>84</v>
      </c>
      <c r="E7" s="94">
        <v>27.48</v>
      </c>
      <c r="F7" s="94">
        <v>6</v>
      </c>
      <c r="G7" s="94" t="s">
        <v>680</v>
      </c>
      <c r="H7" s="94">
        <v>79</v>
      </c>
      <c r="I7" s="94">
        <v>18.91</v>
      </c>
      <c r="J7" s="94">
        <v>7</v>
      </c>
      <c r="K7" s="94">
        <v>5</v>
      </c>
      <c r="L7" s="94">
        <v>1</v>
      </c>
      <c r="M7" s="94" t="s">
        <v>7</v>
      </c>
      <c r="N7" s="94">
        <v>53</v>
      </c>
      <c r="O7" s="94">
        <v>57.18</v>
      </c>
      <c r="P7" s="94">
        <v>5</v>
      </c>
      <c r="Q7" s="94" t="s">
        <v>315</v>
      </c>
      <c r="R7" s="94">
        <v>51</v>
      </c>
      <c r="S7" s="94">
        <v>56.68</v>
      </c>
      <c r="T7" s="94">
        <v>5</v>
      </c>
    </row>
    <row r="8" spans="1:20" x14ac:dyDescent="0.4">
      <c r="A8" s="94">
        <v>48</v>
      </c>
      <c r="B8" s="94" t="s">
        <v>716</v>
      </c>
      <c r="C8" s="94" t="s">
        <v>679</v>
      </c>
      <c r="D8" s="94">
        <v>82</v>
      </c>
      <c r="E8" s="94">
        <v>25.04</v>
      </c>
      <c r="F8" s="94">
        <v>6</v>
      </c>
      <c r="G8" s="94" t="s">
        <v>680</v>
      </c>
      <c r="H8" s="94">
        <v>78</v>
      </c>
      <c r="I8" s="94">
        <v>15.28</v>
      </c>
      <c r="J8" s="94">
        <v>7</v>
      </c>
      <c r="K8" s="94">
        <v>7</v>
      </c>
      <c r="L8" s="94">
        <v>3</v>
      </c>
      <c r="M8" s="94" t="s">
        <v>20</v>
      </c>
      <c r="N8" s="94">
        <v>41</v>
      </c>
      <c r="O8" s="94">
        <v>25.5</v>
      </c>
      <c r="P8" s="94">
        <v>6</v>
      </c>
      <c r="Q8" s="94" t="s">
        <v>416</v>
      </c>
      <c r="R8" s="94">
        <v>40</v>
      </c>
      <c r="S8" s="94">
        <v>6</v>
      </c>
      <c r="T8" s="94">
        <v>8</v>
      </c>
    </row>
    <row r="9" spans="1:20" x14ac:dyDescent="0.4">
      <c r="A9" s="94">
        <v>263</v>
      </c>
      <c r="B9" s="94" t="s">
        <v>716</v>
      </c>
      <c r="C9" s="94" t="s">
        <v>681</v>
      </c>
      <c r="D9" s="94">
        <v>71</v>
      </c>
      <c r="E9" s="94">
        <v>6</v>
      </c>
      <c r="F9" s="94">
        <v>8</v>
      </c>
      <c r="G9" s="94" t="s">
        <v>680</v>
      </c>
      <c r="H9" s="94">
        <v>82</v>
      </c>
      <c r="I9" s="94">
        <v>26.97</v>
      </c>
      <c r="J9" s="94">
        <v>6</v>
      </c>
      <c r="K9" s="94">
        <v>8</v>
      </c>
      <c r="L9" s="94">
        <v>6</v>
      </c>
      <c r="M9" s="94" t="s">
        <v>665</v>
      </c>
      <c r="N9" s="94">
        <v>39</v>
      </c>
      <c r="O9" s="94">
        <v>18.399999999999999</v>
      </c>
      <c r="P9" s="94">
        <v>7</v>
      </c>
      <c r="Q9" s="94" t="s">
        <v>316</v>
      </c>
      <c r="R9" s="94">
        <v>49</v>
      </c>
      <c r="S9" s="94">
        <v>55.99</v>
      </c>
      <c r="T9" s="94">
        <v>5</v>
      </c>
    </row>
    <row r="10" spans="1:20" x14ac:dyDescent="0.4">
      <c r="A10" s="94">
        <v>168</v>
      </c>
      <c r="B10" s="94" t="s">
        <v>716</v>
      </c>
      <c r="C10" s="94" t="s">
        <v>679</v>
      </c>
      <c r="D10" s="94">
        <v>128</v>
      </c>
      <c r="E10" s="94">
        <v>92.34</v>
      </c>
      <c r="F10" s="94">
        <v>2</v>
      </c>
      <c r="G10" s="94" t="s">
        <v>680</v>
      </c>
      <c r="H10" s="94">
        <v>119</v>
      </c>
      <c r="I10" s="94">
        <v>77.78</v>
      </c>
      <c r="J10" s="94">
        <v>3</v>
      </c>
      <c r="K10" s="94">
        <v>5</v>
      </c>
      <c r="L10" s="94">
        <v>1</v>
      </c>
      <c r="M10" s="94" t="s">
        <v>315</v>
      </c>
      <c r="N10" s="94">
        <v>67</v>
      </c>
      <c r="O10" s="94">
        <v>93.29</v>
      </c>
      <c r="P10" s="94">
        <v>2</v>
      </c>
      <c r="Q10" s="94" t="s">
        <v>8</v>
      </c>
      <c r="R10" s="94">
        <v>69</v>
      </c>
      <c r="S10" s="94">
        <v>98.11</v>
      </c>
      <c r="T10" s="94">
        <v>1</v>
      </c>
    </row>
    <row r="11" spans="1:20" x14ac:dyDescent="0.4">
      <c r="A11" s="94">
        <v>204</v>
      </c>
      <c r="B11" s="94" t="s">
        <v>716</v>
      </c>
      <c r="C11" s="94" t="s">
        <v>679</v>
      </c>
      <c r="D11" s="94">
        <v>78</v>
      </c>
      <c r="E11" s="94">
        <v>19.940000000000001</v>
      </c>
      <c r="F11" s="94">
        <v>7</v>
      </c>
      <c r="G11" s="94" t="s">
        <v>680</v>
      </c>
      <c r="H11" s="94">
        <v>71</v>
      </c>
      <c r="I11" s="94">
        <v>1.26</v>
      </c>
      <c r="J11" s="94">
        <v>9</v>
      </c>
      <c r="K11" s="94">
        <v>5</v>
      </c>
      <c r="L11" s="94">
        <v>1</v>
      </c>
      <c r="M11" s="94" t="s">
        <v>317</v>
      </c>
      <c r="N11" s="94">
        <v>49</v>
      </c>
      <c r="O11" s="94">
        <v>55.7</v>
      </c>
      <c r="P11" s="94">
        <v>5</v>
      </c>
      <c r="Q11" s="94" t="s">
        <v>665</v>
      </c>
      <c r="R11" s="94">
        <v>51</v>
      </c>
      <c r="S11" s="94">
        <v>56.29</v>
      </c>
      <c r="T11" s="94">
        <v>5</v>
      </c>
    </row>
    <row r="12" spans="1:20" x14ac:dyDescent="0.4">
      <c r="A12" s="94">
        <v>57</v>
      </c>
      <c r="B12" s="94" t="s">
        <v>716</v>
      </c>
      <c r="C12" s="94" t="s">
        <v>679</v>
      </c>
      <c r="D12" s="94">
        <v>108</v>
      </c>
      <c r="E12" s="94">
        <v>60.37</v>
      </c>
      <c r="F12" s="94">
        <v>4</v>
      </c>
      <c r="G12" s="94" t="s">
        <v>680</v>
      </c>
      <c r="H12" s="94">
        <v>120</v>
      </c>
      <c r="I12" s="94">
        <v>78.89</v>
      </c>
      <c r="J12" s="94">
        <v>3</v>
      </c>
      <c r="K12" s="94"/>
      <c r="L12" s="94">
        <v>2</v>
      </c>
      <c r="M12" s="94" t="s">
        <v>318</v>
      </c>
      <c r="N12" s="94">
        <v>68</v>
      </c>
      <c r="O12" s="94">
        <v>95.08</v>
      </c>
      <c r="P12" s="94">
        <v>2</v>
      </c>
      <c r="Q12" s="94" t="s">
        <v>665</v>
      </c>
      <c r="R12" s="94">
        <v>63</v>
      </c>
      <c r="S12" s="94">
        <v>86.87</v>
      </c>
      <c r="T12" s="94">
        <v>3</v>
      </c>
    </row>
    <row r="13" spans="1:20" x14ac:dyDescent="0.4">
      <c r="A13" s="94">
        <v>50</v>
      </c>
      <c r="B13" s="94" t="s">
        <v>716</v>
      </c>
      <c r="C13" s="94" t="s">
        <v>679</v>
      </c>
      <c r="D13" s="94">
        <v>75</v>
      </c>
      <c r="E13" s="94">
        <v>15.1</v>
      </c>
      <c r="F13" s="94">
        <v>7</v>
      </c>
      <c r="G13" s="94" t="s">
        <v>680</v>
      </c>
      <c r="H13" s="94">
        <v>80</v>
      </c>
      <c r="I13" s="94">
        <v>22.05</v>
      </c>
      <c r="J13" s="94">
        <v>6</v>
      </c>
      <c r="K13" s="94">
        <v>8</v>
      </c>
      <c r="L13" s="94">
        <v>3</v>
      </c>
      <c r="M13" s="94" t="s">
        <v>318</v>
      </c>
      <c r="N13" s="94">
        <v>46</v>
      </c>
      <c r="O13" s="94">
        <v>42.07</v>
      </c>
      <c r="P13" s="94">
        <v>5</v>
      </c>
      <c r="Q13" s="94" t="s">
        <v>315</v>
      </c>
      <c r="R13" s="94">
        <v>43</v>
      </c>
      <c r="S13" s="94">
        <v>33.479999999999997</v>
      </c>
      <c r="T13" s="94">
        <v>6</v>
      </c>
    </row>
    <row r="14" spans="1:20" x14ac:dyDescent="0.4">
      <c r="A14" s="94">
        <v>208</v>
      </c>
      <c r="B14" s="94" t="s">
        <v>716</v>
      </c>
      <c r="C14" s="94" t="s">
        <v>679</v>
      </c>
      <c r="D14" s="94">
        <v>73</v>
      </c>
      <c r="E14" s="94">
        <v>10.91</v>
      </c>
      <c r="F14" s="94">
        <v>7</v>
      </c>
      <c r="G14" s="94" t="s">
        <v>680</v>
      </c>
      <c r="H14" s="94">
        <v>75</v>
      </c>
      <c r="I14" s="94">
        <v>4.8899999999999997</v>
      </c>
      <c r="J14" s="94">
        <v>8</v>
      </c>
      <c r="K14" s="94">
        <v>8</v>
      </c>
      <c r="L14" s="94">
        <v>5</v>
      </c>
      <c r="M14" s="94" t="s">
        <v>416</v>
      </c>
      <c r="N14" s="94">
        <v>47</v>
      </c>
      <c r="O14" s="94">
        <v>54.79</v>
      </c>
      <c r="P14" s="94">
        <v>5</v>
      </c>
      <c r="Q14" s="94" t="s">
        <v>315</v>
      </c>
      <c r="R14" s="94">
        <v>43</v>
      </c>
      <c r="S14" s="94">
        <v>33.479999999999997</v>
      </c>
      <c r="T14" s="94">
        <v>6</v>
      </c>
    </row>
    <row r="15" spans="1:20" x14ac:dyDescent="0.4">
      <c r="A15" s="94">
        <v>250</v>
      </c>
      <c r="B15" s="94" t="s">
        <v>716</v>
      </c>
      <c r="C15" s="94" t="s">
        <v>681</v>
      </c>
      <c r="D15" s="94">
        <v>75</v>
      </c>
      <c r="E15" s="94">
        <v>15.1</v>
      </c>
      <c r="F15" s="94">
        <v>7</v>
      </c>
      <c r="G15" s="94" t="s">
        <v>680</v>
      </c>
      <c r="H15" s="94">
        <v>78</v>
      </c>
      <c r="I15" s="94">
        <v>15.28</v>
      </c>
      <c r="J15" s="94">
        <v>7</v>
      </c>
      <c r="K15" s="94">
        <v>9</v>
      </c>
      <c r="L15" s="94">
        <v>7</v>
      </c>
      <c r="M15" s="94" t="s">
        <v>7</v>
      </c>
      <c r="N15" s="94"/>
      <c r="O15" s="94"/>
      <c r="P15" s="94"/>
      <c r="Q15" s="94" t="s">
        <v>317</v>
      </c>
      <c r="R15" s="94"/>
      <c r="S15" s="94"/>
      <c r="T15" s="94"/>
    </row>
    <row r="16" spans="1:20" x14ac:dyDescent="0.4">
      <c r="A16" s="94">
        <v>56</v>
      </c>
      <c r="B16" s="94" t="s">
        <v>716</v>
      </c>
      <c r="C16" s="94" t="s">
        <v>679</v>
      </c>
      <c r="D16" s="94">
        <v>86</v>
      </c>
      <c r="E16" s="94">
        <v>29.85</v>
      </c>
      <c r="F16" s="94">
        <v>6</v>
      </c>
      <c r="G16" s="94" t="s">
        <v>680</v>
      </c>
      <c r="H16" s="94">
        <v>76</v>
      </c>
      <c r="I16" s="94">
        <v>8.58</v>
      </c>
      <c r="J16" s="94">
        <v>7</v>
      </c>
      <c r="K16" s="94">
        <v>9</v>
      </c>
      <c r="L16" s="94">
        <v>7</v>
      </c>
      <c r="M16" s="94" t="s">
        <v>7</v>
      </c>
      <c r="N16" s="94">
        <v>34</v>
      </c>
      <c r="O16" s="94">
        <v>4.18</v>
      </c>
      <c r="P16" s="94">
        <v>8</v>
      </c>
      <c r="Q16" s="94" t="s">
        <v>315</v>
      </c>
      <c r="R16" s="94">
        <v>43</v>
      </c>
      <c r="S16" s="94">
        <v>33.479999999999997</v>
      </c>
      <c r="T16" s="94">
        <v>6</v>
      </c>
    </row>
    <row r="17" spans="1:20" x14ac:dyDescent="0.4">
      <c r="A17" s="94">
        <v>219</v>
      </c>
      <c r="B17" s="94" t="s">
        <v>716</v>
      </c>
      <c r="C17" s="94" t="s">
        <v>679</v>
      </c>
      <c r="D17" s="94">
        <v>75</v>
      </c>
      <c r="E17" s="94">
        <v>15.1</v>
      </c>
      <c r="F17" s="94">
        <v>7</v>
      </c>
      <c r="G17" s="94" t="s">
        <v>680</v>
      </c>
      <c r="H17" s="94">
        <v>78</v>
      </c>
      <c r="I17" s="94">
        <v>15.28</v>
      </c>
      <c r="J17" s="94">
        <v>7</v>
      </c>
      <c r="K17" s="94">
        <v>7</v>
      </c>
      <c r="L17" s="94">
        <v>6</v>
      </c>
      <c r="M17" s="94" t="s">
        <v>318</v>
      </c>
      <c r="N17" s="94">
        <v>49</v>
      </c>
      <c r="O17" s="94">
        <v>52.86</v>
      </c>
      <c r="P17" s="94">
        <v>5</v>
      </c>
      <c r="Q17" s="94" t="s">
        <v>416</v>
      </c>
      <c r="R17" s="94">
        <v>42</v>
      </c>
      <c r="S17" s="94">
        <v>19.57</v>
      </c>
      <c r="T17" s="94">
        <v>6</v>
      </c>
    </row>
    <row r="18" spans="1:20" x14ac:dyDescent="0.4">
      <c r="A18" s="94">
        <v>129</v>
      </c>
      <c r="B18" s="94" t="s">
        <v>716</v>
      </c>
      <c r="C18" s="94" t="s">
        <v>679</v>
      </c>
      <c r="D18" s="94">
        <v>75</v>
      </c>
      <c r="E18" s="94">
        <v>15.1</v>
      </c>
      <c r="F18" s="94">
        <v>7</v>
      </c>
      <c r="G18" s="94" t="s">
        <v>680</v>
      </c>
      <c r="H18" s="94">
        <v>89</v>
      </c>
      <c r="I18" s="94">
        <v>38.15</v>
      </c>
      <c r="J18" s="94">
        <v>6</v>
      </c>
      <c r="K18" s="94">
        <v>8</v>
      </c>
      <c r="L18" s="94">
        <v>5</v>
      </c>
      <c r="M18" s="94" t="s">
        <v>318</v>
      </c>
      <c r="N18" s="94">
        <v>50</v>
      </c>
      <c r="O18" s="94">
        <v>55.36</v>
      </c>
      <c r="P18" s="94">
        <v>5</v>
      </c>
      <c r="Q18" s="94" t="s">
        <v>316</v>
      </c>
      <c r="R18" s="94">
        <v>47</v>
      </c>
      <c r="S18" s="94">
        <v>48.6</v>
      </c>
      <c r="T18" s="94">
        <v>5</v>
      </c>
    </row>
    <row r="19" spans="1:20" x14ac:dyDescent="0.4">
      <c r="A19" s="94">
        <v>85</v>
      </c>
      <c r="B19" s="94" t="s">
        <v>716</v>
      </c>
      <c r="C19" s="94" t="s">
        <v>679</v>
      </c>
      <c r="D19" s="94">
        <v>71</v>
      </c>
      <c r="E19" s="94">
        <v>6</v>
      </c>
      <c r="F19" s="94">
        <v>8</v>
      </c>
      <c r="G19" s="94" t="s">
        <v>680</v>
      </c>
      <c r="H19" s="94">
        <v>78</v>
      </c>
      <c r="I19" s="94">
        <v>15.28</v>
      </c>
      <c r="J19" s="94">
        <v>7</v>
      </c>
      <c r="K19" s="94">
        <v>8</v>
      </c>
      <c r="L19" s="94">
        <v>7</v>
      </c>
      <c r="M19" s="94" t="s">
        <v>7</v>
      </c>
      <c r="N19" s="94">
        <v>34</v>
      </c>
      <c r="O19" s="94">
        <v>4.18</v>
      </c>
      <c r="P19" s="94">
        <v>8</v>
      </c>
      <c r="Q19" s="94" t="s">
        <v>8</v>
      </c>
      <c r="R19" s="94">
        <v>39</v>
      </c>
      <c r="S19" s="94">
        <v>19.29</v>
      </c>
      <c r="T19" s="94">
        <v>7</v>
      </c>
    </row>
    <row r="20" spans="1:20" x14ac:dyDescent="0.4">
      <c r="A20" s="94">
        <v>73</v>
      </c>
      <c r="B20" s="94" t="s">
        <v>716</v>
      </c>
      <c r="C20" s="94" t="s">
        <v>679</v>
      </c>
      <c r="D20" s="94">
        <v>67</v>
      </c>
      <c r="E20" s="94">
        <v>2.35</v>
      </c>
      <c r="F20" s="94">
        <v>9</v>
      </c>
      <c r="G20" s="94" t="s">
        <v>680</v>
      </c>
      <c r="H20" s="94">
        <v>75</v>
      </c>
      <c r="I20" s="94">
        <v>4.8899999999999997</v>
      </c>
      <c r="J20" s="94">
        <v>8</v>
      </c>
      <c r="K20" s="94">
        <v>8</v>
      </c>
      <c r="L20" s="94">
        <v>6</v>
      </c>
      <c r="M20" s="94" t="s">
        <v>7</v>
      </c>
      <c r="N20" s="94">
        <v>31</v>
      </c>
      <c r="O20" s="94">
        <v>0.64</v>
      </c>
      <c r="P20" s="94">
        <v>9</v>
      </c>
      <c r="Q20" s="94" t="s">
        <v>317</v>
      </c>
      <c r="R20" s="94">
        <v>42</v>
      </c>
      <c r="S20" s="94">
        <v>26.78</v>
      </c>
      <c r="T20" s="94">
        <v>6</v>
      </c>
    </row>
    <row r="21" spans="1:20" x14ac:dyDescent="0.4">
      <c r="A21" s="94">
        <v>201</v>
      </c>
      <c r="B21" s="94" t="s">
        <v>716</v>
      </c>
      <c r="C21" s="94" t="s">
        <v>679</v>
      </c>
      <c r="D21" s="94">
        <v>75</v>
      </c>
      <c r="E21" s="94">
        <v>15.1</v>
      </c>
      <c r="F21" s="94">
        <v>7</v>
      </c>
      <c r="G21" s="94" t="s">
        <v>680</v>
      </c>
      <c r="H21" s="94">
        <v>99</v>
      </c>
      <c r="I21" s="94">
        <v>52.66</v>
      </c>
      <c r="J21" s="94">
        <v>5</v>
      </c>
      <c r="K21" s="94">
        <v>4</v>
      </c>
      <c r="L21" s="94">
        <v>1</v>
      </c>
      <c r="M21" s="94" t="s">
        <v>316</v>
      </c>
      <c r="N21" s="94">
        <v>55</v>
      </c>
      <c r="O21" s="94">
        <v>71.989999999999995</v>
      </c>
      <c r="P21" s="94">
        <v>4</v>
      </c>
      <c r="Q21" s="94" t="s">
        <v>315</v>
      </c>
      <c r="R21" s="94">
        <v>55</v>
      </c>
      <c r="S21" s="94">
        <v>67.11</v>
      </c>
      <c r="T21" s="94">
        <v>4</v>
      </c>
    </row>
    <row r="22" spans="1:20" x14ac:dyDescent="0.4">
      <c r="A22" s="94">
        <v>183</v>
      </c>
      <c r="B22" s="94" t="s">
        <v>716</v>
      </c>
      <c r="C22" s="94" t="s">
        <v>681</v>
      </c>
      <c r="D22" s="94">
        <v>77</v>
      </c>
      <c r="E22" s="94">
        <v>18.53</v>
      </c>
      <c r="F22" s="94">
        <v>7</v>
      </c>
      <c r="G22" s="94" t="s">
        <v>680</v>
      </c>
      <c r="H22" s="94">
        <v>84</v>
      </c>
      <c r="I22" s="94">
        <v>30.59</v>
      </c>
      <c r="J22" s="94">
        <v>6</v>
      </c>
      <c r="K22" s="94">
        <v>6</v>
      </c>
      <c r="L22" s="94">
        <v>2</v>
      </c>
      <c r="M22" s="94" t="s">
        <v>318</v>
      </c>
      <c r="N22" s="94">
        <v>40</v>
      </c>
      <c r="O22" s="94">
        <v>18.14</v>
      </c>
      <c r="P22" s="94">
        <v>6</v>
      </c>
      <c r="Q22" s="94" t="s">
        <v>315</v>
      </c>
      <c r="R22" s="94">
        <v>41</v>
      </c>
      <c r="S22" s="94">
        <v>24.87</v>
      </c>
      <c r="T22" s="94">
        <v>6</v>
      </c>
    </row>
    <row r="23" spans="1:20" x14ac:dyDescent="0.4">
      <c r="A23" s="94">
        <v>36</v>
      </c>
      <c r="B23" s="94" t="s">
        <v>716</v>
      </c>
      <c r="C23" s="94" t="s">
        <v>679</v>
      </c>
      <c r="D23" s="94">
        <v>77</v>
      </c>
      <c r="E23" s="94">
        <v>18.53</v>
      </c>
      <c r="F23" s="94">
        <v>7</v>
      </c>
      <c r="G23" s="94" t="s">
        <v>680</v>
      </c>
      <c r="H23" s="94">
        <v>82</v>
      </c>
      <c r="I23" s="94">
        <v>26.97</v>
      </c>
      <c r="J23" s="94">
        <v>6</v>
      </c>
      <c r="K23" s="94">
        <v>7</v>
      </c>
      <c r="L23" s="94">
        <v>6</v>
      </c>
      <c r="M23" s="94" t="s">
        <v>7</v>
      </c>
      <c r="N23" s="94">
        <v>38</v>
      </c>
      <c r="O23" s="94">
        <v>15.84</v>
      </c>
      <c r="P23" s="94">
        <v>7</v>
      </c>
      <c r="Q23" s="94" t="s">
        <v>318</v>
      </c>
      <c r="R23" s="94">
        <v>38</v>
      </c>
      <c r="S23" s="94">
        <v>8.3000000000000007</v>
      </c>
      <c r="T23" s="94">
        <v>8</v>
      </c>
    </row>
    <row r="24" spans="1:20" x14ac:dyDescent="0.4">
      <c r="A24" s="94">
        <v>203</v>
      </c>
      <c r="B24" s="94" t="s">
        <v>716</v>
      </c>
      <c r="C24" s="94" t="s">
        <v>679</v>
      </c>
      <c r="D24" s="94">
        <v>87</v>
      </c>
      <c r="E24" s="94">
        <v>30.98</v>
      </c>
      <c r="F24" s="94">
        <v>6</v>
      </c>
      <c r="G24" s="94" t="s">
        <v>680</v>
      </c>
      <c r="H24" s="94">
        <v>107</v>
      </c>
      <c r="I24" s="94">
        <v>62.47</v>
      </c>
      <c r="J24" s="94">
        <v>4</v>
      </c>
      <c r="K24" s="94">
        <v>6</v>
      </c>
      <c r="L24" s="94">
        <v>2</v>
      </c>
      <c r="M24" s="94" t="s">
        <v>318</v>
      </c>
      <c r="N24" s="94">
        <v>46</v>
      </c>
      <c r="O24" s="94">
        <v>42.07</v>
      </c>
      <c r="P24" s="94">
        <v>5</v>
      </c>
      <c r="Q24" s="94" t="s">
        <v>315</v>
      </c>
      <c r="R24" s="94">
        <v>57</v>
      </c>
      <c r="S24" s="94">
        <v>72.239999999999995</v>
      </c>
      <c r="T24" s="94">
        <v>4</v>
      </c>
    </row>
    <row r="25" spans="1:20" x14ac:dyDescent="0.4">
      <c r="A25" s="94">
        <v>12</v>
      </c>
      <c r="B25" s="94" t="s">
        <v>716</v>
      </c>
      <c r="C25" s="94" t="s">
        <v>679</v>
      </c>
      <c r="D25" s="94">
        <v>72</v>
      </c>
      <c r="E25" s="94">
        <v>8.49</v>
      </c>
      <c r="F25" s="94">
        <v>8</v>
      </c>
      <c r="G25" s="94" t="s">
        <v>680</v>
      </c>
      <c r="H25" s="94">
        <v>78</v>
      </c>
      <c r="I25" s="94">
        <v>15.28</v>
      </c>
      <c r="J25" s="94">
        <v>7</v>
      </c>
      <c r="K25" s="94">
        <v>8</v>
      </c>
      <c r="L25" s="94">
        <v>7</v>
      </c>
      <c r="M25" s="94" t="s">
        <v>416</v>
      </c>
      <c r="N25" s="94">
        <v>42</v>
      </c>
      <c r="O25" s="94">
        <v>19.57</v>
      </c>
      <c r="P25" s="94">
        <v>6</v>
      </c>
      <c r="Q25" s="94" t="s">
        <v>315</v>
      </c>
      <c r="R25" s="94">
        <v>59</v>
      </c>
      <c r="S25" s="94">
        <v>77.63</v>
      </c>
      <c r="T25" s="94">
        <v>3</v>
      </c>
    </row>
    <row r="26" spans="1:20" x14ac:dyDescent="0.4">
      <c r="A26" s="94">
        <v>23</v>
      </c>
      <c r="B26" s="94" t="s">
        <v>716</v>
      </c>
      <c r="C26" s="94"/>
      <c r="D26" s="94"/>
      <c r="E26" s="94"/>
      <c r="F26" s="94"/>
      <c r="G26" s="94" t="s">
        <v>680</v>
      </c>
      <c r="H26" s="94">
        <v>79</v>
      </c>
      <c r="I26" s="94">
        <v>18.91</v>
      </c>
      <c r="J26" s="94">
        <v>7</v>
      </c>
      <c r="K26" s="94">
        <v>8</v>
      </c>
      <c r="L26" s="94">
        <v>8</v>
      </c>
      <c r="M26" s="94" t="s">
        <v>11</v>
      </c>
      <c r="N26" s="94">
        <v>35</v>
      </c>
      <c r="O26" s="94">
        <v>3</v>
      </c>
      <c r="P26" s="94">
        <v>9</v>
      </c>
      <c r="Q26" s="94" t="s">
        <v>21</v>
      </c>
      <c r="R26" s="94">
        <v>38</v>
      </c>
      <c r="S26" s="94">
        <v>6.82</v>
      </c>
      <c r="T26" s="94">
        <v>8</v>
      </c>
    </row>
    <row r="27" spans="1:20" x14ac:dyDescent="0.4">
      <c r="A27" s="94">
        <v>229</v>
      </c>
      <c r="B27" s="94" t="s">
        <v>716</v>
      </c>
      <c r="C27" s="94" t="s">
        <v>679</v>
      </c>
      <c r="D27" s="94">
        <v>77</v>
      </c>
      <c r="E27" s="94">
        <v>18.53</v>
      </c>
      <c r="F27" s="94">
        <v>7</v>
      </c>
      <c r="G27" s="94" t="s">
        <v>680</v>
      </c>
      <c r="H27" s="94">
        <v>78</v>
      </c>
      <c r="I27" s="94">
        <v>15.28</v>
      </c>
      <c r="J27" s="94">
        <v>7</v>
      </c>
      <c r="K27" s="94">
        <v>7</v>
      </c>
      <c r="L27" s="94">
        <v>5</v>
      </c>
      <c r="M27" s="94" t="s">
        <v>7</v>
      </c>
      <c r="N27" s="94">
        <v>46</v>
      </c>
      <c r="O27" s="94">
        <v>35.979999999999997</v>
      </c>
      <c r="P27" s="94">
        <v>6</v>
      </c>
      <c r="Q27" s="94" t="s">
        <v>317</v>
      </c>
      <c r="R27" s="94">
        <v>41</v>
      </c>
      <c r="S27" s="94">
        <v>19.41</v>
      </c>
      <c r="T27" s="94">
        <v>7</v>
      </c>
    </row>
    <row r="28" spans="1:20" x14ac:dyDescent="0.4">
      <c r="A28" s="94">
        <v>19</v>
      </c>
      <c r="B28" s="94" t="s">
        <v>716</v>
      </c>
      <c r="C28" s="94" t="s">
        <v>679</v>
      </c>
      <c r="D28" s="94">
        <v>77</v>
      </c>
      <c r="E28" s="94">
        <v>18.53</v>
      </c>
      <c r="F28" s="94">
        <v>7</v>
      </c>
      <c r="G28" s="94" t="s">
        <v>680</v>
      </c>
      <c r="H28" s="94">
        <v>79</v>
      </c>
      <c r="I28" s="94">
        <v>18.91</v>
      </c>
      <c r="J28" s="94">
        <v>7</v>
      </c>
      <c r="K28" s="94">
        <v>8</v>
      </c>
      <c r="L28" s="94">
        <v>7</v>
      </c>
      <c r="M28" s="94" t="s">
        <v>416</v>
      </c>
      <c r="N28" s="94">
        <v>42</v>
      </c>
      <c r="O28" s="94">
        <v>19.57</v>
      </c>
      <c r="P28" s="94">
        <v>6</v>
      </c>
      <c r="Q28" s="94" t="s">
        <v>315</v>
      </c>
      <c r="R28" s="94">
        <v>43</v>
      </c>
      <c r="S28" s="94">
        <v>33.479999999999997</v>
      </c>
      <c r="T28" s="94">
        <v>6</v>
      </c>
    </row>
    <row r="29" spans="1:20" x14ac:dyDescent="0.4">
      <c r="A29" s="94">
        <v>197</v>
      </c>
      <c r="B29" s="94" t="s">
        <v>716</v>
      </c>
      <c r="C29" s="94" t="s">
        <v>679</v>
      </c>
      <c r="D29" s="94">
        <v>70</v>
      </c>
      <c r="E29" s="94">
        <v>4.68</v>
      </c>
      <c r="F29" s="94">
        <v>8</v>
      </c>
      <c r="G29" s="94" t="s">
        <v>680</v>
      </c>
      <c r="H29" s="94">
        <v>78</v>
      </c>
      <c r="I29" s="94">
        <v>15.28</v>
      </c>
      <c r="J29" s="94">
        <v>7</v>
      </c>
      <c r="K29" s="94">
        <v>8</v>
      </c>
      <c r="L29" s="94">
        <v>7</v>
      </c>
      <c r="M29" s="94" t="s">
        <v>318</v>
      </c>
      <c r="N29" s="94">
        <v>38</v>
      </c>
      <c r="O29" s="94">
        <v>8.3000000000000007</v>
      </c>
      <c r="P29" s="94">
        <v>8</v>
      </c>
      <c r="Q29" s="94" t="s">
        <v>315</v>
      </c>
      <c r="R29" s="94">
        <v>43</v>
      </c>
      <c r="S29" s="94">
        <v>33.479999999999997</v>
      </c>
      <c r="T29" s="94">
        <v>6</v>
      </c>
    </row>
    <row r="30" spans="1:20" x14ac:dyDescent="0.4">
      <c r="A30" s="94">
        <v>75</v>
      </c>
      <c r="B30" s="94" t="s">
        <v>716</v>
      </c>
      <c r="C30" s="94" t="s">
        <v>681</v>
      </c>
      <c r="D30" s="94">
        <v>72</v>
      </c>
      <c r="E30" s="94">
        <v>8.49</v>
      </c>
      <c r="F30" s="94">
        <v>8</v>
      </c>
      <c r="G30" s="94" t="s">
        <v>656</v>
      </c>
      <c r="H30" s="94">
        <v>80</v>
      </c>
      <c r="I30" s="94">
        <v>22.05</v>
      </c>
      <c r="J30" s="94">
        <v>6</v>
      </c>
      <c r="K30" s="94">
        <v>8</v>
      </c>
      <c r="L30" s="94">
        <v>4</v>
      </c>
      <c r="M30" s="94" t="s">
        <v>11</v>
      </c>
      <c r="N30" s="94">
        <v>34</v>
      </c>
      <c r="O30" s="94">
        <v>2.12</v>
      </c>
      <c r="P30" s="94">
        <v>9</v>
      </c>
      <c r="Q30" s="94" t="s">
        <v>21</v>
      </c>
      <c r="R30" s="94">
        <v>39</v>
      </c>
      <c r="S30" s="94">
        <v>12.98</v>
      </c>
      <c r="T30" s="94">
        <v>7</v>
      </c>
    </row>
    <row r="31" spans="1:20" x14ac:dyDescent="0.4">
      <c r="A31" s="94">
        <v>233</v>
      </c>
      <c r="B31" s="94" t="s">
        <v>716</v>
      </c>
      <c r="C31" s="94" t="s">
        <v>679</v>
      </c>
      <c r="D31" s="94">
        <v>98</v>
      </c>
      <c r="E31" s="94">
        <v>44.65</v>
      </c>
      <c r="F31" s="94">
        <v>5</v>
      </c>
      <c r="G31" s="94" t="s">
        <v>680</v>
      </c>
      <c r="H31" s="94">
        <v>93</v>
      </c>
      <c r="I31" s="94">
        <v>44.14</v>
      </c>
      <c r="J31" s="94">
        <v>5</v>
      </c>
      <c r="K31" s="94">
        <v>5</v>
      </c>
      <c r="L31" s="94">
        <v>1</v>
      </c>
      <c r="M31" s="94" t="s">
        <v>315</v>
      </c>
      <c r="N31" s="94">
        <v>51</v>
      </c>
      <c r="O31" s="94">
        <v>56.68</v>
      </c>
      <c r="P31" s="94">
        <v>5</v>
      </c>
      <c r="Q31" s="94" t="s">
        <v>8</v>
      </c>
      <c r="R31" s="94">
        <v>39</v>
      </c>
      <c r="S31" s="94">
        <v>19.29</v>
      </c>
      <c r="T31" s="94">
        <v>7</v>
      </c>
    </row>
    <row r="32" spans="1:20" x14ac:dyDescent="0.4">
      <c r="A32" s="94">
        <v>115</v>
      </c>
      <c r="B32" s="94" t="s">
        <v>716</v>
      </c>
      <c r="C32" s="94" t="s">
        <v>679</v>
      </c>
      <c r="D32" s="94">
        <v>100</v>
      </c>
      <c r="E32" s="94">
        <v>47.51</v>
      </c>
      <c r="F32" s="94">
        <v>5</v>
      </c>
      <c r="G32" s="94" t="s">
        <v>680</v>
      </c>
      <c r="H32" s="94">
        <v>118</v>
      </c>
      <c r="I32" s="94">
        <v>76.400000000000006</v>
      </c>
      <c r="J32" s="94">
        <v>3</v>
      </c>
      <c r="K32" s="94">
        <v>4</v>
      </c>
      <c r="L32" s="94">
        <v>4</v>
      </c>
      <c r="M32" s="94" t="s">
        <v>20</v>
      </c>
      <c r="N32" s="94">
        <v>59</v>
      </c>
      <c r="O32" s="94">
        <v>78.38</v>
      </c>
      <c r="P32" s="94">
        <v>3</v>
      </c>
      <c r="Q32" s="94" t="s">
        <v>318</v>
      </c>
      <c r="R32" s="94">
        <v>62</v>
      </c>
      <c r="S32" s="94">
        <v>84.4</v>
      </c>
      <c r="T32" s="94">
        <v>3</v>
      </c>
    </row>
    <row r="33" spans="1:20" x14ac:dyDescent="0.4">
      <c r="A33" s="94">
        <v>220</v>
      </c>
      <c r="B33" s="94" t="s">
        <v>716</v>
      </c>
      <c r="C33" s="94"/>
      <c r="D33" s="94"/>
      <c r="E33" s="94"/>
      <c r="F33" s="94"/>
      <c r="G33" s="94"/>
      <c r="H33" s="94"/>
      <c r="I33" s="94"/>
      <c r="J33" s="94"/>
      <c r="K33" s="94"/>
      <c r="L33" s="94">
        <v>7</v>
      </c>
      <c r="M33" s="94" t="s">
        <v>317</v>
      </c>
      <c r="N33" s="94">
        <v>49</v>
      </c>
      <c r="O33" s="94">
        <v>55.7</v>
      </c>
      <c r="P33" s="94">
        <v>5</v>
      </c>
      <c r="Q33" s="94" t="s">
        <v>316</v>
      </c>
      <c r="R33" s="94">
        <v>39</v>
      </c>
      <c r="S33" s="94">
        <v>10.34</v>
      </c>
      <c r="T33" s="94">
        <v>7</v>
      </c>
    </row>
    <row r="34" spans="1:20" x14ac:dyDescent="0.4">
      <c r="A34" s="94">
        <v>114</v>
      </c>
      <c r="B34" s="94" t="s">
        <v>716</v>
      </c>
      <c r="C34" s="94" t="s">
        <v>681</v>
      </c>
      <c r="D34" s="94">
        <v>86</v>
      </c>
      <c r="E34" s="94">
        <v>29.85</v>
      </c>
      <c r="F34" s="94">
        <v>6</v>
      </c>
      <c r="G34" s="94" t="s">
        <v>680</v>
      </c>
      <c r="H34" s="94">
        <v>93</v>
      </c>
      <c r="I34" s="94">
        <v>44.14</v>
      </c>
      <c r="J34" s="94">
        <v>5</v>
      </c>
      <c r="K34" s="94">
        <v>4</v>
      </c>
      <c r="L34" s="94">
        <v>1</v>
      </c>
      <c r="M34" s="94" t="s">
        <v>7</v>
      </c>
      <c r="N34" s="94">
        <v>50</v>
      </c>
      <c r="O34" s="94">
        <v>46.84</v>
      </c>
      <c r="P34" s="94">
        <v>5</v>
      </c>
      <c r="Q34" s="94" t="s">
        <v>318</v>
      </c>
      <c r="R34" s="94">
        <v>60</v>
      </c>
      <c r="S34" s="94">
        <v>79.25</v>
      </c>
      <c r="T34" s="94">
        <v>3</v>
      </c>
    </row>
    <row r="35" spans="1:20" x14ac:dyDescent="0.4">
      <c r="A35" s="94">
        <v>77</v>
      </c>
      <c r="B35" s="94" t="s">
        <v>716</v>
      </c>
      <c r="C35" s="94" t="s">
        <v>679</v>
      </c>
      <c r="D35" s="94">
        <v>71</v>
      </c>
      <c r="E35" s="94">
        <v>6</v>
      </c>
      <c r="F35" s="94">
        <v>8</v>
      </c>
      <c r="G35" s="94" t="s">
        <v>680</v>
      </c>
      <c r="H35" s="94">
        <v>76</v>
      </c>
      <c r="I35" s="94">
        <v>8.58</v>
      </c>
      <c r="J35" s="94">
        <v>7</v>
      </c>
      <c r="K35" s="94">
        <v>9</v>
      </c>
      <c r="L35" s="94">
        <v>6</v>
      </c>
      <c r="M35" s="94" t="s">
        <v>318</v>
      </c>
      <c r="N35" s="94">
        <v>51</v>
      </c>
      <c r="O35" s="94">
        <v>57.66</v>
      </c>
      <c r="P35" s="94">
        <v>5</v>
      </c>
      <c r="Q35" s="94" t="s">
        <v>316</v>
      </c>
      <c r="R35" s="94">
        <v>40</v>
      </c>
      <c r="S35" s="94">
        <v>15.99</v>
      </c>
      <c r="T35" s="94">
        <v>7</v>
      </c>
    </row>
    <row r="36" spans="1:20" x14ac:dyDescent="0.4">
      <c r="A36" s="94">
        <v>10</v>
      </c>
      <c r="B36" s="94" t="s">
        <v>716</v>
      </c>
      <c r="C36" s="94" t="s">
        <v>679</v>
      </c>
      <c r="D36" s="94">
        <v>72</v>
      </c>
      <c r="E36" s="94">
        <v>8.49</v>
      </c>
      <c r="F36" s="94">
        <v>8</v>
      </c>
      <c r="G36" s="94" t="s">
        <v>680</v>
      </c>
      <c r="H36" s="94">
        <v>68</v>
      </c>
      <c r="I36" s="94">
        <v>0.4</v>
      </c>
      <c r="J36" s="94">
        <v>9</v>
      </c>
      <c r="K36" s="94">
        <v>7</v>
      </c>
      <c r="L36" s="94">
        <v>1</v>
      </c>
      <c r="M36" s="94" t="s">
        <v>315</v>
      </c>
      <c r="N36" s="94">
        <v>38</v>
      </c>
      <c r="O36" s="94">
        <v>8.23</v>
      </c>
      <c r="P36" s="94">
        <v>8</v>
      </c>
      <c r="Q36" s="94" t="s">
        <v>318</v>
      </c>
      <c r="R36" s="94">
        <v>47</v>
      </c>
      <c r="S36" s="94">
        <v>46.31</v>
      </c>
      <c r="T36" s="94">
        <v>5</v>
      </c>
    </row>
    <row r="37" spans="1:20" x14ac:dyDescent="0.4">
      <c r="A37" s="94">
        <v>198</v>
      </c>
      <c r="B37" s="94" t="s">
        <v>716</v>
      </c>
      <c r="C37" s="94" t="s">
        <v>681</v>
      </c>
      <c r="D37" s="94">
        <v>104</v>
      </c>
      <c r="E37" s="94">
        <v>53.8</v>
      </c>
      <c r="F37" s="94">
        <v>5</v>
      </c>
      <c r="G37" s="94" t="s">
        <v>680</v>
      </c>
      <c r="H37" s="94">
        <v>90</v>
      </c>
      <c r="I37" s="94">
        <v>39.64</v>
      </c>
      <c r="J37" s="94">
        <v>5</v>
      </c>
      <c r="K37" s="94">
        <v>4</v>
      </c>
      <c r="L37" s="94">
        <v>1</v>
      </c>
      <c r="M37" s="94" t="s">
        <v>665</v>
      </c>
      <c r="N37" s="94">
        <v>65</v>
      </c>
      <c r="O37" s="94">
        <v>91.07</v>
      </c>
      <c r="P37" s="94">
        <v>2</v>
      </c>
      <c r="Q37" s="94" t="s">
        <v>316</v>
      </c>
      <c r="R37" s="94">
        <v>64</v>
      </c>
      <c r="S37" s="94">
        <v>87.13</v>
      </c>
      <c r="T37" s="94">
        <v>3</v>
      </c>
    </row>
    <row r="38" spans="1:20" x14ac:dyDescent="0.4">
      <c r="A38" s="94">
        <v>221</v>
      </c>
      <c r="B38" s="94" t="s">
        <v>716</v>
      </c>
      <c r="C38" s="94" t="s">
        <v>679</v>
      </c>
      <c r="D38" s="94">
        <v>53</v>
      </c>
      <c r="E38" s="94">
        <v>0.18</v>
      </c>
      <c r="F38" s="94">
        <v>9</v>
      </c>
      <c r="G38" s="94" t="s">
        <v>656</v>
      </c>
      <c r="H38" s="94">
        <v>75</v>
      </c>
      <c r="I38" s="94">
        <v>4.8899999999999997</v>
      </c>
      <c r="J38" s="94">
        <v>8</v>
      </c>
      <c r="K38" s="94">
        <v>8</v>
      </c>
      <c r="L38" s="94">
        <v>7</v>
      </c>
      <c r="M38" s="94" t="s">
        <v>675</v>
      </c>
      <c r="N38" s="94">
        <v>45</v>
      </c>
      <c r="O38" s="94">
        <v>33.770000000000003</v>
      </c>
      <c r="P38" s="94">
        <v>6</v>
      </c>
      <c r="Q38" s="94" t="s">
        <v>676</v>
      </c>
      <c r="R38" s="94">
        <v>44</v>
      </c>
      <c r="S38" s="94">
        <v>27.68</v>
      </c>
      <c r="T38" s="94">
        <v>6</v>
      </c>
    </row>
    <row r="39" spans="1:20" x14ac:dyDescent="0.4">
      <c r="A39" s="94">
        <v>235</v>
      </c>
      <c r="B39" s="94" t="s">
        <v>716</v>
      </c>
      <c r="C39" s="94" t="s">
        <v>679</v>
      </c>
      <c r="D39" s="94">
        <v>75</v>
      </c>
      <c r="E39" s="94">
        <v>15.1</v>
      </c>
      <c r="F39" s="94">
        <v>7</v>
      </c>
      <c r="G39" s="94" t="s">
        <v>656</v>
      </c>
      <c r="H39" s="94">
        <v>91</v>
      </c>
      <c r="I39" s="94">
        <v>41.25</v>
      </c>
      <c r="J39" s="94">
        <v>5</v>
      </c>
      <c r="K39" s="94">
        <v>8</v>
      </c>
      <c r="L39" s="94">
        <v>6</v>
      </c>
      <c r="M39" s="94" t="s">
        <v>657</v>
      </c>
      <c r="N39" s="94">
        <v>44</v>
      </c>
      <c r="O39" s="94">
        <v>32.92</v>
      </c>
      <c r="P39" s="94">
        <v>6</v>
      </c>
      <c r="Q39" s="94" t="s">
        <v>21</v>
      </c>
      <c r="R39" s="94">
        <v>38</v>
      </c>
      <c r="S39" s="94">
        <v>6.82</v>
      </c>
      <c r="T39" s="94">
        <v>8</v>
      </c>
    </row>
    <row r="40" spans="1:20" x14ac:dyDescent="0.4">
      <c r="A40" s="94">
        <v>76</v>
      </c>
      <c r="B40" s="94" t="s">
        <v>716</v>
      </c>
      <c r="C40" s="94" t="s">
        <v>679</v>
      </c>
      <c r="D40" s="94">
        <v>102</v>
      </c>
      <c r="E40" s="94">
        <v>50.62</v>
      </c>
      <c r="F40" s="94">
        <v>5</v>
      </c>
      <c r="G40" s="94" t="s">
        <v>656</v>
      </c>
      <c r="H40" s="94">
        <v>89</v>
      </c>
      <c r="I40" s="94">
        <v>38.15</v>
      </c>
      <c r="J40" s="94">
        <v>6</v>
      </c>
      <c r="K40" s="94">
        <v>5</v>
      </c>
      <c r="L40" s="94">
        <v>4</v>
      </c>
      <c r="M40" s="94" t="s">
        <v>657</v>
      </c>
      <c r="N40" s="94">
        <v>38</v>
      </c>
      <c r="O40" s="94">
        <v>9.64</v>
      </c>
      <c r="P40" s="94">
        <v>8</v>
      </c>
      <c r="Q40" s="94" t="s">
        <v>10</v>
      </c>
      <c r="R40" s="94">
        <v>37</v>
      </c>
      <c r="S40" s="94">
        <v>9.99</v>
      </c>
      <c r="T40" s="94">
        <v>7</v>
      </c>
    </row>
    <row r="41" spans="1:20" x14ac:dyDescent="0.4">
      <c r="A41" s="94">
        <v>206</v>
      </c>
      <c r="B41" s="94" t="s">
        <v>716</v>
      </c>
      <c r="C41" s="94" t="s">
        <v>679</v>
      </c>
      <c r="D41" s="94">
        <v>84</v>
      </c>
      <c r="E41" s="94">
        <v>27.48</v>
      </c>
      <c r="F41" s="94">
        <v>6</v>
      </c>
      <c r="G41" s="94" t="s">
        <v>680</v>
      </c>
      <c r="H41" s="94">
        <v>83</v>
      </c>
      <c r="I41" s="94">
        <v>28.85</v>
      </c>
      <c r="J41" s="94">
        <v>6</v>
      </c>
      <c r="K41" s="94">
        <v>4</v>
      </c>
      <c r="L41" s="94">
        <v>1</v>
      </c>
      <c r="M41" s="94" t="s">
        <v>665</v>
      </c>
      <c r="N41" s="94">
        <v>46</v>
      </c>
      <c r="O41" s="94">
        <v>41.46</v>
      </c>
      <c r="P41" s="94">
        <v>5</v>
      </c>
      <c r="Q41" s="94" t="s">
        <v>316</v>
      </c>
      <c r="R41" s="94">
        <v>50</v>
      </c>
      <c r="S41" s="94">
        <v>60.05</v>
      </c>
      <c r="T41" s="94">
        <v>4</v>
      </c>
    </row>
    <row r="42" spans="1:20" x14ac:dyDescent="0.4">
      <c r="A42" s="94">
        <v>289</v>
      </c>
      <c r="B42" s="94" t="s">
        <v>716</v>
      </c>
      <c r="C42" s="94" t="s">
        <v>679</v>
      </c>
      <c r="D42" s="94">
        <v>80</v>
      </c>
      <c r="E42" s="94">
        <v>22.54</v>
      </c>
      <c r="F42" s="94">
        <v>6</v>
      </c>
      <c r="G42" s="94" t="s">
        <v>656</v>
      </c>
      <c r="H42" s="94">
        <v>91</v>
      </c>
      <c r="I42" s="94">
        <v>41.25</v>
      </c>
      <c r="J42" s="94">
        <v>5</v>
      </c>
      <c r="K42" s="94">
        <v>6</v>
      </c>
      <c r="L42" s="94">
        <v>7</v>
      </c>
      <c r="M42" s="94" t="s">
        <v>657</v>
      </c>
      <c r="N42" s="94">
        <v>36</v>
      </c>
      <c r="O42" s="94">
        <v>5.14</v>
      </c>
      <c r="P42" s="94">
        <v>8</v>
      </c>
      <c r="Q42" s="94" t="s">
        <v>10</v>
      </c>
      <c r="R42" s="94">
        <v>43</v>
      </c>
      <c r="S42" s="94">
        <v>28.91</v>
      </c>
      <c r="T42" s="94">
        <v>6</v>
      </c>
    </row>
    <row r="43" spans="1:20" x14ac:dyDescent="0.4">
      <c r="A43" s="94">
        <v>172</v>
      </c>
      <c r="B43" s="94" t="s">
        <v>716</v>
      </c>
      <c r="C43" s="94" t="s">
        <v>679</v>
      </c>
      <c r="D43" s="94">
        <v>73</v>
      </c>
      <c r="E43" s="94">
        <v>10.91</v>
      </c>
      <c r="F43" s="94">
        <v>7</v>
      </c>
      <c r="G43" s="94" t="s">
        <v>680</v>
      </c>
      <c r="H43" s="94">
        <v>75</v>
      </c>
      <c r="I43" s="94">
        <v>4.8899999999999997</v>
      </c>
      <c r="J43" s="94">
        <v>8</v>
      </c>
      <c r="K43" s="94">
        <v>9</v>
      </c>
      <c r="L43" s="94">
        <v>8</v>
      </c>
      <c r="M43" s="94" t="s">
        <v>318</v>
      </c>
      <c r="N43" s="94">
        <v>38</v>
      </c>
      <c r="O43" s="94">
        <v>8.3000000000000007</v>
      </c>
      <c r="P43" s="94">
        <v>8</v>
      </c>
      <c r="Q43" s="94" t="s">
        <v>315</v>
      </c>
      <c r="R43" s="94">
        <v>43</v>
      </c>
      <c r="S43" s="94">
        <v>33.479999999999997</v>
      </c>
      <c r="T43" s="94">
        <v>6</v>
      </c>
    </row>
    <row r="44" spans="1:20" x14ac:dyDescent="0.4">
      <c r="A44" s="94">
        <v>171</v>
      </c>
      <c r="B44" s="94" t="s">
        <v>716</v>
      </c>
      <c r="C44" s="94" t="s">
        <v>679</v>
      </c>
      <c r="D44" s="94">
        <v>76</v>
      </c>
      <c r="E44" s="94">
        <v>17.010000000000002</v>
      </c>
      <c r="F44" s="94">
        <v>7</v>
      </c>
      <c r="G44" s="94" t="s">
        <v>680</v>
      </c>
      <c r="H44" s="94">
        <v>93</v>
      </c>
      <c r="I44" s="94">
        <v>44.14</v>
      </c>
      <c r="J44" s="94">
        <v>5</v>
      </c>
      <c r="K44" s="94">
        <v>8</v>
      </c>
      <c r="L44" s="94">
        <v>4</v>
      </c>
      <c r="M44" s="94" t="s">
        <v>657</v>
      </c>
      <c r="N44" s="94">
        <v>45</v>
      </c>
      <c r="O44" s="94">
        <v>38.450000000000003</v>
      </c>
      <c r="P44" s="94">
        <v>5</v>
      </c>
      <c r="Q44" s="94" t="s">
        <v>21</v>
      </c>
      <c r="R44" s="94">
        <v>37</v>
      </c>
      <c r="S44" s="94">
        <v>4.72</v>
      </c>
      <c r="T44" s="94">
        <v>8</v>
      </c>
    </row>
    <row r="45" spans="1:20" x14ac:dyDescent="0.4">
      <c r="A45" s="94">
        <v>296</v>
      </c>
      <c r="B45" s="94" t="s">
        <v>716</v>
      </c>
      <c r="C45" s="94" t="s">
        <v>679</v>
      </c>
      <c r="D45" s="94">
        <v>82</v>
      </c>
      <c r="E45" s="94">
        <v>25.04</v>
      </c>
      <c r="F45" s="94">
        <v>6</v>
      </c>
      <c r="G45" s="94" t="s">
        <v>680</v>
      </c>
      <c r="H45" s="94">
        <v>89</v>
      </c>
      <c r="I45" s="94">
        <v>38.15</v>
      </c>
      <c r="J45" s="94">
        <v>6</v>
      </c>
      <c r="K45" s="94">
        <v>5</v>
      </c>
      <c r="L45" s="94">
        <v>6</v>
      </c>
      <c r="M45" s="94" t="s">
        <v>318</v>
      </c>
      <c r="N45" s="94">
        <v>45</v>
      </c>
      <c r="O45" s="94">
        <v>39.130000000000003</v>
      </c>
      <c r="P45" s="94">
        <v>5</v>
      </c>
      <c r="Q45" s="94" t="s">
        <v>315</v>
      </c>
      <c r="R45" s="94">
        <v>39</v>
      </c>
      <c r="S45" s="94">
        <v>14.77</v>
      </c>
      <c r="T45" s="94">
        <v>7</v>
      </c>
    </row>
    <row r="46" spans="1:20" x14ac:dyDescent="0.4">
      <c r="A46" s="94">
        <v>205</v>
      </c>
      <c r="B46" s="94" t="s">
        <v>716</v>
      </c>
      <c r="C46" s="94" t="s">
        <v>679</v>
      </c>
      <c r="D46" s="94">
        <v>86</v>
      </c>
      <c r="E46" s="94">
        <v>29.85</v>
      </c>
      <c r="F46" s="94">
        <v>6</v>
      </c>
      <c r="G46" s="94" t="s">
        <v>680</v>
      </c>
      <c r="H46" s="94">
        <v>77</v>
      </c>
      <c r="I46" s="94">
        <v>12.32</v>
      </c>
      <c r="J46" s="94">
        <v>7</v>
      </c>
      <c r="K46" s="94">
        <v>7</v>
      </c>
      <c r="L46" s="94">
        <v>1</v>
      </c>
      <c r="M46" s="94" t="s">
        <v>665</v>
      </c>
      <c r="N46" s="94">
        <v>55</v>
      </c>
      <c r="O46" s="94">
        <v>66.31</v>
      </c>
      <c r="P46" s="94">
        <v>4</v>
      </c>
      <c r="Q46" s="94" t="s">
        <v>316</v>
      </c>
      <c r="R46" s="94">
        <v>55</v>
      </c>
      <c r="S46" s="94">
        <v>71.989999999999995</v>
      </c>
      <c r="T46" s="94">
        <v>4</v>
      </c>
    </row>
    <row r="47" spans="1:20" x14ac:dyDescent="0.4">
      <c r="A47" s="94">
        <v>288</v>
      </c>
      <c r="B47" s="94" t="s">
        <v>716</v>
      </c>
      <c r="C47" s="94" t="s">
        <v>679</v>
      </c>
      <c r="D47" s="94">
        <v>75</v>
      </c>
      <c r="E47" s="94">
        <v>15.1</v>
      </c>
      <c r="F47" s="94">
        <v>7</v>
      </c>
      <c r="G47" s="94" t="s">
        <v>656</v>
      </c>
      <c r="H47" s="94">
        <v>81</v>
      </c>
      <c r="I47" s="94">
        <v>24.89</v>
      </c>
      <c r="J47" s="94">
        <v>6</v>
      </c>
      <c r="K47" s="94">
        <v>8</v>
      </c>
      <c r="L47" s="94">
        <v>7</v>
      </c>
      <c r="M47" s="94" t="s">
        <v>657</v>
      </c>
      <c r="N47" s="94">
        <v>36</v>
      </c>
      <c r="O47" s="94">
        <v>5.14</v>
      </c>
      <c r="P47" s="94">
        <v>8</v>
      </c>
      <c r="Q47" s="94" t="s">
        <v>21</v>
      </c>
      <c r="R47" s="94">
        <v>40</v>
      </c>
      <c r="S47" s="94">
        <v>20.47</v>
      </c>
      <c r="T47" s="94">
        <v>7</v>
      </c>
    </row>
    <row r="48" spans="1:20" x14ac:dyDescent="0.4">
      <c r="A48" s="94">
        <v>290</v>
      </c>
      <c r="B48" s="94" t="s">
        <v>716</v>
      </c>
      <c r="C48" s="94" t="s">
        <v>679</v>
      </c>
      <c r="D48" s="94">
        <v>78</v>
      </c>
      <c r="E48" s="94">
        <v>19.940000000000001</v>
      </c>
      <c r="F48" s="94">
        <v>7</v>
      </c>
      <c r="G48" s="94" t="s">
        <v>656</v>
      </c>
      <c r="H48" s="94">
        <v>91</v>
      </c>
      <c r="I48" s="94">
        <v>41.25</v>
      </c>
      <c r="J48" s="94">
        <v>5</v>
      </c>
      <c r="K48" s="94">
        <v>8</v>
      </c>
      <c r="L48" s="94">
        <v>4</v>
      </c>
      <c r="M48" s="94" t="s">
        <v>657</v>
      </c>
      <c r="N48" s="94">
        <v>40</v>
      </c>
      <c r="O48" s="94">
        <v>15.2</v>
      </c>
      <c r="P48" s="94">
        <v>7</v>
      </c>
      <c r="Q48" s="94" t="s">
        <v>10</v>
      </c>
      <c r="R48" s="94">
        <v>45</v>
      </c>
      <c r="S48" s="94">
        <v>36.57</v>
      </c>
      <c r="T48" s="94">
        <v>6</v>
      </c>
    </row>
    <row r="49" spans="1:20" x14ac:dyDescent="0.4">
      <c r="A49" s="94">
        <v>196</v>
      </c>
      <c r="B49" s="94" t="s">
        <v>716</v>
      </c>
      <c r="C49" s="94" t="s">
        <v>679</v>
      </c>
      <c r="D49" s="94">
        <v>69</v>
      </c>
      <c r="E49" s="94">
        <v>3.81</v>
      </c>
      <c r="F49" s="94">
        <v>8</v>
      </c>
      <c r="G49" s="94" t="s">
        <v>680</v>
      </c>
      <c r="H49" s="94">
        <v>86</v>
      </c>
      <c r="I49" s="94">
        <v>33.700000000000003</v>
      </c>
      <c r="J49" s="94">
        <v>6</v>
      </c>
      <c r="K49" s="94">
        <v>8</v>
      </c>
      <c r="L49" s="94">
        <v>4</v>
      </c>
      <c r="M49" s="94" t="s">
        <v>318</v>
      </c>
      <c r="N49" s="94">
        <v>47</v>
      </c>
      <c r="O49" s="94">
        <v>46.31</v>
      </c>
      <c r="P49" s="94">
        <v>5</v>
      </c>
      <c r="Q49" s="94" t="s">
        <v>316</v>
      </c>
      <c r="R49" s="94">
        <v>49</v>
      </c>
      <c r="S49" s="94">
        <v>55.99</v>
      </c>
      <c r="T49" s="94">
        <v>5</v>
      </c>
    </row>
    <row r="50" spans="1:20" x14ac:dyDescent="0.4">
      <c r="A50" s="94">
        <v>277</v>
      </c>
      <c r="B50" s="94" t="s">
        <v>716</v>
      </c>
      <c r="C50" s="94" t="s">
        <v>679</v>
      </c>
      <c r="D50" s="94">
        <v>80</v>
      </c>
      <c r="E50" s="94">
        <v>22.54</v>
      </c>
      <c r="F50" s="94">
        <v>6</v>
      </c>
      <c r="G50" s="94" t="s">
        <v>680</v>
      </c>
      <c r="H50" s="94">
        <v>88</v>
      </c>
      <c r="I50" s="94">
        <v>36.6</v>
      </c>
      <c r="J50" s="94">
        <v>6</v>
      </c>
      <c r="K50" s="94">
        <v>9</v>
      </c>
      <c r="L50" s="94">
        <v>7</v>
      </c>
      <c r="M50" s="94" t="s">
        <v>317</v>
      </c>
      <c r="N50" s="94">
        <v>42</v>
      </c>
      <c r="O50" s="94">
        <v>26.78</v>
      </c>
      <c r="P50" s="94">
        <v>6</v>
      </c>
      <c r="Q50" s="94" t="s">
        <v>316</v>
      </c>
      <c r="R50" s="94">
        <v>43</v>
      </c>
      <c r="S50" s="94">
        <v>29.48</v>
      </c>
      <c r="T50" s="94">
        <v>6</v>
      </c>
    </row>
    <row r="51" spans="1:20" x14ac:dyDescent="0.4">
      <c r="A51" s="94">
        <v>127</v>
      </c>
      <c r="B51" s="94" t="s">
        <v>716</v>
      </c>
      <c r="C51" s="94" t="s">
        <v>679</v>
      </c>
      <c r="D51" s="94">
        <v>86</v>
      </c>
      <c r="E51" s="94">
        <v>29.85</v>
      </c>
      <c r="F51" s="94">
        <v>6</v>
      </c>
      <c r="G51" s="94" t="s">
        <v>656</v>
      </c>
      <c r="H51" s="94">
        <v>108</v>
      </c>
      <c r="I51" s="94">
        <v>63.74</v>
      </c>
      <c r="J51" s="94">
        <v>4</v>
      </c>
      <c r="K51" s="94">
        <v>6</v>
      </c>
      <c r="L51" s="94">
        <v>7</v>
      </c>
      <c r="M51" s="94" t="s">
        <v>11</v>
      </c>
      <c r="N51" s="94">
        <v>48</v>
      </c>
      <c r="O51" s="94">
        <v>46.99</v>
      </c>
      <c r="P51" s="94">
        <v>5</v>
      </c>
      <c r="Q51" s="94" t="s">
        <v>21</v>
      </c>
      <c r="R51" s="94">
        <v>39</v>
      </c>
      <c r="S51" s="94">
        <v>12.98</v>
      </c>
      <c r="T51" s="94">
        <v>7</v>
      </c>
    </row>
    <row r="52" spans="1:20" x14ac:dyDescent="0.4">
      <c r="A52" s="94">
        <v>47</v>
      </c>
      <c r="B52" s="94" t="s">
        <v>716</v>
      </c>
      <c r="C52" s="94" t="s">
        <v>679</v>
      </c>
      <c r="D52" s="94">
        <v>88</v>
      </c>
      <c r="E52" s="94">
        <v>32.15</v>
      </c>
      <c r="F52" s="94">
        <v>6</v>
      </c>
      <c r="G52" s="94" t="s">
        <v>656</v>
      </c>
      <c r="H52" s="94">
        <v>85</v>
      </c>
      <c r="I52" s="94">
        <v>32.14</v>
      </c>
      <c r="J52" s="94">
        <v>6</v>
      </c>
      <c r="K52" s="94">
        <v>7</v>
      </c>
      <c r="L52" s="94">
        <v>4</v>
      </c>
      <c r="M52" s="94" t="s">
        <v>657</v>
      </c>
      <c r="N52" s="94">
        <v>42</v>
      </c>
      <c r="O52" s="94">
        <v>23.77</v>
      </c>
      <c r="P52" s="94">
        <v>6</v>
      </c>
      <c r="Q52" s="94" t="s">
        <v>10</v>
      </c>
      <c r="R52" s="94">
        <v>36</v>
      </c>
      <c r="S52" s="94">
        <v>6.36</v>
      </c>
      <c r="T52" s="94">
        <v>8</v>
      </c>
    </row>
    <row r="53" spans="1:20" x14ac:dyDescent="0.4">
      <c r="A53" s="94">
        <v>27</v>
      </c>
      <c r="B53" s="94" t="s">
        <v>716</v>
      </c>
      <c r="C53" s="94" t="s">
        <v>679</v>
      </c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</row>
    <row r="54" spans="1:20" x14ac:dyDescent="0.4">
      <c r="A54" s="94">
        <v>130</v>
      </c>
      <c r="B54" s="94" t="s">
        <v>716</v>
      </c>
      <c r="C54" s="94" t="s">
        <v>681</v>
      </c>
      <c r="D54" s="94">
        <v>112</v>
      </c>
      <c r="E54" s="94">
        <v>67.67</v>
      </c>
      <c r="F54" s="94">
        <v>4</v>
      </c>
      <c r="G54" s="94" t="s">
        <v>656</v>
      </c>
      <c r="H54" s="94">
        <v>127</v>
      </c>
      <c r="I54" s="94">
        <v>87.89</v>
      </c>
      <c r="J54" s="94">
        <v>3</v>
      </c>
      <c r="K54" s="94">
        <v>4</v>
      </c>
      <c r="L54" s="94">
        <v>1</v>
      </c>
      <c r="M54" s="94" t="s">
        <v>657</v>
      </c>
      <c r="N54" s="94">
        <v>45</v>
      </c>
      <c r="O54" s="94">
        <v>38.450000000000003</v>
      </c>
      <c r="P54" s="94">
        <v>5</v>
      </c>
      <c r="Q54" s="94" t="s">
        <v>10</v>
      </c>
      <c r="R54" s="94">
        <v>41</v>
      </c>
      <c r="S54" s="94">
        <v>21.6</v>
      </c>
      <c r="T54" s="94">
        <v>6</v>
      </c>
    </row>
    <row r="55" spans="1:20" x14ac:dyDescent="0.4">
      <c r="A55" s="94">
        <v>70</v>
      </c>
      <c r="B55" s="94" t="s">
        <v>716</v>
      </c>
      <c r="C55" s="94" t="s">
        <v>679</v>
      </c>
      <c r="D55" s="94">
        <v>98</v>
      </c>
      <c r="E55" s="94">
        <v>44.65</v>
      </c>
      <c r="F55" s="94">
        <v>5</v>
      </c>
      <c r="G55" s="94" t="s">
        <v>656</v>
      </c>
      <c r="H55" s="94">
        <v>120</v>
      </c>
      <c r="I55" s="94">
        <v>78.89</v>
      </c>
      <c r="J55" s="94">
        <v>3</v>
      </c>
      <c r="K55" s="94">
        <v>4</v>
      </c>
      <c r="L55" s="94">
        <v>4</v>
      </c>
      <c r="M55" s="94" t="s">
        <v>657</v>
      </c>
      <c r="N55" s="94">
        <v>43</v>
      </c>
      <c r="O55" s="94">
        <v>29.17</v>
      </c>
      <c r="P55" s="94">
        <v>6</v>
      </c>
      <c r="Q55" s="94" t="s">
        <v>10</v>
      </c>
      <c r="R55" s="94">
        <v>39</v>
      </c>
      <c r="S55" s="94">
        <v>15.61</v>
      </c>
      <c r="T55" s="94">
        <v>7</v>
      </c>
    </row>
    <row r="56" spans="1:20" x14ac:dyDescent="0.4">
      <c r="A56" s="94">
        <v>191</v>
      </c>
      <c r="B56" s="94" t="s">
        <v>716</v>
      </c>
      <c r="C56" s="94" t="s">
        <v>679</v>
      </c>
      <c r="D56" s="94">
        <v>68</v>
      </c>
      <c r="E56" s="94">
        <v>3.05</v>
      </c>
      <c r="F56" s="94">
        <v>9</v>
      </c>
      <c r="G56" s="94" t="s">
        <v>680</v>
      </c>
      <c r="H56" s="94">
        <v>75</v>
      </c>
      <c r="I56" s="94">
        <v>4.8899999999999997</v>
      </c>
      <c r="J56" s="94">
        <v>8</v>
      </c>
      <c r="K56" s="94">
        <v>8</v>
      </c>
      <c r="L56" s="94">
        <v>8</v>
      </c>
      <c r="M56" s="94" t="s">
        <v>675</v>
      </c>
      <c r="N56" s="94">
        <v>53</v>
      </c>
      <c r="O56" s="94">
        <v>77.23</v>
      </c>
      <c r="P56" s="94">
        <v>3</v>
      </c>
      <c r="Q56" s="94" t="s">
        <v>678</v>
      </c>
      <c r="R56" s="94">
        <v>46</v>
      </c>
      <c r="S56" s="94">
        <v>39.08</v>
      </c>
      <c r="T56" s="94">
        <v>5</v>
      </c>
    </row>
    <row r="57" spans="1:20" x14ac:dyDescent="0.4">
      <c r="A57" s="94">
        <v>54</v>
      </c>
      <c r="B57" s="94" t="s">
        <v>716</v>
      </c>
      <c r="C57" s="94" t="s">
        <v>681</v>
      </c>
      <c r="D57" s="94">
        <v>90</v>
      </c>
      <c r="E57" s="94">
        <v>34.46</v>
      </c>
      <c r="F57" s="94">
        <v>6</v>
      </c>
      <c r="G57" s="94" t="s">
        <v>656</v>
      </c>
      <c r="H57" s="94">
        <v>129</v>
      </c>
      <c r="I57" s="94">
        <v>89.8</v>
      </c>
      <c r="J57" s="94">
        <v>2</v>
      </c>
      <c r="K57" s="94">
        <v>8</v>
      </c>
      <c r="L57" s="94">
        <v>2</v>
      </c>
      <c r="M57" s="94" t="s">
        <v>657</v>
      </c>
      <c r="N57" s="94">
        <v>44</v>
      </c>
      <c r="O57" s="94">
        <v>32.92</v>
      </c>
      <c r="P57" s="94">
        <v>6</v>
      </c>
      <c r="Q57" s="94" t="s">
        <v>10</v>
      </c>
      <c r="R57" s="94">
        <v>39</v>
      </c>
      <c r="S57" s="94">
        <v>15.61</v>
      </c>
      <c r="T57" s="94">
        <v>7</v>
      </c>
    </row>
    <row r="58" spans="1:20" x14ac:dyDescent="0.4">
      <c r="A58" s="94">
        <v>1</v>
      </c>
      <c r="B58" s="94" t="s">
        <v>716</v>
      </c>
      <c r="C58" s="94" t="s">
        <v>679</v>
      </c>
      <c r="D58" s="94">
        <v>80</v>
      </c>
      <c r="E58" s="94">
        <v>22.54</v>
      </c>
      <c r="F58" s="94">
        <v>6</v>
      </c>
      <c r="G58" s="94" t="s">
        <v>680</v>
      </c>
      <c r="H58" s="94">
        <v>84</v>
      </c>
      <c r="I58" s="94">
        <v>30.59</v>
      </c>
      <c r="J58" s="94">
        <v>6</v>
      </c>
      <c r="K58" s="94">
        <v>6</v>
      </c>
      <c r="L58" s="94">
        <v>5</v>
      </c>
      <c r="M58" s="94" t="s">
        <v>10</v>
      </c>
      <c r="N58" s="94">
        <v>42</v>
      </c>
      <c r="O58" s="94">
        <v>24.77</v>
      </c>
      <c r="P58" s="94">
        <v>6</v>
      </c>
      <c r="Q58" s="94" t="s">
        <v>11</v>
      </c>
      <c r="R58" s="94">
        <v>42</v>
      </c>
      <c r="S58" s="94">
        <v>26.31</v>
      </c>
      <c r="T58" s="94">
        <v>6</v>
      </c>
    </row>
    <row r="59" spans="1:20" x14ac:dyDescent="0.4">
      <c r="A59" s="94">
        <v>64</v>
      </c>
      <c r="B59" s="94" t="s">
        <v>716</v>
      </c>
      <c r="C59" s="94" t="s">
        <v>679</v>
      </c>
      <c r="D59" s="94">
        <v>128</v>
      </c>
      <c r="E59" s="94">
        <v>92.34</v>
      </c>
      <c r="F59" s="94">
        <v>2</v>
      </c>
      <c r="G59" s="94" t="s">
        <v>656</v>
      </c>
      <c r="H59" s="94">
        <v>124</v>
      </c>
      <c r="I59" s="94">
        <v>84.15</v>
      </c>
      <c r="J59" s="94">
        <v>3</v>
      </c>
      <c r="K59" s="94">
        <v>1</v>
      </c>
      <c r="L59" s="94">
        <v>1</v>
      </c>
      <c r="M59" s="94" t="s">
        <v>657</v>
      </c>
      <c r="N59" s="94">
        <v>53</v>
      </c>
      <c r="O59" s="94">
        <v>64.08</v>
      </c>
      <c r="P59" s="94">
        <v>4</v>
      </c>
      <c r="Q59" s="94" t="s">
        <v>11</v>
      </c>
      <c r="R59" s="94">
        <v>62</v>
      </c>
      <c r="S59" s="94">
        <v>85.83</v>
      </c>
      <c r="T59" s="94">
        <v>3</v>
      </c>
    </row>
    <row r="60" spans="1:20" x14ac:dyDescent="0.4">
      <c r="A60" s="94">
        <v>18</v>
      </c>
      <c r="B60" s="94" t="s">
        <v>716</v>
      </c>
      <c r="C60" s="94" t="s">
        <v>679</v>
      </c>
      <c r="D60" s="94">
        <v>110</v>
      </c>
      <c r="E60" s="94">
        <v>63.82</v>
      </c>
      <c r="F60" s="94">
        <v>4</v>
      </c>
      <c r="G60" s="94" t="s">
        <v>656</v>
      </c>
      <c r="H60" s="94">
        <v>115</v>
      </c>
      <c r="I60" s="94">
        <v>72.510000000000005</v>
      </c>
      <c r="J60" s="94">
        <v>4</v>
      </c>
      <c r="K60" s="94">
        <v>3</v>
      </c>
      <c r="L60" s="94">
        <v>2</v>
      </c>
      <c r="M60" s="94" t="s">
        <v>10</v>
      </c>
      <c r="N60" s="94">
        <v>48</v>
      </c>
      <c r="O60" s="94">
        <v>46.9</v>
      </c>
      <c r="P60" s="94">
        <v>5</v>
      </c>
      <c r="Q60" s="94" t="s">
        <v>11</v>
      </c>
      <c r="R60" s="94">
        <v>55</v>
      </c>
      <c r="S60" s="94">
        <v>69.22</v>
      </c>
      <c r="T60" s="94">
        <v>4</v>
      </c>
    </row>
    <row r="61" spans="1:20" x14ac:dyDescent="0.4">
      <c r="A61" s="94">
        <v>7</v>
      </c>
      <c r="B61" s="94" t="s">
        <v>716</v>
      </c>
      <c r="C61" s="94" t="s">
        <v>679</v>
      </c>
      <c r="D61" s="94">
        <v>110</v>
      </c>
      <c r="E61" s="94">
        <v>63.82</v>
      </c>
      <c r="F61" s="94">
        <v>4</v>
      </c>
      <c r="G61" s="94" t="s">
        <v>656</v>
      </c>
      <c r="H61" s="94">
        <v>93</v>
      </c>
      <c r="I61" s="94">
        <v>44.14</v>
      </c>
      <c r="J61" s="94">
        <v>5</v>
      </c>
      <c r="K61" s="94">
        <v>6</v>
      </c>
      <c r="L61" s="94">
        <v>6</v>
      </c>
      <c r="M61" s="94" t="s">
        <v>11</v>
      </c>
      <c r="N61" s="94">
        <v>42</v>
      </c>
      <c r="O61" s="94">
        <v>26.31</v>
      </c>
      <c r="P61" s="94">
        <v>6</v>
      </c>
      <c r="Q61" s="94" t="s">
        <v>21</v>
      </c>
      <c r="R61" s="94">
        <v>51</v>
      </c>
      <c r="S61" s="94">
        <v>58.02</v>
      </c>
      <c r="T61" s="94">
        <v>5</v>
      </c>
    </row>
    <row r="62" spans="1:20" x14ac:dyDescent="0.4">
      <c r="A62" s="94">
        <v>53</v>
      </c>
      <c r="B62" s="94" t="s">
        <v>716</v>
      </c>
      <c r="C62" s="94" t="s">
        <v>681</v>
      </c>
      <c r="D62" s="94">
        <v>80</v>
      </c>
      <c r="E62" s="94">
        <v>22.54</v>
      </c>
      <c r="F62" s="94">
        <v>6</v>
      </c>
      <c r="G62" s="94" t="s">
        <v>656</v>
      </c>
      <c r="H62" s="94">
        <v>91</v>
      </c>
      <c r="I62" s="94">
        <v>41.25</v>
      </c>
      <c r="J62" s="94">
        <v>5</v>
      </c>
      <c r="K62" s="94">
        <v>6</v>
      </c>
      <c r="L62" s="94">
        <v>6</v>
      </c>
      <c r="M62" s="94" t="s">
        <v>657</v>
      </c>
      <c r="N62" s="94">
        <v>45</v>
      </c>
      <c r="O62" s="94">
        <v>38.450000000000003</v>
      </c>
      <c r="P62" s="94">
        <v>5</v>
      </c>
      <c r="Q62" s="94" t="s">
        <v>676</v>
      </c>
      <c r="R62" s="94">
        <v>51</v>
      </c>
      <c r="S62" s="94">
        <v>69.47</v>
      </c>
      <c r="T62" s="94">
        <v>4</v>
      </c>
    </row>
    <row r="63" spans="1:20" x14ac:dyDescent="0.4">
      <c r="A63" s="94">
        <v>186</v>
      </c>
      <c r="B63" s="94" t="s">
        <v>716</v>
      </c>
      <c r="C63" s="94" t="s">
        <v>679</v>
      </c>
      <c r="D63" s="94">
        <v>75</v>
      </c>
      <c r="E63" s="94">
        <v>15.1</v>
      </c>
      <c r="F63" s="94">
        <v>7</v>
      </c>
      <c r="G63" s="94" t="s">
        <v>680</v>
      </c>
      <c r="H63" s="94">
        <v>117</v>
      </c>
      <c r="I63" s="94">
        <v>75.12</v>
      </c>
      <c r="J63" s="94">
        <v>4</v>
      </c>
      <c r="K63" s="94">
        <v>7</v>
      </c>
      <c r="L63" s="94">
        <v>7</v>
      </c>
      <c r="M63" s="94" t="s">
        <v>7</v>
      </c>
      <c r="N63" s="94">
        <v>39</v>
      </c>
      <c r="O63" s="94">
        <v>19.66</v>
      </c>
      <c r="P63" s="94">
        <v>7</v>
      </c>
      <c r="Q63" s="94" t="s">
        <v>8</v>
      </c>
      <c r="R63" s="94">
        <v>39</v>
      </c>
      <c r="S63" s="94">
        <v>19.29</v>
      </c>
      <c r="T63" s="94">
        <v>7</v>
      </c>
    </row>
    <row r="64" spans="1:20" x14ac:dyDescent="0.4">
      <c r="A64" s="94">
        <v>98</v>
      </c>
      <c r="B64" s="94" t="s">
        <v>716</v>
      </c>
      <c r="C64" s="94" t="s">
        <v>679</v>
      </c>
      <c r="D64" s="94">
        <v>75</v>
      </c>
      <c r="E64" s="94">
        <v>15.1</v>
      </c>
      <c r="F64" s="94">
        <v>7</v>
      </c>
      <c r="G64" s="94" t="s">
        <v>680</v>
      </c>
      <c r="H64" s="94">
        <v>88</v>
      </c>
      <c r="I64" s="94">
        <v>36.6</v>
      </c>
      <c r="J64" s="94">
        <v>6</v>
      </c>
      <c r="K64" s="94">
        <v>7</v>
      </c>
      <c r="L64" s="94">
        <v>6</v>
      </c>
      <c r="M64" s="94" t="s">
        <v>11</v>
      </c>
      <c r="N64" s="94">
        <v>40</v>
      </c>
      <c r="O64" s="94">
        <v>19.68</v>
      </c>
      <c r="P64" s="94">
        <v>7</v>
      </c>
      <c r="Q64" s="94" t="s">
        <v>21</v>
      </c>
      <c r="R64" s="94">
        <v>47</v>
      </c>
      <c r="S64" s="94">
        <v>45.55</v>
      </c>
      <c r="T64" s="94">
        <v>5</v>
      </c>
    </row>
    <row r="65" spans="1:20" x14ac:dyDescent="0.4">
      <c r="A65" s="94">
        <v>231</v>
      </c>
      <c r="B65" s="94" t="s">
        <v>716</v>
      </c>
      <c r="C65" s="94" t="s">
        <v>679</v>
      </c>
      <c r="D65" s="94">
        <v>119</v>
      </c>
      <c r="E65" s="94">
        <v>79.94</v>
      </c>
      <c r="F65" s="94">
        <v>3</v>
      </c>
      <c r="G65" s="94" t="s">
        <v>656</v>
      </c>
      <c r="H65" s="94">
        <v>133</v>
      </c>
      <c r="I65" s="94">
        <v>94.06</v>
      </c>
      <c r="J65" s="94">
        <v>2</v>
      </c>
      <c r="K65" s="94">
        <v>5</v>
      </c>
      <c r="L65" s="94">
        <v>3</v>
      </c>
      <c r="M65" s="94" t="s">
        <v>657</v>
      </c>
      <c r="N65" s="94">
        <v>55</v>
      </c>
      <c r="O65" s="94">
        <v>69.94</v>
      </c>
      <c r="P65" s="94">
        <v>4</v>
      </c>
      <c r="Q65" s="94" t="s">
        <v>21</v>
      </c>
      <c r="R65" s="94">
        <v>60</v>
      </c>
      <c r="S65" s="94">
        <v>81.25</v>
      </c>
      <c r="T65" s="94">
        <v>3</v>
      </c>
    </row>
    <row r="66" spans="1:20" x14ac:dyDescent="0.4">
      <c r="A66" s="94">
        <v>282</v>
      </c>
      <c r="B66" s="94" t="s">
        <v>716</v>
      </c>
      <c r="C66" s="94"/>
      <c r="D66" s="94"/>
      <c r="E66" s="94"/>
      <c r="F66" s="94"/>
      <c r="G66" s="94" t="s">
        <v>656</v>
      </c>
      <c r="H66" s="94">
        <v>105</v>
      </c>
      <c r="I66" s="94">
        <v>60.22</v>
      </c>
      <c r="J66" s="94">
        <v>4</v>
      </c>
      <c r="K66" s="94">
        <v>8</v>
      </c>
      <c r="L66" s="94">
        <v>2</v>
      </c>
      <c r="M66" s="94" t="s">
        <v>11</v>
      </c>
      <c r="N66" s="94">
        <v>44</v>
      </c>
      <c r="O66" s="94">
        <v>33.14</v>
      </c>
      <c r="P66" s="94">
        <v>6</v>
      </c>
      <c r="Q66" s="94" t="s">
        <v>676</v>
      </c>
      <c r="R66" s="94">
        <v>51</v>
      </c>
      <c r="S66" s="94">
        <v>69.47</v>
      </c>
      <c r="T66" s="94">
        <v>4</v>
      </c>
    </row>
    <row r="67" spans="1:20" x14ac:dyDescent="0.4">
      <c r="A67" s="94">
        <v>271</v>
      </c>
      <c r="B67" s="94" t="s">
        <v>716</v>
      </c>
      <c r="C67" s="94" t="s">
        <v>679</v>
      </c>
      <c r="D67" s="94">
        <v>78</v>
      </c>
      <c r="E67" s="94">
        <v>19.940000000000001</v>
      </c>
      <c r="F67" s="94">
        <v>7</v>
      </c>
      <c r="G67" s="94" t="s">
        <v>656</v>
      </c>
      <c r="H67" s="94">
        <v>93</v>
      </c>
      <c r="I67" s="94">
        <v>44.14</v>
      </c>
      <c r="J67" s="94">
        <v>5</v>
      </c>
      <c r="K67" s="94">
        <v>6</v>
      </c>
      <c r="L67" s="94">
        <v>5</v>
      </c>
      <c r="M67" s="94" t="s">
        <v>657</v>
      </c>
      <c r="N67" s="94">
        <v>40</v>
      </c>
      <c r="O67" s="94">
        <v>15.2</v>
      </c>
      <c r="P67" s="94">
        <v>7</v>
      </c>
      <c r="Q67" s="94" t="s">
        <v>10</v>
      </c>
      <c r="R67" s="94">
        <v>44</v>
      </c>
      <c r="S67" s="94">
        <v>32.99</v>
      </c>
      <c r="T67" s="94">
        <v>6</v>
      </c>
    </row>
    <row r="68" spans="1:20" x14ac:dyDescent="0.4">
      <c r="A68" s="94">
        <v>113</v>
      </c>
      <c r="B68" s="94" t="s">
        <v>716</v>
      </c>
      <c r="C68" s="94" t="s">
        <v>679</v>
      </c>
      <c r="D68" s="94">
        <v>81</v>
      </c>
      <c r="E68" s="94">
        <v>23.8</v>
      </c>
      <c r="F68" s="94">
        <v>6</v>
      </c>
      <c r="G68" s="94" t="s">
        <v>680</v>
      </c>
      <c r="H68" s="94">
        <v>82</v>
      </c>
      <c r="I68" s="94">
        <v>26.97</v>
      </c>
      <c r="J68" s="94">
        <v>6</v>
      </c>
      <c r="K68" s="94">
        <v>7</v>
      </c>
      <c r="L68" s="94">
        <v>2</v>
      </c>
      <c r="M68" s="94" t="s">
        <v>315</v>
      </c>
      <c r="N68" s="94">
        <v>39</v>
      </c>
      <c r="O68" s="94">
        <v>14.77</v>
      </c>
      <c r="P68" s="94">
        <v>7</v>
      </c>
      <c r="Q68" s="94" t="s">
        <v>21</v>
      </c>
      <c r="R68" s="94">
        <v>45</v>
      </c>
      <c r="S68" s="94">
        <v>38.67</v>
      </c>
      <c r="T68" s="94">
        <v>5</v>
      </c>
    </row>
    <row r="69" spans="1:20" x14ac:dyDescent="0.4">
      <c r="A69" s="94">
        <v>146</v>
      </c>
      <c r="B69" s="94" t="s">
        <v>716</v>
      </c>
      <c r="C69" s="94" t="s">
        <v>679</v>
      </c>
      <c r="D69" s="94"/>
      <c r="E69" s="94"/>
      <c r="F69" s="94"/>
      <c r="G69" s="94" t="s">
        <v>680</v>
      </c>
      <c r="H69" s="94"/>
      <c r="I69" s="94"/>
      <c r="J69" s="94"/>
      <c r="K69" s="94">
        <v>9</v>
      </c>
      <c r="L69" s="94"/>
      <c r="M69" s="94"/>
      <c r="N69" s="94"/>
      <c r="O69" s="94"/>
      <c r="P69" s="94"/>
      <c r="Q69" s="94"/>
      <c r="R69" s="94"/>
      <c r="S69" s="94"/>
      <c r="T69" s="94"/>
    </row>
    <row r="70" spans="1:20" x14ac:dyDescent="0.4">
      <c r="A70" s="94">
        <v>185</v>
      </c>
      <c r="B70" s="94" t="s">
        <v>716</v>
      </c>
      <c r="C70" s="94" t="s">
        <v>679</v>
      </c>
      <c r="D70" s="94">
        <v>71</v>
      </c>
      <c r="E70" s="94">
        <v>6</v>
      </c>
      <c r="F70" s="94">
        <v>8</v>
      </c>
      <c r="G70" s="94" t="s">
        <v>428</v>
      </c>
      <c r="H70" s="94">
        <v>91</v>
      </c>
      <c r="I70" s="94">
        <v>41.25</v>
      </c>
      <c r="J70" s="94">
        <v>5</v>
      </c>
      <c r="K70" s="94">
        <v>5</v>
      </c>
      <c r="L70" s="94">
        <v>1</v>
      </c>
      <c r="M70" s="94" t="s">
        <v>675</v>
      </c>
      <c r="N70" s="94">
        <v>46</v>
      </c>
      <c r="O70" s="94">
        <v>41.9</v>
      </c>
      <c r="P70" s="94">
        <v>5</v>
      </c>
      <c r="Q70" s="94" t="s">
        <v>676</v>
      </c>
      <c r="R70" s="94">
        <v>42</v>
      </c>
      <c r="S70" s="94">
        <v>16.010000000000002</v>
      </c>
      <c r="T70" s="94">
        <v>7</v>
      </c>
    </row>
    <row r="71" spans="1:20" x14ac:dyDescent="0.4">
      <c r="A71" s="94">
        <v>227</v>
      </c>
      <c r="B71" s="94" t="s">
        <v>716</v>
      </c>
      <c r="C71" s="94" t="s">
        <v>679</v>
      </c>
      <c r="D71" s="94">
        <v>79</v>
      </c>
      <c r="E71" s="94">
        <v>21.23</v>
      </c>
      <c r="F71" s="94">
        <v>7</v>
      </c>
      <c r="G71" s="94" t="s">
        <v>656</v>
      </c>
      <c r="H71" s="94">
        <v>81</v>
      </c>
      <c r="I71" s="94">
        <v>24.89</v>
      </c>
      <c r="J71" s="94">
        <v>6</v>
      </c>
      <c r="K71" s="94">
        <v>7</v>
      </c>
      <c r="L71" s="94">
        <v>5</v>
      </c>
      <c r="M71" s="94" t="s">
        <v>657</v>
      </c>
      <c r="N71" s="94">
        <v>37</v>
      </c>
      <c r="O71" s="94">
        <v>7.49</v>
      </c>
      <c r="P71" s="94">
        <v>8</v>
      </c>
      <c r="Q71" s="94" t="s">
        <v>10</v>
      </c>
      <c r="R71" s="94">
        <v>34</v>
      </c>
      <c r="S71" s="94">
        <v>2.12</v>
      </c>
      <c r="T71" s="94">
        <v>9</v>
      </c>
    </row>
    <row r="72" spans="1:20" x14ac:dyDescent="0.4">
      <c r="A72" s="94">
        <v>105</v>
      </c>
      <c r="B72" s="94" t="s">
        <v>716</v>
      </c>
      <c r="C72" s="94" t="s">
        <v>679</v>
      </c>
      <c r="D72" s="94"/>
      <c r="E72" s="94"/>
      <c r="F72" s="94"/>
      <c r="G72" s="94" t="s">
        <v>656</v>
      </c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</row>
    <row r="73" spans="1:20" x14ac:dyDescent="0.4">
      <c r="A73" s="94">
        <v>245</v>
      </c>
      <c r="B73" s="94" t="s">
        <v>716</v>
      </c>
      <c r="C73" s="94" t="s">
        <v>679</v>
      </c>
      <c r="D73" s="94">
        <v>86</v>
      </c>
      <c r="E73" s="94">
        <v>29.85</v>
      </c>
      <c r="F73" s="94">
        <v>6</v>
      </c>
      <c r="G73" s="94" t="s">
        <v>656</v>
      </c>
      <c r="H73" s="94">
        <v>94</v>
      </c>
      <c r="I73" s="94">
        <v>45.71</v>
      </c>
      <c r="J73" s="94">
        <v>5</v>
      </c>
      <c r="K73" s="94">
        <v>5</v>
      </c>
      <c r="L73" s="94">
        <v>5</v>
      </c>
      <c r="M73" s="94" t="s">
        <v>657</v>
      </c>
      <c r="N73" s="94">
        <v>41</v>
      </c>
      <c r="O73" s="94">
        <v>18.62</v>
      </c>
      <c r="P73" s="94">
        <v>7</v>
      </c>
      <c r="Q73" s="94" t="s">
        <v>21</v>
      </c>
      <c r="R73" s="94">
        <v>44</v>
      </c>
      <c r="S73" s="94">
        <v>35.24</v>
      </c>
      <c r="T73" s="94">
        <v>6</v>
      </c>
    </row>
    <row r="74" spans="1:20" x14ac:dyDescent="0.4">
      <c r="A74" s="94">
        <v>276</v>
      </c>
      <c r="B74" s="94" t="s">
        <v>716</v>
      </c>
      <c r="C74" s="94" t="s">
        <v>679</v>
      </c>
      <c r="D74" s="94">
        <v>77</v>
      </c>
      <c r="E74" s="94">
        <v>18.53</v>
      </c>
      <c r="F74" s="94">
        <v>7</v>
      </c>
      <c r="G74" s="94" t="s">
        <v>656</v>
      </c>
      <c r="H74" s="94">
        <v>102</v>
      </c>
      <c r="I74" s="94">
        <v>56.65</v>
      </c>
      <c r="J74" s="94">
        <v>5</v>
      </c>
      <c r="K74" s="94">
        <v>9</v>
      </c>
      <c r="L74" s="94">
        <v>5</v>
      </c>
      <c r="M74" s="94" t="s">
        <v>657</v>
      </c>
      <c r="N74" s="94">
        <v>35</v>
      </c>
      <c r="O74" s="94">
        <v>2.44</v>
      </c>
      <c r="P74" s="94">
        <v>9</v>
      </c>
      <c r="Q74" s="94" t="s">
        <v>21</v>
      </c>
      <c r="R74" s="94">
        <v>38</v>
      </c>
      <c r="S74" s="94">
        <v>6.82</v>
      </c>
      <c r="T74" s="94">
        <v>8</v>
      </c>
    </row>
    <row r="75" spans="1:20" x14ac:dyDescent="0.4">
      <c r="A75" s="94">
        <v>182</v>
      </c>
      <c r="B75" s="94" t="s">
        <v>716</v>
      </c>
      <c r="C75" s="94" t="s">
        <v>679</v>
      </c>
      <c r="D75" s="94">
        <v>101</v>
      </c>
      <c r="E75" s="94">
        <v>49</v>
      </c>
      <c r="F75" s="94">
        <v>5</v>
      </c>
      <c r="G75" s="94" t="s">
        <v>656</v>
      </c>
      <c r="H75" s="94">
        <v>92</v>
      </c>
      <c r="I75" s="94">
        <v>42.75</v>
      </c>
      <c r="J75" s="94">
        <v>5</v>
      </c>
      <c r="K75" s="94">
        <v>5</v>
      </c>
      <c r="L75" s="94">
        <v>7</v>
      </c>
      <c r="M75" s="94" t="s">
        <v>657</v>
      </c>
      <c r="N75" s="94">
        <v>45</v>
      </c>
      <c r="O75" s="94">
        <v>38.450000000000003</v>
      </c>
      <c r="P75" s="94">
        <v>5</v>
      </c>
      <c r="Q75" s="94" t="s">
        <v>10</v>
      </c>
      <c r="R75" s="94">
        <v>45</v>
      </c>
      <c r="S75" s="94">
        <v>36.57</v>
      </c>
      <c r="T75" s="94">
        <v>6</v>
      </c>
    </row>
    <row r="76" spans="1:20" x14ac:dyDescent="0.4">
      <c r="A76" s="94">
        <v>242</v>
      </c>
      <c r="B76" s="94" t="s">
        <v>716</v>
      </c>
      <c r="C76" s="94" t="s">
        <v>679</v>
      </c>
      <c r="D76" s="94">
        <v>93</v>
      </c>
      <c r="E76" s="94">
        <v>38</v>
      </c>
      <c r="F76" s="94">
        <v>6</v>
      </c>
      <c r="G76" s="94" t="s">
        <v>656</v>
      </c>
      <c r="H76" s="94">
        <v>121</v>
      </c>
      <c r="I76" s="94">
        <v>80.319999999999993</v>
      </c>
      <c r="J76" s="94">
        <v>3</v>
      </c>
      <c r="K76" s="94">
        <v>4</v>
      </c>
      <c r="L76" s="94">
        <v>1</v>
      </c>
      <c r="M76" s="94" t="s">
        <v>657</v>
      </c>
      <c r="N76" s="94">
        <v>47</v>
      </c>
      <c r="O76" s="94">
        <v>47.09</v>
      </c>
      <c r="P76" s="94">
        <v>5</v>
      </c>
      <c r="Q76" s="94" t="s">
        <v>10</v>
      </c>
      <c r="R76" s="94">
        <v>48</v>
      </c>
      <c r="S76" s="94">
        <v>46.9</v>
      </c>
      <c r="T76" s="94">
        <v>5</v>
      </c>
    </row>
    <row r="77" spans="1:20" x14ac:dyDescent="0.4">
      <c r="A77" s="94">
        <v>24</v>
      </c>
      <c r="B77" s="94" t="s">
        <v>716</v>
      </c>
      <c r="C77" s="94" t="s">
        <v>679</v>
      </c>
      <c r="D77" s="94">
        <v>116</v>
      </c>
      <c r="E77" s="94">
        <v>74.72</v>
      </c>
      <c r="F77" s="94">
        <v>4</v>
      </c>
      <c r="G77" s="94" t="s">
        <v>428</v>
      </c>
      <c r="H77" s="94">
        <v>131</v>
      </c>
      <c r="I77" s="94">
        <v>91.83</v>
      </c>
      <c r="J77" s="94">
        <v>2</v>
      </c>
      <c r="K77" s="94">
        <v>4</v>
      </c>
      <c r="L77" s="94">
        <v>2</v>
      </c>
      <c r="M77" s="94" t="s">
        <v>657</v>
      </c>
      <c r="N77" s="94">
        <v>56</v>
      </c>
      <c r="O77" s="94">
        <v>73.349999999999994</v>
      </c>
      <c r="P77" s="94">
        <v>4</v>
      </c>
      <c r="Q77" s="94" t="s">
        <v>10</v>
      </c>
      <c r="R77" s="94">
        <v>44</v>
      </c>
      <c r="S77" s="94">
        <v>32.99</v>
      </c>
      <c r="T77" s="94">
        <v>6</v>
      </c>
    </row>
    <row r="78" spans="1:20" x14ac:dyDescent="0.4">
      <c r="A78" s="94">
        <v>90</v>
      </c>
      <c r="B78" s="94" t="s">
        <v>716</v>
      </c>
      <c r="C78" s="94" t="s">
        <v>681</v>
      </c>
      <c r="D78" s="94">
        <v>105</v>
      </c>
      <c r="E78" s="94">
        <v>55.39</v>
      </c>
      <c r="F78" s="94">
        <v>5</v>
      </c>
      <c r="G78" s="94" t="s">
        <v>428</v>
      </c>
      <c r="H78" s="94">
        <v>118</v>
      </c>
      <c r="I78" s="94">
        <v>76.400000000000006</v>
      </c>
      <c r="J78" s="94">
        <v>3</v>
      </c>
      <c r="K78" s="94">
        <v>6</v>
      </c>
      <c r="L78" s="94">
        <v>4</v>
      </c>
      <c r="M78" s="94" t="s">
        <v>11</v>
      </c>
      <c r="N78" s="94">
        <v>64</v>
      </c>
      <c r="O78" s="94">
        <v>88.87</v>
      </c>
      <c r="P78" s="94">
        <v>2</v>
      </c>
      <c r="Q78" s="94" t="s">
        <v>21</v>
      </c>
      <c r="R78" s="94">
        <v>60</v>
      </c>
      <c r="S78" s="94">
        <v>81.25</v>
      </c>
      <c r="T78" s="94">
        <v>3</v>
      </c>
    </row>
    <row r="79" spans="1:20" x14ac:dyDescent="0.4">
      <c r="A79" s="94">
        <v>6</v>
      </c>
      <c r="B79" s="94" t="s">
        <v>716</v>
      </c>
      <c r="C79" s="94" t="s">
        <v>679</v>
      </c>
      <c r="D79" s="94">
        <v>128</v>
      </c>
      <c r="E79" s="94">
        <v>92.34</v>
      </c>
      <c r="F79" s="94">
        <v>2</v>
      </c>
      <c r="G79" s="94"/>
      <c r="H79" s="94">
        <v>118</v>
      </c>
      <c r="I79" s="94">
        <v>76.400000000000006</v>
      </c>
      <c r="J79" s="94">
        <v>3</v>
      </c>
      <c r="K79" s="94"/>
      <c r="L79" s="94"/>
      <c r="M79" s="94"/>
      <c r="N79" s="94">
        <v>40</v>
      </c>
      <c r="O79" s="94">
        <v>15.2</v>
      </c>
      <c r="P79" s="94">
        <v>7</v>
      </c>
      <c r="Q79" s="94"/>
      <c r="R79" s="94">
        <v>54</v>
      </c>
      <c r="S79" s="94">
        <v>66.34</v>
      </c>
      <c r="T79" s="94">
        <v>4</v>
      </c>
    </row>
    <row r="80" spans="1:20" x14ac:dyDescent="0.4">
      <c r="A80" s="94">
        <v>58</v>
      </c>
      <c r="B80" s="94" t="s">
        <v>716</v>
      </c>
      <c r="C80" s="94" t="s">
        <v>681</v>
      </c>
      <c r="D80" s="94">
        <v>125</v>
      </c>
      <c r="E80" s="94">
        <v>88.82</v>
      </c>
      <c r="F80" s="94">
        <v>2</v>
      </c>
      <c r="G80" s="94" t="s">
        <v>428</v>
      </c>
      <c r="H80" s="94">
        <v>134</v>
      </c>
      <c r="I80" s="94">
        <v>94.53</v>
      </c>
      <c r="J80" s="94">
        <v>2</v>
      </c>
      <c r="K80" s="94">
        <v>2</v>
      </c>
      <c r="L80" s="94">
        <v>1</v>
      </c>
      <c r="M80" s="94" t="s">
        <v>10</v>
      </c>
      <c r="N80" s="94">
        <v>55</v>
      </c>
      <c r="O80" s="94">
        <v>67.39</v>
      </c>
      <c r="P80" s="94">
        <v>4</v>
      </c>
      <c r="Q80" s="94" t="s">
        <v>11</v>
      </c>
      <c r="R80" s="94">
        <v>70</v>
      </c>
      <c r="S80" s="94">
        <v>96.51</v>
      </c>
      <c r="T80" s="94">
        <v>1</v>
      </c>
    </row>
    <row r="81" spans="1:20" x14ac:dyDescent="0.4">
      <c r="A81" s="94">
        <v>15</v>
      </c>
      <c r="B81" s="94" t="s">
        <v>716</v>
      </c>
      <c r="C81" s="94" t="s">
        <v>681</v>
      </c>
      <c r="D81" s="94">
        <v>96</v>
      </c>
      <c r="E81" s="94">
        <v>41.84</v>
      </c>
      <c r="F81" s="94">
        <v>5</v>
      </c>
      <c r="G81" s="94" t="s">
        <v>656</v>
      </c>
      <c r="H81" s="94">
        <v>111</v>
      </c>
      <c r="I81" s="94">
        <v>67.42</v>
      </c>
      <c r="J81" s="94">
        <v>4</v>
      </c>
      <c r="K81" s="94">
        <v>5</v>
      </c>
      <c r="L81" s="94">
        <v>6</v>
      </c>
      <c r="M81" s="94" t="s">
        <v>657</v>
      </c>
      <c r="N81" s="94">
        <v>44</v>
      </c>
      <c r="O81" s="94">
        <v>32.92</v>
      </c>
      <c r="P81" s="94">
        <v>6</v>
      </c>
      <c r="Q81" s="94" t="s">
        <v>10</v>
      </c>
      <c r="R81" s="94">
        <v>53</v>
      </c>
      <c r="S81" s="94">
        <v>61.8</v>
      </c>
      <c r="T81" s="94">
        <v>4</v>
      </c>
    </row>
    <row r="82" spans="1:20" x14ac:dyDescent="0.4">
      <c r="A82" s="94">
        <v>283</v>
      </c>
      <c r="B82" s="94" t="s">
        <v>716</v>
      </c>
      <c r="C82" s="94" t="s">
        <v>681</v>
      </c>
      <c r="D82" s="94">
        <v>105</v>
      </c>
      <c r="E82" s="94">
        <v>55.39</v>
      </c>
      <c r="F82" s="94">
        <v>5</v>
      </c>
      <c r="G82" s="94" t="s">
        <v>656</v>
      </c>
      <c r="H82" s="94">
        <v>82</v>
      </c>
      <c r="I82" s="94">
        <v>26.97</v>
      </c>
      <c r="J82" s="94">
        <v>6</v>
      </c>
      <c r="K82" s="94">
        <v>9</v>
      </c>
      <c r="L82" s="94">
        <v>7</v>
      </c>
      <c r="M82" s="94" t="s">
        <v>657</v>
      </c>
      <c r="N82" s="94">
        <v>48</v>
      </c>
      <c r="O82" s="94">
        <v>50.32</v>
      </c>
      <c r="P82" s="94">
        <v>5</v>
      </c>
      <c r="Q82" s="94" t="s">
        <v>10</v>
      </c>
      <c r="R82" s="94">
        <v>45</v>
      </c>
      <c r="S82" s="94">
        <v>36.57</v>
      </c>
      <c r="T82" s="94">
        <v>6</v>
      </c>
    </row>
    <row r="83" spans="1:20" x14ac:dyDescent="0.4">
      <c r="A83" s="94">
        <v>212</v>
      </c>
      <c r="B83" s="94" t="s">
        <v>716</v>
      </c>
      <c r="C83" s="94" t="s">
        <v>679</v>
      </c>
      <c r="D83" s="94">
        <v>87</v>
      </c>
      <c r="E83" s="94">
        <v>30.98</v>
      </c>
      <c r="F83" s="94">
        <v>6</v>
      </c>
      <c r="G83" s="94" t="s">
        <v>656</v>
      </c>
      <c r="H83" s="94">
        <v>112</v>
      </c>
      <c r="I83" s="94">
        <v>68.53</v>
      </c>
      <c r="J83" s="94">
        <v>4</v>
      </c>
      <c r="K83" s="94">
        <v>3</v>
      </c>
      <c r="L83" s="94">
        <v>3</v>
      </c>
      <c r="M83" s="94" t="s">
        <v>10</v>
      </c>
      <c r="N83" s="94">
        <v>39</v>
      </c>
      <c r="O83" s="94">
        <v>15.61</v>
      </c>
      <c r="P83" s="94">
        <v>7</v>
      </c>
      <c r="Q83" s="94" t="s">
        <v>11</v>
      </c>
      <c r="R83" s="94">
        <v>41</v>
      </c>
      <c r="S83" s="94">
        <v>22.98</v>
      </c>
      <c r="T83" s="94">
        <v>6</v>
      </c>
    </row>
    <row r="84" spans="1:20" x14ac:dyDescent="0.4">
      <c r="A84" s="94">
        <v>187</v>
      </c>
      <c r="B84" s="94" t="s">
        <v>716</v>
      </c>
      <c r="C84" s="94" t="s">
        <v>681</v>
      </c>
      <c r="D84" s="94">
        <v>75</v>
      </c>
      <c r="E84" s="94">
        <v>15.1</v>
      </c>
      <c r="F84" s="94">
        <v>7</v>
      </c>
      <c r="G84" s="94" t="s">
        <v>656</v>
      </c>
      <c r="H84" s="94">
        <v>109</v>
      </c>
      <c r="I84" s="94">
        <v>64.92</v>
      </c>
      <c r="J84" s="94">
        <v>4</v>
      </c>
      <c r="K84" s="94">
        <v>8</v>
      </c>
      <c r="L84" s="94">
        <v>7</v>
      </c>
      <c r="M84" s="94" t="s">
        <v>10</v>
      </c>
      <c r="N84" s="94">
        <v>43</v>
      </c>
      <c r="O84" s="94">
        <v>28.91</v>
      </c>
      <c r="P84" s="94">
        <v>6</v>
      </c>
      <c r="Q84" s="94" t="s">
        <v>11</v>
      </c>
      <c r="R84" s="94">
        <v>39</v>
      </c>
      <c r="S84" s="94">
        <v>15.21</v>
      </c>
      <c r="T84" s="94">
        <v>7</v>
      </c>
    </row>
    <row r="85" spans="1:20" x14ac:dyDescent="0.4">
      <c r="A85" s="94">
        <v>104</v>
      </c>
      <c r="B85" s="94" t="s">
        <v>716</v>
      </c>
      <c r="C85" s="94" t="s">
        <v>679</v>
      </c>
      <c r="D85" s="94">
        <v>85</v>
      </c>
      <c r="E85" s="94">
        <v>28.67</v>
      </c>
      <c r="F85" s="94">
        <v>6</v>
      </c>
      <c r="G85" s="94" t="s">
        <v>428</v>
      </c>
      <c r="H85" s="94">
        <v>88</v>
      </c>
      <c r="I85" s="94">
        <v>36.6</v>
      </c>
      <c r="J85" s="94">
        <v>6</v>
      </c>
      <c r="K85" s="94">
        <v>8</v>
      </c>
      <c r="L85" s="94">
        <v>3</v>
      </c>
      <c r="M85" s="94" t="s">
        <v>657</v>
      </c>
      <c r="N85" s="94">
        <v>36</v>
      </c>
      <c r="O85" s="94">
        <v>5.14</v>
      </c>
      <c r="P85" s="94">
        <v>8</v>
      </c>
      <c r="Q85" s="94" t="s">
        <v>21</v>
      </c>
      <c r="R85" s="94">
        <v>38</v>
      </c>
      <c r="S85" s="94">
        <v>6.82</v>
      </c>
      <c r="T85" s="94">
        <v>8</v>
      </c>
    </row>
    <row r="86" spans="1:20" x14ac:dyDescent="0.4">
      <c r="A86" s="94">
        <v>121</v>
      </c>
      <c r="B86" s="94" t="s">
        <v>716</v>
      </c>
      <c r="C86" s="94" t="s">
        <v>679</v>
      </c>
      <c r="D86" s="94">
        <v>97</v>
      </c>
      <c r="E86" s="94">
        <v>43.25</v>
      </c>
      <c r="F86" s="94">
        <v>5</v>
      </c>
      <c r="G86" s="94" t="s">
        <v>656</v>
      </c>
      <c r="H86" s="94">
        <v>124</v>
      </c>
      <c r="I86" s="94">
        <v>84.15</v>
      </c>
      <c r="J86" s="94">
        <v>3</v>
      </c>
      <c r="K86" s="94">
        <v>4</v>
      </c>
      <c r="L86" s="94">
        <v>5</v>
      </c>
      <c r="M86" s="94" t="s">
        <v>657</v>
      </c>
      <c r="N86" s="94">
        <v>44</v>
      </c>
      <c r="O86" s="94">
        <v>32.92</v>
      </c>
      <c r="P86" s="94">
        <v>6</v>
      </c>
      <c r="Q86" s="94" t="s">
        <v>10</v>
      </c>
      <c r="R86" s="94">
        <v>50</v>
      </c>
      <c r="S86" s="94">
        <v>53.13</v>
      </c>
      <c r="T86" s="94">
        <v>5</v>
      </c>
    </row>
    <row r="87" spans="1:20" x14ac:dyDescent="0.4">
      <c r="A87" s="94">
        <v>120</v>
      </c>
      <c r="B87" s="94" t="s">
        <v>716</v>
      </c>
      <c r="C87" s="94" t="s">
        <v>679</v>
      </c>
      <c r="D87" s="94">
        <v>71</v>
      </c>
      <c r="E87" s="94">
        <v>6</v>
      </c>
      <c r="F87" s="94">
        <v>8</v>
      </c>
      <c r="G87" s="94" t="s">
        <v>656</v>
      </c>
      <c r="H87" s="94">
        <v>80</v>
      </c>
      <c r="I87" s="94">
        <v>22.05</v>
      </c>
      <c r="J87" s="94">
        <v>6</v>
      </c>
      <c r="K87" s="94">
        <v>8</v>
      </c>
      <c r="L87" s="94">
        <v>7</v>
      </c>
      <c r="M87" s="94" t="s">
        <v>657</v>
      </c>
      <c r="N87" s="94">
        <v>36</v>
      </c>
      <c r="O87" s="94">
        <v>5.14</v>
      </c>
      <c r="P87" s="94">
        <v>8</v>
      </c>
      <c r="Q87" s="94" t="s">
        <v>21</v>
      </c>
      <c r="R87" s="94">
        <v>41</v>
      </c>
      <c r="S87" s="94">
        <v>24.74</v>
      </c>
      <c r="T87" s="94">
        <v>6</v>
      </c>
    </row>
    <row r="88" spans="1:20" x14ac:dyDescent="0.4">
      <c r="A88" s="94">
        <v>144</v>
      </c>
      <c r="B88" s="94" t="s">
        <v>716</v>
      </c>
      <c r="C88" s="94" t="s">
        <v>679</v>
      </c>
      <c r="D88" s="94">
        <v>106</v>
      </c>
      <c r="E88" s="94">
        <v>57.02</v>
      </c>
      <c r="F88" s="94">
        <v>5</v>
      </c>
      <c r="G88" s="94" t="s">
        <v>656</v>
      </c>
      <c r="H88" s="94">
        <v>136</v>
      </c>
      <c r="I88" s="94">
        <v>96.29</v>
      </c>
      <c r="J88" s="94">
        <v>1</v>
      </c>
      <c r="K88" s="94">
        <v>4</v>
      </c>
      <c r="L88" s="94">
        <v>7</v>
      </c>
      <c r="M88" s="94" t="s">
        <v>657</v>
      </c>
      <c r="N88" s="94">
        <v>48</v>
      </c>
      <c r="O88" s="94">
        <v>50.32</v>
      </c>
      <c r="P88" s="94">
        <v>5</v>
      </c>
      <c r="Q88" s="94" t="s">
        <v>11</v>
      </c>
      <c r="R88" s="94">
        <v>59</v>
      </c>
      <c r="S88" s="94">
        <v>79.86</v>
      </c>
      <c r="T88" s="94">
        <v>3</v>
      </c>
    </row>
    <row r="89" spans="1:20" x14ac:dyDescent="0.4">
      <c r="A89" s="94">
        <v>285</v>
      </c>
      <c r="B89" s="94" t="s">
        <v>716</v>
      </c>
      <c r="C89" s="94" t="s">
        <v>679</v>
      </c>
      <c r="D89" s="94">
        <v>101</v>
      </c>
      <c r="E89" s="94">
        <v>49</v>
      </c>
      <c r="F89" s="94">
        <v>5</v>
      </c>
      <c r="G89" s="94" t="s">
        <v>656</v>
      </c>
      <c r="H89" s="94">
        <v>112</v>
      </c>
      <c r="I89" s="94">
        <v>68.53</v>
      </c>
      <c r="J89" s="94">
        <v>4</v>
      </c>
      <c r="K89" s="94">
        <v>7</v>
      </c>
      <c r="L89" s="94">
        <v>7</v>
      </c>
      <c r="M89" s="94" t="s">
        <v>11</v>
      </c>
      <c r="N89" s="94">
        <v>41</v>
      </c>
      <c r="O89" s="94">
        <v>22.98</v>
      </c>
      <c r="P89" s="94">
        <v>6</v>
      </c>
      <c r="Q89" s="94" t="s">
        <v>21</v>
      </c>
      <c r="R89" s="94">
        <v>50</v>
      </c>
      <c r="S89" s="94">
        <v>55.05</v>
      </c>
      <c r="T89" s="94">
        <v>5</v>
      </c>
    </row>
    <row r="90" spans="1:20" x14ac:dyDescent="0.4">
      <c r="A90" s="94">
        <v>224</v>
      </c>
      <c r="B90" s="94" t="s">
        <v>716</v>
      </c>
      <c r="C90" s="94" t="s">
        <v>679</v>
      </c>
      <c r="D90" s="94">
        <v>72</v>
      </c>
      <c r="E90" s="94">
        <v>8.49</v>
      </c>
      <c r="F90" s="94">
        <v>8</v>
      </c>
      <c r="G90" s="94" t="s">
        <v>656</v>
      </c>
      <c r="H90" s="94">
        <v>96</v>
      </c>
      <c r="I90" s="94">
        <v>48.56</v>
      </c>
      <c r="J90" s="94">
        <v>5</v>
      </c>
      <c r="K90" s="94">
        <v>6</v>
      </c>
      <c r="L90" s="94">
        <v>8</v>
      </c>
      <c r="M90" s="94" t="s">
        <v>11</v>
      </c>
      <c r="N90" s="94">
        <v>39</v>
      </c>
      <c r="O90" s="94">
        <v>15.21</v>
      </c>
      <c r="P90" s="94">
        <v>7</v>
      </c>
      <c r="Q90" s="94" t="s">
        <v>21</v>
      </c>
      <c r="R90" s="94">
        <v>40</v>
      </c>
      <c r="S90" s="94">
        <v>20.47</v>
      </c>
      <c r="T90" s="94">
        <v>7</v>
      </c>
    </row>
    <row r="91" spans="1:20" x14ac:dyDescent="0.4">
      <c r="A91" s="94">
        <v>89</v>
      </c>
      <c r="B91" s="94" t="s">
        <v>716</v>
      </c>
      <c r="C91" s="94" t="s">
        <v>679</v>
      </c>
      <c r="D91" s="94">
        <v>95</v>
      </c>
      <c r="E91" s="94">
        <v>40.479999999999997</v>
      </c>
      <c r="F91" s="94">
        <v>5</v>
      </c>
      <c r="G91" s="94" t="s">
        <v>428</v>
      </c>
      <c r="H91" s="94">
        <v>111</v>
      </c>
      <c r="I91" s="94">
        <v>67.42</v>
      </c>
      <c r="J91" s="94">
        <v>4</v>
      </c>
      <c r="K91" s="94">
        <v>7</v>
      </c>
      <c r="L91" s="94">
        <v>2</v>
      </c>
      <c r="M91" s="94" t="s">
        <v>657</v>
      </c>
      <c r="N91" s="94">
        <v>49</v>
      </c>
      <c r="O91" s="94">
        <v>53.34</v>
      </c>
      <c r="P91" s="94">
        <v>5</v>
      </c>
      <c r="Q91" s="94" t="s">
        <v>10</v>
      </c>
      <c r="R91" s="94">
        <v>50</v>
      </c>
      <c r="S91" s="94">
        <v>53.13</v>
      </c>
      <c r="T91" s="94">
        <v>5</v>
      </c>
    </row>
    <row r="92" spans="1:20" x14ac:dyDescent="0.4">
      <c r="A92" s="94">
        <v>43</v>
      </c>
      <c r="B92" s="94" t="s">
        <v>716</v>
      </c>
      <c r="C92" s="94" t="s">
        <v>679</v>
      </c>
      <c r="D92" s="94">
        <v>83</v>
      </c>
      <c r="E92" s="94">
        <v>26.26</v>
      </c>
      <c r="F92" s="94">
        <v>6</v>
      </c>
      <c r="G92" s="94" t="s">
        <v>656</v>
      </c>
      <c r="H92" s="94">
        <v>91</v>
      </c>
      <c r="I92" s="94">
        <v>41.25</v>
      </c>
      <c r="J92" s="94">
        <v>5</v>
      </c>
      <c r="K92" s="94">
        <v>7</v>
      </c>
      <c r="L92" s="94">
        <v>7</v>
      </c>
      <c r="M92" s="94" t="s">
        <v>657</v>
      </c>
      <c r="N92" s="94">
        <v>42</v>
      </c>
      <c r="O92" s="94">
        <v>23.77</v>
      </c>
      <c r="P92" s="94">
        <v>6</v>
      </c>
      <c r="Q92" s="94" t="s">
        <v>21</v>
      </c>
      <c r="R92" s="94">
        <v>39</v>
      </c>
      <c r="S92" s="94">
        <v>12.98</v>
      </c>
      <c r="T92" s="94">
        <v>7</v>
      </c>
    </row>
    <row r="93" spans="1:20" x14ac:dyDescent="0.4">
      <c r="A93" s="94">
        <v>147</v>
      </c>
      <c r="B93" s="94" t="s">
        <v>716</v>
      </c>
      <c r="C93" s="94" t="s">
        <v>681</v>
      </c>
      <c r="D93" s="94">
        <v>74</v>
      </c>
      <c r="E93" s="94">
        <v>12.82</v>
      </c>
      <c r="F93" s="94">
        <v>7</v>
      </c>
      <c r="G93" s="94" t="s">
        <v>656</v>
      </c>
      <c r="H93" s="94">
        <v>80</v>
      </c>
      <c r="I93" s="94">
        <v>22.05</v>
      </c>
      <c r="J93" s="94">
        <v>6</v>
      </c>
      <c r="K93" s="94">
        <v>9</v>
      </c>
      <c r="L93" s="94">
        <v>7</v>
      </c>
      <c r="M93" s="94" t="s">
        <v>675</v>
      </c>
      <c r="N93" s="94">
        <v>47</v>
      </c>
      <c r="O93" s="94">
        <v>54.18</v>
      </c>
      <c r="P93" s="94">
        <v>4</v>
      </c>
      <c r="Q93" s="94" t="s">
        <v>676</v>
      </c>
      <c r="R93" s="94">
        <v>48</v>
      </c>
      <c r="S93" s="94">
        <v>51.43</v>
      </c>
      <c r="T93" s="94">
        <v>5</v>
      </c>
    </row>
    <row r="94" spans="1:20" x14ac:dyDescent="0.4">
      <c r="A94" s="94">
        <v>158</v>
      </c>
      <c r="B94" s="94" t="s">
        <v>716</v>
      </c>
      <c r="C94" s="94" t="s">
        <v>679</v>
      </c>
      <c r="D94" s="94">
        <v>109</v>
      </c>
      <c r="E94" s="94">
        <v>62.1</v>
      </c>
      <c r="F94" s="94">
        <v>4</v>
      </c>
      <c r="G94" s="94" t="s">
        <v>428</v>
      </c>
      <c r="H94" s="94">
        <v>123</v>
      </c>
      <c r="I94" s="94">
        <v>82.62</v>
      </c>
      <c r="J94" s="94">
        <v>3</v>
      </c>
      <c r="K94" s="94">
        <v>6</v>
      </c>
      <c r="L94" s="94">
        <v>7</v>
      </c>
      <c r="M94" s="94" t="s">
        <v>11</v>
      </c>
      <c r="N94" s="94">
        <v>67</v>
      </c>
      <c r="O94" s="94">
        <v>93.17</v>
      </c>
      <c r="P94" s="94">
        <v>2</v>
      </c>
      <c r="Q94" s="94" t="s">
        <v>21</v>
      </c>
      <c r="R94" s="94">
        <v>70</v>
      </c>
      <c r="S94" s="94">
        <v>96.61</v>
      </c>
      <c r="T94" s="94">
        <v>1</v>
      </c>
    </row>
    <row r="95" spans="1:20" x14ac:dyDescent="0.4">
      <c r="A95" s="94">
        <v>81</v>
      </c>
      <c r="B95" s="94" t="s">
        <v>716</v>
      </c>
      <c r="C95" s="94" t="s">
        <v>679</v>
      </c>
      <c r="D95" s="94">
        <v>114</v>
      </c>
      <c r="E95" s="94">
        <v>71.22</v>
      </c>
      <c r="F95" s="94">
        <v>4</v>
      </c>
      <c r="G95" s="94" t="s">
        <v>656</v>
      </c>
      <c r="H95" s="94">
        <v>94</v>
      </c>
      <c r="I95" s="94">
        <v>45.71</v>
      </c>
      <c r="J95" s="94">
        <v>5</v>
      </c>
      <c r="K95" s="94">
        <v>5</v>
      </c>
      <c r="L95" s="94">
        <v>1</v>
      </c>
      <c r="M95" s="94" t="s">
        <v>657</v>
      </c>
      <c r="N95" s="94">
        <v>45</v>
      </c>
      <c r="O95" s="94">
        <v>38.450000000000003</v>
      </c>
      <c r="P95" s="94">
        <v>5</v>
      </c>
      <c r="Q95" s="94" t="s">
        <v>10</v>
      </c>
      <c r="R95" s="94">
        <v>43</v>
      </c>
      <c r="S95" s="94">
        <v>28.91</v>
      </c>
      <c r="T95" s="94">
        <v>6</v>
      </c>
    </row>
    <row r="96" spans="1:20" x14ac:dyDescent="0.4">
      <c r="A96" s="94">
        <v>163</v>
      </c>
      <c r="B96" s="94" t="s">
        <v>716</v>
      </c>
      <c r="C96" s="94" t="s">
        <v>679</v>
      </c>
      <c r="D96" s="94">
        <v>98</v>
      </c>
      <c r="E96" s="94">
        <v>44.65</v>
      </c>
      <c r="F96" s="94">
        <v>5</v>
      </c>
      <c r="G96" s="94" t="s">
        <v>680</v>
      </c>
      <c r="H96" s="94">
        <v>90</v>
      </c>
      <c r="I96" s="94">
        <v>39.64</v>
      </c>
      <c r="J96" s="94">
        <v>5</v>
      </c>
      <c r="K96" s="94">
        <v>5</v>
      </c>
      <c r="L96" s="94">
        <v>7</v>
      </c>
      <c r="M96" s="94" t="s">
        <v>11</v>
      </c>
      <c r="N96" s="94">
        <v>43</v>
      </c>
      <c r="O96" s="94">
        <v>29.64</v>
      </c>
      <c r="P96" s="94">
        <v>6</v>
      </c>
      <c r="Q96" s="94" t="s">
        <v>21</v>
      </c>
      <c r="R96" s="94">
        <v>39</v>
      </c>
      <c r="S96" s="94">
        <v>12.98</v>
      </c>
      <c r="T96" s="94">
        <v>7</v>
      </c>
    </row>
    <row r="97" spans="1:20" x14ac:dyDescent="0.4">
      <c r="A97" s="94">
        <v>210</v>
      </c>
      <c r="B97" s="94" t="s">
        <v>716</v>
      </c>
      <c r="C97" s="94" t="s">
        <v>679</v>
      </c>
      <c r="D97" s="94">
        <v>79</v>
      </c>
      <c r="E97" s="94">
        <v>21.23</v>
      </c>
      <c r="F97" s="94">
        <v>7</v>
      </c>
      <c r="G97" s="94" t="s">
        <v>428</v>
      </c>
      <c r="H97" s="94">
        <v>80</v>
      </c>
      <c r="I97" s="94">
        <v>22.05</v>
      </c>
      <c r="J97" s="94">
        <v>6</v>
      </c>
      <c r="K97" s="94">
        <v>7</v>
      </c>
      <c r="L97" s="94">
        <v>1</v>
      </c>
      <c r="M97" s="94" t="s">
        <v>657</v>
      </c>
      <c r="N97" s="94">
        <v>36</v>
      </c>
      <c r="O97" s="94">
        <v>5.14</v>
      </c>
      <c r="P97" s="94">
        <v>8</v>
      </c>
      <c r="Q97" s="94" t="s">
        <v>10</v>
      </c>
      <c r="R97" s="94">
        <v>43</v>
      </c>
      <c r="S97" s="94">
        <v>28.91</v>
      </c>
      <c r="T97" s="94">
        <v>6</v>
      </c>
    </row>
    <row r="98" spans="1:20" x14ac:dyDescent="0.4">
      <c r="A98" s="94">
        <v>238</v>
      </c>
      <c r="B98" s="94" t="s">
        <v>716</v>
      </c>
      <c r="C98" s="94" t="s">
        <v>679</v>
      </c>
      <c r="D98" s="94">
        <v>94</v>
      </c>
      <c r="E98" s="94">
        <v>39.229999999999997</v>
      </c>
      <c r="F98" s="94">
        <v>6</v>
      </c>
      <c r="G98" s="94" t="s">
        <v>656</v>
      </c>
      <c r="H98" s="94">
        <v>127</v>
      </c>
      <c r="I98" s="94">
        <v>87.89</v>
      </c>
      <c r="J98" s="94">
        <v>3</v>
      </c>
      <c r="K98" s="94">
        <v>4</v>
      </c>
      <c r="L98" s="94">
        <v>1</v>
      </c>
      <c r="M98" s="94" t="s">
        <v>657</v>
      </c>
      <c r="N98" s="94">
        <v>47</v>
      </c>
      <c r="O98" s="94">
        <v>47.09</v>
      </c>
      <c r="P98" s="94">
        <v>5</v>
      </c>
      <c r="Q98" s="94" t="s">
        <v>21</v>
      </c>
      <c r="R98" s="94">
        <v>57</v>
      </c>
      <c r="S98" s="94">
        <v>73.8</v>
      </c>
      <c r="T98" s="94">
        <v>4</v>
      </c>
    </row>
    <row r="99" spans="1:20" x14ac:dyDescent="0.4">
      <c r="A99" s="94">
        <v>286</v>
      </c>
      <c r="B99" s="94" t="s">
        <v>716</v>
      </c>
      <c r="C99" s="94" t="s">
        <v>679</v>
      </c>
      <c r="D99" s="94">
        <v>98</v>
      </c>
      <c r="E99" s="94">
        <v>44.65</v>
      </c>
      <c r="F99" s="94">
        <v>5</v>
      </c>
      <c r="G99" s="94" t="s">
        <v>428</v>
      </c>
      <c r="H99" s="94">
        <v>96</v>
      </c>
      <c r="I99" s="94">
        <v>48.56</v>
      </c>
      <c r="J99" s="94">
        <v>5</v>
      </c>
      <c r="K99" s="94">
        <v>6</v>
      </c>
      <c r="L99" s="94">
        <v>5</v>
      </c>
      <c r="M99" s="94" t="s">
        <v>657</v>
      </c>
      <c r="N99" s="94">
        <v>42</v>
      </c>
      <c r="O99" s="94">
        <v>23.77</v>
      </c>
      <c r="P99" s="94">
        <v>6</v>
      </c>
      <c r="Q99" s="94" t="s">
        <v>11</v>
      </c>
      <c r="R99" s="94">
        <v>42</v>
      </c>
      <c r="S99" s="94">
        <v>26.31</v>
      </c>
      <c r="T99" s="94">
        <v>6</v>
      </c>
    </row>
    <row r="100" spans="1:20" x14ac:dyDescent="0.4">
      <c r="A100" s="94">
        <v>264</v>
      </c>
      <c r="B100" s="94" t="s">
        <v>716</v>
      </c>
      <c r="C100" s="94" t="s">
        <v>681</v>
      </c>
      <c r="D100" s="94">
        <v>74</v>
      </c>
      <c r="E100" s="94">
        <v>12.82</v>
      </c>
      <c r="F100" s="94">
        <v>7</v>
      </c>
      <c r="G100" s="94" t="s">
        <v>680</v>
      </c>
      <c r="H100" s="94">
        <v>78</v>
      </c>
      <c r="I100" s="94">
        <v>15.28</v>
      </c>
      <c r="J100" s="94">
        <v>7</v>
      </c>
      <c r="K100" s="94">
        <v>5</v>
      </c>
      <c r="L100" s="94">
        <v>7</v>
      </c>
      <c r="M100" s="94" t="s">
        <v>10</v>
      </c>
      <c r="N100" s="94">
        <v>36</v>
      </c>
      <c r="O100" s="94">
        <v>6.36</v>
      </c>
      <c r="P100" s="94">
        <v>8</v>
      </c>
      <c r="Q100" s="94" t="s">
        <v>11</v>
      </c>
      <c r="R100" s="94">
        <v>39</v>
      </c>
      <c r="S100" s="94">
        <v>15.21</v>
      </c>
      <c r="T100" s="94">
        <v>7</v>
      </c>
    </row>
    <row r="101" spans="1:20" x14ac:dyDescent="0.4">
      <c r="A101" s="94">
        <v>95</v>
      </c>
      <c r="B101" s="94" t="s">
        <v>716</v>
      </c>
      <c r="C101" s="94" t="s">
        <v>679</v>
      </c>
      <c r="D101" s="94">
        <v>98</v>
      </c>
      <c r="E101" s="94">
        <v>44.65</v>
      </c>
      <c r="F101" s="94">
        <v>5</v>
      </c>
      <c r="G101" s="94" t="s">
        <v>680</v>
      </c>
      <c r="H101" s="94">
        <v>90</v>
      </c>
      <c r="I101" s="94">
        <v>39.64</v>
      </c>
      <c r="J101" s="94">
        <v>5</v>
      </c>
      <c r="K101" s="94">
        <v>5</v>
      </c>
      <c r="L101" s="94">
        <v>6</v>
      </c>
      <c r="M101" s="94" t="s">
        <v>657</v>
      </c>
      <c r="N101" s="94">
        <v>45</v>
      </c>
      <c r="O101" s="94">
        <v>38.450000000000003</v>
      </c>
      <c r="P101" s="94">
        <v>5</v>
      </c>
      <c r="Q101" s="94" t="s">
        <v>21</v>
      </c>
      <c r="R101" s="94">
        <v>38</v>
      </c>
      <c r="S101" s="94">
        <v>6.82</v>
      </c>
      <c r="T101" s="94">
        <v>8</v>
      </c>
    </row>
    <row r="102" spans="1:20" x14ac:dyDescent="0.4">
      <c r="A102" s="94">
        <v>71</v>
      </c>
      <c r="B102" s="94" t="s">
        <v>716</v>
      </c>
      <c r="C102" s="94" t="s">
        <v>679</v>
      </c>
      <c r="D102" s="94">
        <v>107</v>
      </c>
      <c r="E102" s="94">
        <v>58.67</v>
      </c>
      <c r="F102" s="94">
        <v>5</v>
      </c>
      <c r="G102" s="94" t="s">
        <v>656</v>
      </c>
      <c r="H102" s="94">
        <v>102</v>
      </c>
      <c r="I102" s="94">
        <v>56.65</v>
      </c>
      <c r="J102" s="94">
        <v>5</v>
      </c>
      <c r="K102" s="94">
        <v>5</v>
      </c>
      <c r="L102" s="94">
        <v>4</v>
      </c>
      <c r="M102" s="94" t="s">
        <v>10</v>
      </c>
      <c r="N102" s="94">
        <v>38</v>
      </c>
      <c r="O102" s="94">
        <v>12.78</v>
      </c>
      <c r="P102" s="94">
        <v>7</v>
      </c>
      <c r="Q102" s="94" t="s">
        <v>11</v>
      </c>
      <c r="R102" s="94">
        <v>47</v>
      </c>
      <c r="S102" s="94">
        <v>43.57</v>
      </c>
      <c r="T102" s="94">
        <v>5</v>
      </c>
    </row>
    <row r="103" spans="1:20" x14ac:dyDescent="0.4">
      <c r="A103" s="94">
        <v>226</v>
      </c>
      <c r="B103" s="94" t="s">
        <v>716</v>
      </c>
      <c r="C103" s="94" t="s">
        <v>679</v>
      </c>
      <c r="D103" s="94">
        <v>112</v>
      </c>
      <c r="E103" s="94">
        <v>67.67</v>
      </c>
      <c r="F103" s="94">
        <v>4</v>
      </c>
      <c r="G103" s="94" t="s">
        <v>680</v>
      </c>
      <c r="H103" s="94">
        <v>123</v>
      </c>
      <c r="I103" s="94">
        <v>82.62</v>
      </c>
      <c r="J103" s="94">
        <v>3</v>
      </c>
      <c r="K103" s="94">
        <v>4</v>
      </c>
      <c r="L103" s="94">
        <v>3</v>
      </c>
      <c r="M103" s="94" t="s">
        <v>10</v>
      </c>
      <c r="N103" s="94">
        <v>55</v>
      </c>
      <c r="O103" s="94">
        <v>67.39</v>
      </c>
      <c r="P103" s="94">
        <v>4</v>
      </c>
      <c r="Q103" s="94" t="s">
        <v>11</v>
      </c>
      <c r="R103" s="94">
        <v>53</v>
      </c>
      <c r="S103" s="94">
        <v>62.63</v>
      </c>
      <c r="T103" s="94">
        <v>4</v>
      </c>
    </row>
    <row r="104" spans="1:20" x14ac:dyDescent="0.4">
      <c r="A104" s="94">
        <v>255</v>
      </c>
      <c r="B104" s="94" t="s">
        <v>716</v>
      </c>
      <c r="C104" s="94" t="s">
        <v>679</v>
      </c>
      <c r="D104" s="94">
        <v>75</v>
      </c>
      <c r="E104" s="94">
        <v>15.1</v>
      </c>
      <c r="F104" s="94">
        <v>7</v>
      </c>
      <c r="G104" s="94" t="s">
        <v>656</v>
      </c>
      <c r="H104" s="94">
        <v>81</v>
      </c>
      <c r="I104" s="94">
        <v>24.89</v>
      </c>
      <c r="J104" s="94">
        <v>6</v>
      </c>
      <c r="K104" s="94">
        <v>8</v>
      </c>
      <c r="L104" s="94">
        <v>7</v>
      </c>
      <c r="M104" s="94" t="s">
        <v>657</v>
      </c>
      <c r="N104" s="94">
        <v>36</v>
      </c>
      <c r="O104" s="94">
        <v>5.14</v>
      </c>
      <c r="P104" s="94">
        <v>8</v>
      </c>
      <c r="Q104" s="94" t="s">
        <v>21</v>
      </c>
      <c r="R104" s="94">
        <v>40</v>
      </c>
      <c r="S104" s="94">
        <v>20.47</v>
      </c>
      <c r="T104" s="94">
        <v>7</v>
      </c>
    </row>
    <row r="105" spans="1:20" x14ac:dyDescent="0.4">
      <c r="A105" s="94">
        <v>295</v>
      </c>
      <c r="B105" s="94" t="s">
        <v>716</v>
      </c>
      <c r="C105" s="94" t="s">
        <v>679</v>
      </c>
      <c r="D105" s="94">
        <v>85</v>
      </c>
      <c r="E105" s="94">
        <v>28.67</v>
      </c>
      <c r="F105" s="94">
        <v>6</v>
      </c>
      <c r="G105" s="94" t="s">
        <v>656</v>
      </c>
      <c r="H105" s="94">
        <v>115</v>
      </c>
      <c r="I105" s="94">
        <v>72.510000000000005</v>
      </c>
      <c r="J105" s="94">
        <v>4</v>
      </c>
      <c r="K105" s="94">
        <v>5</v>
      </c>
      <c r="L105" s="94">
        <v>5</v>
      </c>
      <c r="M105" s="94" t="s">
        <v>657</v>
      </c>
      <c r="N105" s="94">
        <v>55</v>
      </c>
      <c r="O105" s="94">
        <v>69.94</v>
      </c>
      <c r="P105" s="94">
        <v>4</v>
      </c>
      <c r="Q105" s="94" t="s">
        <v>21</v>
      </c>
      <c r="R105" s="94">
        <v>49</v>
      </c>
      <c r="S105" s="94">
        <v>52</v>
      </c>
      <c r="T105" s="94">
        <v>5</v>
      </c>
    </row>
    <row r="106" spans="1:20" x14ac:dyDescent="0.4">
      <c r="A106" s="94">
        <v>61</v>
      </c>
      <c r="B106" s="94" t="s">
        <v>716</v>
      </c>
      <c r="C106" s="94" t="s">
        <v>679</v>
      </c>
      <c r="D106" s="94">
        <v>117</v>
      </c>
      <c r="E106" s="94">
        <v>76.5</v>
      </c>
      <c r="F106" s="94">
        <v>3</v>
      </c>
      <c r="G106" s="94" t="s">
        <v>656</v>
      </c>
      <c r="H106" s="94">
        <v>102</v>
      </c>
      <c r="I106" s="94">
        <v>56.65</v>
      </c>
      <c r="J106" s="94">
        <v>5</v>
      </c>
      <c r="K106" s="94">
        <v>5</v>
      </c>
      <c r="L106" s="94">
        <v>1</v>
      </c>
      <c r="M106" s="94" t="s">
        <v>10</v>
      </c>
      <c r="N106" s="94">
        <v>65</v>
      </c>
      <c r="O106" s="94">
        <v>91.23</v>
      </c>
      <c r="P106" s="94">
        <v>2</v>
      </c>
      <c r="Q106" s="94" t="s">
        <v>21</v>
      </c>
      <c r="R106" s="94">
        <v>62</v>
      </c>
      <c r="S106" s="94">
        <v>86.03</v>
      </c>
      <c r="T106" s="94">
        <v>3</v>
      </c>
    </row>
    <row r="107" spans="1:20" x14ac:dyDescent="0.4">
      <c r="A107" s="94">
        <v>262</v>
      </c>
      <c r="B107" s="94" t="s">
        <v>716</v>
      </c>
      <c r="C107" s="94" t="s">
        <v>679</v>
      </c>
      <c r="D107" s="94">
        <v>94</v>
      </c>
      <c r="E107" s="94">
        <v>39.229999999999997</v>
      </c>
      <c r="F107" s="94">
        <v>6</v>
      </c>
      <c r="G107" s="94" t="s">
        <v>680</v>
      </c>
      <c r="H107" s="94">
        <v>105</v>
      </c>
      <c r="I107" s="94">
        <v>60.22</v>
      </c>
      <c r="J107" s="94">
        <v>4</v>
      </c>
      <c r="K107" s="94">
        <v>7</v>
      </c>
      <c r="L107" s="94">
        <v>6</v>
      </c>
      <c r="M107" s="94" t="s">
        <v>11</v>
      </c>
      <c r="N107" s="94">
        <v>40</v>
      </c>
      <c r="O107" s="94">
        <v>19.68</v>
      </c>
      <c r="P107" s="94">
        <v>7</v>
      </c>
      <c r="Q107" s="94" t="s">
        <v>21</v>
      </c>
      <c r="R107" s="94">
        <v>41</v>
      </c>
      <c r="S107" s="94">
        <v>24.74</v>
      </c>
      <c r="T107" s="94">
        <v>6</v>
      </c>
    </row>
    <row r="108" spans="1:20" x14ac:dyDescent="0.4">
      <c r="A108" s="94">
        <v>111</v>
      </c>
      <c r="B108" s="94" t="s">
        <v>716</v>
      </c>
      <c r="C108" s="94" t="s">
        <v>679</v>
      </c>
      <c r="D108" s="94">
        <v>136</v>
      </c>
      <c r="E108" s="94">
        <v>98.19</v>
      </c>
      <c r="F108" s="94">
        <v>1</v>
      </c>
      <c r="G108" s="94" t="s">
        <v>656</v>
      </c>
      <c r="H108" s="94">
        <v>129</v>
      </c>
      <c r="I108" s="94">
        <v>89.8</v>
      </c>
      <c r="J108" s="94">
        <v>2</v>
      </c>
      <c r="K108" s="94">
        <v>4</v>
      </c>
      <c r="L108" s="94">
        <v>1</v>
      </c>
      <c r="M108" s="94" t="s">
        <v>657</v>
      </c>
      <c r="N108" s="94">
        <v>64</v>
      </c>
      <c r="O108" s="94">
        <v>87.98</v>
      </c>
      <c r="P108" s="94">
        <v>3</v>
      </c>
      <c r="Q108" s="94" t="s">
        <v>677</v>
      </c>
      <c r="R108" s="94">
        <v>62</v>
      </c>
      <c r="S108" s="94">
        <v>87.48</v>
      </c>
      <c r="T108" s="94">
        <v>3</v>
      </c>
    </row>
    <row r="109" spans="1:20" x14ac:dyDescent="0.4">
      <c r="A109" s="94">
        <v>184</v>
      </c>
      <c r="B109" s="94" t="s">
        <v>716</v>
      </c>
      <c r="C109" s="94" t="s">
        <v>679</v>
      </c>
      <c r="D109" s="94">
        <v>106</v>
      </c>
      <c r="E109" s="94">
        <v>57.02</v>
      </c>
      <c r="F109" s="94">
        <v>5</v>
      </c>
      <c r="G109" s="94" t="s">
        <v>656</v>
      </c>
      <c r="H109" s="94">
        <v>129</v>
      </c>
      <c r="I109" s="94">
        <v>89.8</v>
      </c>
      <c r="J109" s="94">
        <v>2</v>
      </c>
      <c r="K109" s="94">
        <v>5</v>
      </c>
      <c r="L109" s="94">
        <v>3</v>
      </c>
      <c r="M109" s="94" t="s">
        <v>10</v>
      </c>
      <c r="N109" s="94">
        <v>50</v>
      </c>
      <c r="O109" s="94">
        <v>53.13</v>
      </c>
      <c r="P109" s="94">
        <v>5</v>
      </c>
      <c r="Q109" s="94" t="s">
        <v>675</v>
      </c>
      <c r="R109" s="94">
        <v>52</v>
      </c>
      <c r="S109" s="94">
        <v>75.44</v>
      </c>
      <c r="T109" s="94">
        <v>4</v>
      </c>
    </row>
    <row r="110" spans="1:20" x14ac:dyDescent="0.4">
      <c r="A110" s="94">
        <v>178</v>
      </c>
      <c r="B110" s="94" t="s">
        <v>716</v>
      </c>
      <c r="C110" s="94" t="s">
        <v>679</v>
      </c>
      <c r="D110" s="94">
        <v>123</v>
      </c>
      <c r="E110" s="94">
        <v>86.09</v>
      </c>
      <c r="F110" s="94">
        <v>3</v>
      </c>
      <c r="G110" s="94" t="s">
        <v>656</v>
      </c>
      <c r="H110" s="94">
        <v>130</v>
      </c>
      <c r="I110" s="94">
        <v>91.18</v>
      </c>
      <c r="J110" s="94">
        <v>2</v>
      </c>
      <c r="K110" s="94">
        <v>2</v>
      </c>
      <c r="L110" s="94">
        <v>2</v>
      </c>
      <c r="M110" s="94" t="s">
        <v>657</v>
      </c>
      <c r="N110" s="94">
        <v>59</v>
      </c>
      <c r="O110" s="94">
        <v>79.28</v>
      </c>
      <c r="P110" s="94">
        <v>3</v>
      </c>
      <c r="Q110" s="94" t="s">
        <v>21</v>
      </c>
      <c r="R110" s="94">
        <v>65</v>
      </c>
      <c r="S110" s="94">
        <v>90.89</v>
      </c>
      <c r="T110" s="94">
        <v>2</v>
      </c>
    </row>
    <row r="111" spans="1:20" x14ac:dyDescent="0.4">
      <c r="A111" s="94">
        <v>273</v>
      </c>
      <c r="B111" s="94" t="s">
        <v>716</v>
      </c>
      <c r="C111" s="94" t="s">
        <v>679</v>
      </c>
      <c r="D111" s="94">
        <v>71</v>
      </c>
      <c r="E111" s="94">
        <v>6</v>
      </c>
      <c r="F111" s="94">
        <v>8</v>
      </c>
      <c r="G111" s="94" t="s">
        <v>680</v>
      </c>
      <c r="H111" s="94">
        <v>76</v>
      </c>
      <c r="I111" s="94">
        <v>8.58</v>
      </c>
      <c r="J111" s="94">
        <v>7</v>
      </c>
      <c r="K111" s="94">
        <v>9</v>
      </c>
      <c r="L111" s="94">
        <v>7</v>
      </c>
      <c r="M111" s="94" t="s">
        <v>11</v>
      </c>
      <c r="N111" s="94">
        <v>39</v>
      </c>
      <c r="O111" s="94">
        <v>15.21</v>
      </c>
      <c r="P111" s="94">
        <v>7</v>
      </c>
      <c r="Q111" s="94" t="s">
        <v>21</v>
      </c>
      <c r="R111" s="94">
        <v>39</v>
      </c>
      <c r="S111" s="94">
        <v>12.98</v>
      </c>
      <c r="T111" s="94">
        <v>7</v>
      </c>
    </row>
    <row r="112" spans="1:20" x14ac:dyDescent="0.4">
      <c r="A112" s="94">
        <v>253</v>
      </c>
      <c r="B112" s="94" t="s">
        <v>716</v>
      </c>
      <c r="C112" s="94" t="s">
        <v>681</v>
      </c>
      <c r="D112" s="94">
        <v>92</v>
      </c>
      <c r="E112" s="94">
        <v>36.799999999999997</v>
      </c>
      <c r="F112" s="94">
        <v>6</v>
      </c>
      <c r="G112" s="94" t="s">
        <v>656</v>
      </c>
      <c r="H112" s="94">
        <v>106</v>
      </c>
      <c r="I112" s="94">
        <v>61.42</v>
      </c>
      <c r="J112" s="94">
        <v>4</v>
      </c>
      <c r="K112" s="94">
        <v>4</v>
      </c>
      <c r="L112" s="94">
        <v>1</v>
      </c>
      <c r="M112" s="94" t="s">
        <v>657</v>
      </c>
      <c r="N112" s="94">
        <v>44</v>
      </c>
      <c r="O112" s="94">
        <v>33.14</v>
      </c>
      <c r="P112" s="94">
        <v>6</v>
      </c>
      <c r="Q112" s="94" t="s">
        <v>10</v>
      </c>
      <c r="R112" s="94">
        <v>54</v>
      </c>
      <c r="S112" s="94">
        <v>66.34</v>
      </c>
      <c r="T112" s="94">
        <v>4</v>
      </c>
    </row>
    <row r="113" spans="1:20" x14ac:dyDescent="0.4">
      <c r="A113" s="94">
        <v>275</v>
      </c>
      <c r="B113" s="94" t="s">
        <v>716</v>
      </c>
      <c r="C113" s="94" t="s">
        <v>679</v>
      </c>
      <c r="D113" s="94">
        <v>110</v>
      </c>
      <c r="E113" s="94">
        <v>63.82</v>
      </c>
      <c r="F113" s="94">
        <v>4</v>
      </c>
      <c r="G113" s="94" t="s">
        <v>656</v>
      </c>
      <c r="H113" s="94">
        <v>126</v>
      </c>
      <c r="I113" s="94">
        <v>86.41</v>
      </c>
      <c r="J113" s="94">
        <v>3</v>
      </c>
      <c r="K113" s="94">
        <v>6</v>
      </c>
      <c r="L113" s="94">
        <v>2</v>
      </c>
      <c r="M113" s="94" t="s">
        <v>657</v>
      </c>
      <c r="N113" s="94">
        <v>51</v>
      </c>
      <c r="O113" s="94">
        <v>58.93</v>
      </c>
      <c r="P113" s="94">
        <v>4</v>
      </c>
      <c r="Q113" s="94" t="s">
        <v>11</v>
      </c>
      <c r="R113" s="94">
        <v>47</v>
      </c>
      <c r="S113" s="94">
        <v>43.57</v>
      </c>
      <c r="T113" s="94">
        <v>5</v>
      </c>
    </row>
    <row r="114" spans="1:20" x14ac:dyDescent="0.4">
      <c r="A114" s="94">
        <v>195</v>
      </c>
      <c r="B114" s="94" t="s">
        <v>716</v>
      </c>
      <c r="C114" s="94" t="s">
        <v>681</v>
      </c>
      <c r="D114" s="94">
        <v>110</v>
      </c>
      <c r="E114" s="94">
        <v>63.82</v>
      </c>
      <c r="F114" s="94">
        <v>4</v>
      </c>
      <c r="G114" s="94" t="s">
        <v>656</v>
      </c>
      <c r="H114" s="94">
        <v>141</v>
      </c>
      <c r="I114" s="94">
        <v>98.63</v>
      </c>
      <c r="J114" s="94">
        <v>1</v>
      </c>
      <c r="K114" s="94">
        <v>1</v>
      </c>
      <c r="L114" s="94">
        <v>1</v>
      </c>
      <c r="M114" s="94" t="s">
        <v>657</v>
      </c>
      <c r="N114" s="94">
        <v>65</v>
      </c>
      <c r="O114" s="94">
        <v>90.23</v>
      </c>
      <c r="P114" s="94">
        <v>2</v>
      </c>
      <c r="Q114" s="94" t="s">
        <v>676</v>
      </c>
      <c r="R114" s="94">
        <v>54</v>
      </c>
      <c r="S114" s="94">
        <v>75.53</v>
      </c>
      <c r="T114" s="94">
        <v>4</v>
      </c>
    </row>
    <row r="115" spans="1:20" x14ac:dyDescent="0.4">
      <c r="A115" s="94">
        <v>21</v>
      </c>
      <c r="B115" s="94" t="s">
        <v>716</v>
      </c>
      <c r="C115" s="94" t="s">
        <v>679</v>
      </c>
      <c r="D115" s="94">
        <v>121</v>
      </c>
      <c r="E115" s="94">
        <v>83.15</v>
      </c>
      <c r="F115" s="94">
        <v>3</v>
      </c>
      <c r="G115" s="94" t="s">
        <v>656</v>
      </c>
      <c r="H115" s="94">
        <v>121</v>
      </c>
      <c r="I115" s="94">
        <v>80.319999999999993</v>
      </c>
      <c r="J115" s="94">
        <v>3</v>
      </c>
      <c r="K115" s="94">
        <v>3</v>
      </c>
      <c r="L115" s="94">
        <v>1</v>
      </c>
      <c r="M115" s="94" t="s">
        <v>657</v>
      </c>
      <c r="N115" s="94">
        <v>60</v>
      </c>
      <c r="O115" s="94">
        <v>81.12</v>
      </c>
      <c r="P115" s="94">
        <v>3</v>
      </c>
      <c r="Q115" s="94" t="s">
        <v>21</v>
      </c>
      <c r="R115" s="94">
        <v>66</v>
      </c>
      <c r="S115" s="94">
        <v>92.2</v>
      </c>
      <c r="T115" s="94">
        <v>2</v>
      </c>
    </row>
    <row r="116" spans="1:20" x14ac:dyDescent="0.4">
      <c r="A116" s="94">
        <v>230</v>
      </c>
      <c r="B116" s="94" t="s">
        <v>716</v>
      </c>
      <c r="C116" s="94" t="s">
        <v>681</v>
      </c>
      <c r="D116" s="94">
        <v>105</v>
      </c>
      <c r="E116" s="94">
        <v>55.39</v>
      </c>
      <c r="F116" s="94">
        <v>5</v>
      </c>
      <c r="G116" s="94" t="s">
        <v>656</v>
      </c>
      <c r="H116" s="94">
        <v>126</v>
      </c>
      <c r="I116" s="94">
        <v>86.41</v>
      </c>
      <c r="J116" s="94">
        <v>3</v>
      </c>
      <c r="K116" s="94">
        <v>4</v>
      </c>
      <c r="L116" s="94">
        <v>1</v>
      </c>
      <c r="M116" s="94" t="s">
        <v>657</v>
      </c>
      <c r="N116" s="94">
        <v>40</v>
      </c>
      <c r="O116" s="94">
        <v>15.2</v>
      </c>
      <c r="P116" s="94">
        <v>7</v>
      </c>
      <c r="Q116" s="94" t="s">
        <v>676</v>
      </c>
      <c r="R116" s="94">
        <v>49</v>
      </c>
      <c r="S116" s="94">
        <v>60.61</v>
      </c>
      <c r="T116" s="94">
        <v>4</v>
      </c>
    </row>
    <row r="117" spans="1:20" x14ac:dyDescent="0.4">
      <c r="A117" s="94">
        <v>119</v>
      </c>
      <c r="B117" s="94" t="s">
        <v>716</v>
      </c>
      <c r="C117" s="94" t="s">
        <v>679</v>
      </c>
      <c r="D117" s="94">
        <v>122</v>
      </c>
      <c r="E117" s="94">
        <v>84.66</v>
      </c>
      <c r="F117" s="94">
        <v>3</v>
      </c>
      <c r="G117" s="94" t="s">
        <v>656</v>
      </c>
      <c r="H117" s="94">
        <v>132</v>
      </c>
      <c r="I117" s="94">
        <v>92.84</v>
      </c>
      <c r="J117" s="94">
        <v>2</v>
      </c>
      <c r="K117" s="94">
        <v>4</v>
      </c>
      <c r="L117" s="94">
        <v>3</v>
      </c>
      <c r="M117" s="94" t="s">
        <v>657</v>
      </c>
      <c r="N117" s="94">
        <v>65</v>
      </c>
      <c r="O117" s="94">
        <v>90.23</v>
      </c>
      <c r="P117" s="94">
        <v>2</v>
      </c>
      <c r="Q117" s="94" t="s">
        <v>10</v>
      </c>
      <c r="R117" s="94">
        <v>66</v>
      </c>
      <c r="S117" s="94">
        <v>92.99</v>
      </c>
      <c r="T117" s="94">
        <v>2</v>
      </c>
    </row>
    <row r="118" spans="1:20" x14ac:dyDescent="0.4">
      <c r="A118" s="94">
        <v>131</v>
      </c>
      <c r="B118" s="94" t="s">
        <v>716</v>
      </c>
      <c r="C118" s="94" t="s">
        <v>679</v>
      </c>
      <c r="D118" s="94">
        <v>101</v>
      </c>
      <c r="E118" s="94">
        <v>49</v>
      </c>
      <c r="F118" s="94">
        <v>5</v>
      </c>
      <c r="G118" s="94" t="s">
        <v>656</v>
      </c>
      <c r="H118" s="94">
        <v>88</v>
      </c>
      <c r="I118" s="94">
        <v>36.6</v>
      </c>
      <c r="J118" s="94">
        <v>6</v>
      </c>
      <c r="K118" s="94">
        <v>7</v>
      </c>
      <c r="L118" s="94">
        <v>4</v>
      </c>
      <c r="M118" s="94" t="s">
        <v>657</v>
      </c>
      <c r="N118" s="94">
        <v>46</v>
      </c>
      <c r="O118" s="94">
        <v>43.79</v>
      </c>
      <c r="P118" s="94">
        <v>5</v>
      </c>
      <c r="Q118" s="94" t="s">
        <v>10</v>
      </c>
      <c r="R118" s="94">
        <v>45</v>
      </c>
      <c r="S118" s="94">
        <v>36.57</v>
      </c>
      <c r="T118" s="94">
        <v>6</v>
      </c>
    </row>
    <row r="119" spans="1:20" x14ac:dyDescent="0.4">
      <c r="A119" s="94">
        <v>139</v>
      </c>
      <c r="B119" s="94" t="s">
        <v>716</v>
      </c>
      <c r="C119" s="94" t="s">
        <v>679</v>
      </c>
      <c r="D119" s="94">
        <v>106</v>
      </c>
      <c r="E119" s="94">
        <v>57.02</v>
      </c>
      <c r="F119" s="94">
        <v>5</v>
      </c>
      <c r="G119" s="94" t="s">
        <v>656</v>
      </c>
      <c r="H119" s="94">
        <v>109</v>
      </c>
      <c r="I119" s="94">
        <v>64.92</v>
      </c>
      <c r="J119" s="94">
        <v>4</v>
      </c>
      <c r="K119" s="94">
        <v>6</v>
      </c>
      <c r="L119" s="94">
        <v>3</v>
      </c>
      <c r="M119" s="94" t="s">
        <v>10</v>
      </c>
      <c r="N119" s="94">
        <v>46</v>
      </c>
      <c r="O119" s="94">
        <v>40.11</v>
      </c>
      <c r="P119" s="94">
        <v>5</v>
      </c>
      <c r="Q119" s="94" t="s">
        <v>11</v>
      </c>
      <c r="R119" s="94">
        <v>52</v>
      </c>
      <c r="S119" s="94">
        <v>59.66</v>
      </c>
      <c r="T119" s="94">
        <v>4</v>
      </c>
    </row>
    <row r="120" spans="1:20" x14ac:dyDescent="0.4">
      <c r="A120" s="94">
        <v>20</v>
      </c>
      <c r="B120" s="94" t="s">
        <v>716</v>
      </c>
      <c r="C120" s="94" t="s">
        <v>679</v>
      </c>
      <c r="D120" s="94">
        <v>94</v>
      </c>
      <c r="E120" s="94">
        <v>39.229999999999997</v>
      </c>
      <c r="F120" s="94">
        <v>6</v>
      </c>
      <c r="G120" s="94" t="s">
        <v>656</v>
      </c>
      <c r="H120" s="94">
        <v>127</v>
      </c>
      <c r="I120" s="94">
        <v>87.89</v>
      </c>
      <c r="J120" s="94">
        <v>3</v>
      </c>
      <c r="K120" s="94">
        <v>7</v>
      </c>
      <c r="L120" s="94">
        <v>3</v>
      </c>
      <c r="M120" s="94" t="s">
        <v>657</v>
      </c>
      <c r="N120" s="94">
        <v>45</v>
      </c>
      <c r="O120" s="94">
        <v>38.450000000000003</v>
      </c>
      <c r="P120" s="94">
        <v>5</v>
      </c>
      <c r="Q120" s="94" t="s">
        <v>11</v>
      </c>
      <c r="R120" s="94">
        <v>41</v>
      </c>
      <c r="S120" s="94">
        <v>22.98</v>
      </c>
      <c r="T120" s="94">
        <v>6</v>
      </c>
    </row>
    <row r="121" spans="1:20" x14ac:dyDescent="0.4">
      <c r="A121" s="94">
        <v>117</v>
      </c>
      <c r="B121" s="94" t="s">
        <v>716</v>
      </c>
      <c r="C121" s="94" t="s">
        <v>679</v>
      </c>
      <c r="D121" s="94">
        <v>111</v>
      </c>
      <c r="E121" s="94">
        <v>65.73</v>
      </c>
      <c r="F121" s="94">
        <v>4</v>
      </c>
      <c r="G121" s="94" t="s">
        <v>428</v>
      </c>
      <c r="H121" s="94">
        <v>97</v>
      </c>
      <c r="I121" s="94">
        <v>50.04</v>
      </c>
      <c r="J121" s="94">
        <v>5</v>
      </c>
      <c r="K121" s="94">
        <v>5</v>
      </c>
      <c r="L121" s="94">
        <v>1</v>
      </c>
      <c r="M121" s="94" t="s">
        <v>657</v>
      </c>
      <c r="N121" s="94">
        <v>42</v>
      </c>
      <c r="O121" s="94">
        <v>23.77</v>
      </c>
      <c r="P121" s="94">
        <v>6</v>
      </c>
      <c r="Q121" s="94" t="s">
        <v>10</v>
      </c>
      <c r="R121" s="94">
        <v>57</v>
      </c>
      <c r="S121" s="94">
        <v>75</v>
      </c>
      <c r="T121" s="94">
        <v>4</v>
      </c>
    </row>
    <row r="122" spans="1:20" x14ac:dyDescent="0.4">
      <c r="A122" s="94">
        <v>256</v>
      </c>
      <c r="B122" s="94" t="s">
        <v>716</v>
      </c>
      <c r="C122" s="94" t="s">
        <v>679</v>
      </c>
      <c r="D122" s="94">
        <v>122</v>
      </c>
      <c r="E122" s="94">
        <v>84.66</v>
      </c>
      <c r="F122" s="94">
        <v>3</v>
      </c>
      <c r="G122" s="94" t="s">
        <v>656</v>
      </c>
      <c r="H122" s="94">
        <v>123</v>
      </c>
      <c r="I122" s="94">
        <v>82.62</v>
      </c>
      <c r="J122" s="94">
        <v>3</v>
      </c>
      <c r="K122" s="94">
        <v>3</v>
      </c>
      <c r="L122" s="94">
        <v>1</v>
      </c>
      <c r="M122" s="94" t="s">
        <v>657</v>
      </c>
      <c r="N122" s="94">
        <v>59</v>
      </c>
      <c r="O122" s="94">
        <v>79.28</v>
      </c>
      <c r="P122" s="94">
        <v>3</v>
      </c>
      <c r="Q122" s="94" t="s">
        <v>21</v>
      </c>
      <c r="R122" s="94">
        <v>66</v>
      </c>
      <c r="S122" s="94">
        <v>92.2</v>
      </c>
      <c r="T122" s="94">
        <v>2</v>
      </c>
    </row>
    <row r="123" spans="1:20" x14ac:dyDescent="0.4">
      <c r="A123" s="94">
        <v>244</v>
      </c>
      <c r="B123" s="94" t="s">
        <v>716</v>
      </c>
      <c r="C123" s="94" t="s">
        <v>679</v>
      </c>
      <c r="D123" s="94">
        <v>127</v>
      </c>
      <c r="E123" s="94">
        <v>91.24</v>
      </c>
      <c r="F123" s="94">
        <v>2</v>
      </c>
      <c r="G123" s="94" t="s">
        <v>656</v>
      </c>
      <c r="H123" s="94">
        <v>141</v>
      </c>
      <c r="I123" s="94">
        <v>98.63</v>
      </c>
      <c r="J123" s="94">
        <v>1</v>
      </c>
      <c r="K123" s="94">
        <v>1</v>
      </c>
      <c r="L123" s="94">
        <v>1</v>
      </c>
      <c r="M123" s="94" t="s">
        <v>11</v>
      </c>
      <c r="N123" s="94">
        <v>75</v>
      </c>
      <c r="O123" s="94">
        <v>99.75</v>
      </c>
      <c r="P123" s="94">
        <v>1</v>
      </c>
      <c r="Q123" s="94" t="s">
        <v>675</v>
      </c>
      <c r="R123" s="94">
        <v>72</v>
      </c>
      <c r="S123" s="94">
        <v>92.99</v>
      </c>
      <c r="T123" s="94">
        <v>2</v>
      </c>
    </row>
    <row r="124" spans="1:20" x14ac:dyDescent="0.4">
      <c r="A124" s="94">
        <v>213</v>
      </c>
      <c r="B124" s="94" t="s">
        <v>716</v>
      </c>
      <c r="C124" s="94" t="s">
        <v>679</v>
      </c>
      <c r="D124" s="94">
        <v>96</v>
      </c>
      <c r="E124" s="94">
        <v>41.84</v>
      </c>
      <c r="F124" s="94">
        <v>5</v>
      </c>
      <c r="G124" s="94" t="s">
        <v>428</v>
      </c>
      <c r="H124" s="94">
        <v>105</v>
      </c>
      <c r="I124" s="94">
        <v>60.22</v>
      </c>
      <c r="J124" s="94">
        <v>4</v>
      </c>
      <c r="K124" s="94">
        <v>5</v>
      </c>
      <c r="L124" s="94">
        <v>1</v>
      </c>
      <c r="M124" s="94" t="s">
        <v>657</v>
      </c>
      <c r="N124" s="94">
        <v>42</v>
      </c>
      <c r="O124" s="94">
        <v>23.77</v>
      </c>
      <c r="P124" s="94">
        <v>6</v>
      </c>
      <c r="Q124" s="94" t="s">
        <v>21</v>
      </c>
      <c r="R124" s="94">
        <v>41</v>
      </c>
      <c r="S124" s="94">
        <v>24.74</v>
      </c>
      <c r="T124" s="94">
        <v>6</v>
      </c>
    </row>
    <row r="125" spans="1:20" x14ac:dyDescent="0.4">
      <c r="A125" s="94">
        <v>4</v>
      </c>
      <c r="B125" s="94" t="s">
        <v>716</v>
      </c>
      <c r="C125" s="94" t="s">
        <v>679</v>
      </c>
      <c r="D125" s="94">
        <v>129</v>
      </c>
      <c r="E125" s="94">
        <v>93.35</v>
      </c>
      <c r="F125" s="94">
        <v>2</v>
      </c>
      <c r="G125" s="94" t="s">
        <v>656</v>
      </c>
      <c r="H125" s="94">
        <v>120</v>
      </c>
      <c r="I125" s="94">
        <v>78.89</v>
      </c>
      <c r="J125" s="94">
        <v>3</v>
      </c>
      <c r="K125" s="94">
        <v>4</v>
      </c>
      <c r="L125" s="94">
        <v>1</v>
      </c>
      <c r="M125" s="94" t="s">
        <v>21</v>
      </c>
      <c r="N125" s="94">
        <v>58</v>
      </c>
      <c r="O125" s="94">
        <v>76.08</v>
      </c>
      <c r="P125" s="94">
        <v>3</v>
      </c>
      <c r="Q125" s="94" t="s">
        <v>676</v>
      </c>
      <c r="R125" s="94">
        <v>64</v>
      </c>
      <c r="S125" s="94">
        <v>89.55</v>
      </c>
      <c r="T125" s="94">
        <v>2</v>
      </c>
    </row>
    <row r="126" spans="1:20" x14ac:dyDescent="0.4">
      <c r="A126" s="94">
        <v>33</v>
      </c>
      <c r="B126" s="94" t="s">
        <v>716</v>
      </c>
      <c r="C126" s="94" t="s">
        <v>679</v>
      </c>
      <c r="D126" s="94">
        <v>90</v>
      </c>
      <c r="E126" s="94">
        <v>34.46</v>
      </c>
      <c r="F126" s="94">
        <v>6</v>
      </c>
      <c r="G126" s="94"/>
      <c r="H126" s="94">
        <v>66</v>
      </c>
      <c r="I126" s="94">
        <v>0.19</v>
      </c>
      <c r="J126" s="94">
        <v>9</v>
      </c>
      <c r="K126" s="94"/>
      <c r="L126" s="94"/>
      <c r="M126" s="94"/>
      <c r="N126" s="94"/>
      <c r="O126" s="94"/>
      <c r="P126" s="94"/>
      <c r="Q126" s="94"/>
      <c r="R126" s="94"/>
      <c r="S126" s="94"/>
      <c r="T126" s="94"/>
    </row>
    <row r="127" spans="1:20" x14ac:dyDescent="0.4">
      <c r="A127" s="94">
        <v>154</v>
      </c>
      <c r="B127" s="94" t="s">
        <v>716</v>
      </c>
      <c r="C127" s="94" t="s">
        <v>681</v>
      </c>
      <c r="D127" s="94">
        <v>112</v>
      </c>
      <c r="E127" s="94">
        <v>67.67</v>
      </c>
      <c r="F127" s="94">
        <v>4</v>
      </c>
      <c r="G127" s="94" t="s">
        <v>656</v>
      </c>
      <c r="H127" s="94">
        <v>119</v>
      </c>
      <c r="I127" s="94">
        <v>77.78</v>
      </c>
      <c r="J127" s="94">
        <v>3</v>
      </c>
      <c r="K127" s="94">
        <v>4</v>
      </c>
      <c r="L127" s="94">
        <v>2</v>
      </c>
      <c r="M127" s="94" t="s">
        <v>10</v>
      </c>
      <c r="N127" s="94">
        <v>51</v>
      </c>
      <c r="O127" s="94">
        <v>56.02</v>
      </c>
      <c r="P127" s="94">
        <v>5</v>
      </c>
      <c r="Q127" s="94" t="s">
        <v>11</v>
      </c>
      <c r="R127" s="94">
        <v>52</v>
      </c>
      <c r="S127" s="94">
        <v>59.66</v>
      </c>
      <c r="T127" s="94">
        <v>4</v>
      </c>
    </row>
    <row r="128" spans="1:20" x14ac:dyDescent="0.4">
      <c r="A128" s="94">
        <v>280</v>
      </c>
      <c r="B128" s="94" t="s">
        <v>716</v>
      </c>
      <c r="C128" s="94" t="s">
        <v>679</v>
      </c>
      <c r="D128" s="94">
        <v>123</v>
      </c>
      <c r="E128" s="94">
        <v>86.09</v>
      </c>
      <c r="F128" s="94">
        <v>3</v>
      </c>
      <c r="G128" s="94" t="s">
        <v>656</v>
      </c>
      <c r="H128" s="94">
        <v>138</v>
      </c>
      <c r="I128" s="94">
        <v>97.25</v>
      </c>
      <c r="J128" s="94">
        <v>1</v>
      </c>
      <c r="K128" s="94">
        <v>3</v>
      </c>
      <c r="L128" s="94">
        <v>2</v>
      </c>
      <c r="M128" s="94" t="s">
        <v>657</v>
      </c>
      <c r="N128" s="94">
        <v>67</v>
      </c>
      <c r="O128" s="94">
        <v>93.19</v>
      </c>
      <c r="P128" s="94">
        <v>2</v>
      </c>
      <c r="Q128" s="94" t="s">
        <v>676</v>
      </c>
      <c r="R128" s="94">
        <v>54</v>
      </c>
      <c r="S128" s="94">
        <v>75.53</v>
      </c>
      <c r="T128" s="94">
        <v>4</v>
      </c>
    </row>
    <row r="129" spans="1:20" x14ac:dyDescent="0.4">
      <c r="A129" s="94">
        <v>152</v>
      </c>
      <c r="B129" s="94" t="s">
        <v>716</v>
      </c>
      <c r="C129" s="94" t="s">
        <v>679</v>
      </c>
      <c r="D129" s="94">
        <v>126</v>
      </c>
      <c r="E129" s="94">
        <v>90.08</v>
      </c>
      <c r="F129" s="94">
        <v>2</v>
      </c>
      <c r="G129" s="94" t="s">
        <v>656</v>
      </c>
      <c r="H129" s="94">
        <v>127</v>
      </c>
      <c r="I129" s="94">
        <v>87.89</v>
      </c>
      <c r="J129" s="94">
        <v>3</v>
      </c>
      <c r="K129" s="94">
        <v>2</v>
      </c>
      <c r="L129" s="94">
        <v>3</v>
      </c>
      <c r="M129" s="94" t="s">
        <v>10</v>
      </c>
      <c r="N129" s="94">
        <v>50</v>
      </c>
      <c r="O129" s="94">
        <v>53.13</v>
      </c>
      <c r="P129" s="94">
        <v>5</v>
      </c>
      <c r="Q129" s="94" t="s">
        <v>21</v>
      </c>
      <c r="R129" s="94">
        <v>60</v>
      </c>
      <c r="S129" s="94">
        <v>81.25</v>
      </c>
      <c r="T129" s="94">
        <v>3</v>
      </c>
    </row>
    <row r="130" spans="1:20" x14ac:dyDescent="0.4">
      <c r="A130" s="94">
        <v>51</v>
      </c>
      <c r="B130" s="94" t="s">
        <v>716</v>
      </c>
      <c r="C130" s="94" t="s">
        <v>679</v>
      </c>
      <c r="D130" s="94">
        <v>111</v>
      </c>
      <c r="E130" s="94">
        <v>65.73</v>
      </c>
      <c r="F130" s="94">
        <v>4</v>
      </c>
      <c r="G130" s="94" t="s">
        <v>680</v>
      </c>
      <c r="H130" s="94">
        <v>87</v>
      </c>
      <c r="I130" s="94">
        <v>35.1</v>
      </c>
      <c r="J130" s="94">
        <v>6</v>
      </c>
      <c r="K130" s="94">
        <v>4</v>
      </c>
      <c r="L130" s="94">
        <v>3</v>
      </c>
      <c r="M130" s="94" t="s">
        <v>11</v>
      </c>
      <c r="N130" s="94">
        <v>45</v>
      </c>
      <c r="O130" s="94">
        <v>36.61</v>
      </c>
      <c r="P130" s="94">
        <v>6</v>
      </c>
      <c r="Q130" s="94" t="s">
        <v>21</v>
      </c>
      <c r="R130" s="94">
        <v>40</v>
      </c>
      <c r="S130" s="94">
        <v>20.47</v>
      </c>
      <c r="T130" s="94">
        <v>7</v>
      </c>
    </row>
    <row r="131" spans="1:20" x14ac:dyDescent="0.4">
      <c r="A131" s="94">
        <v>241</v>
      </c>
      <c r="B131" s="94" t="s">
        <v>716</v>
      </c>
      <c r="C131" s="94" t="s">
        <v>681</v>
      </c>
      <c r="D131" s="94">
        <v>120</v>
      </c>
      <c r="E131" s="94">
        <v>81.569999999999993</v>
      </c>
      <c r="F131" s="94">
        <v>3</v>
      </c>
      <c r="G131" s="94" t="s">
        <v>656</v>
      </c>
      <c r="H131" s="94">
        <v>132</v>
      </c>
      <c r="I131" s="94">
        <v>92.84</v>
      </c>
      <c r="J131" s="94">
        <v>2</v>
      </c>
      <c r="K131" s="94">
        <v>1</v>
      </c>
      <c r="L131" s="94">
        <v>3</v>
      </c>
      <c r="M131" s="94" t="s">
        <v>657</v>
      </c>
      <c r="N131" s="94">
        <v>64</v>
      </c>
      <c r="O131" s="94">
        <v>87.98</v>
      </c>
      <c r="P131" s="94">
        <v>3</v>
      </c>
      <c r="Q131" s="94" t="s">
        <v>21</v>
      </c>
      <c r="R131" s="94">
        <v>58</v>
      </c>
      <c r="S131" s="94">
        <v>76.08</v>
      </c>
      <c r="T131" s="94">
        <v>3</v>
      </c>
    </row>
    <row r="132" spans="1:20" x14ac:dyDescent="0.4">
      <c r="A132" s="94">
        <v>11</v>
      </c>
      <c r="B132" s="94" t="s">
        <v>717</v>
      </c>
      <c r="C132" s="94" t="s">
        <v>681</v>
      </c>
      <c r="D132" s="94">
        <v>121</v>
      </c>
      <c r="E132" s="94">
        <v>83.15</v>
      </c>
      <c r="F132" s="94">
        <v>3</v>
      </c>
      <c r="G132" s="94" t="s">
        <v>680</v>
      </c>
      <c r="H132" s="94">
        <v>112</v>
      </c>
      <c r="I132" s="94">
        <v>68.53</v>
      </c>
      <c r="J132" s="94">
        <v>4</v>
      </c>
      <c r="K132" s="94">
        <v>3</v>
      </c>
      <c r="L132" s="94">
        <v>1</v>
      </c>
      <c r="M132" s="94" t="s">
        <v>315</v>
      </c>
      <c r="N132" s="94">
        <v>63</v>
      </c>
      <c r="O132" s="94">
        <v>86.6</v>
      </c>
      <c r="P132" s="94">
        <v>3</v>
      </c>
      <c r="Q132" s="94" t="s">
        <v>21</v>
      </c>
      <c r="R132" s="94">
        <v>53</v>
      </c>
      <c r="S132" s="94">
        <v>63.63</v>
      </c>
      <c r="T132" s="94">
        <v>4</v>
      </c>
    </row>
    <row r="133" spans="1:20" x14ac:dyDescent="0.4">
      <c r="A133" s="94">
        <v>287</v>
      </c>
      <c r="B133" s="94" t="s">
        <v>717</v>
      </c>
      <c r="C133" s="94" t="s">
        <v>681</v>
      </c>
      <c r="D133" s="94">
        <v>103</v>
      </c>
      <c r="E133" s="94">
        <v>52.25</v>
      </c>
      <c r="F133" s="94">
        <v>5</v>
      </c>
      <c r="G133" s="94" t="s">
        <v>680</v>
      </c>
      <c r="H133" s="94">
        <v>113</v>
      </c>
      <c r="I133" s="94">
        <v>70.05</v>
      </c>
      <c r="J133" s="94">
        <v>4</v>
      </c>
      <c r="K133" s="94">
        <v>5</v>
      </c>
      <c r="L133" s="94">
        <v>4</v>
      </c>
      <c r="M133" s="94" t="s">
        <v>11</v>
      </c>
      <c r="N133" s="94">
        <v>56</v>
      </c>
      <c r="O133" s="94">
        <v>73.08</v>
      </c>
      <c r="P133" s="94">
        <v>4</v>
      </c>
      <c r="Q133" s="94" t="s">
        <v>21</v>
      </c>
      <c r="R133" s="94">
        <v>48</v>
      </c>
      <c r="S133" s="94">
        <v>48.81</v>
      </c>
      <c r="T133" s="94">
        <v>5</v>
      </c>
    </row>
    <row r="134" spans="1:20" x14ac:dyDescent="0.4">
      <c r="A134" s="94">
        <v>202</v>
      </c>
      <c r="B134" s="94" t="s">
        <v>717</v>
      </c>
      <c r="C134" s="94" t="s">
        <v>679</v>
      </c>
      <c r="D134" s="94">
        <v>108</v>
      </c>
      <c r="E134" s="94">
        <v>60.37</v>
      </c>
      <c r="F134" s="94">
        <v>4</v>
      </c>
      <c r="G134" s="94" t="s">
        <v>680</v>
      </c>
      <c r="H134" s="94">
        <v>94</v>
      </c>
      <c r="I134" s="94">
        <v>45.71</v>
      </c>
      <c r="J134" s="94">
        <v>5</v>
      </c>
      <c r="K134" s="94">
        <v>6</v>
      </c>
      <c r="L134" s="94">
        <v>4</v>
      </c>
      <c r="M134" s="94" t="s">
        <v>11</v>
      </c>
      <c r="N134" s="94">
        <v>39</v>
      </c>
      <c r="O134" s="94">
        <v>15.21</v>
      </c>
      <c r="P134" s="94">
        <v>7</v>
      </c>
      <c r="Q134" s="94" t="s">
        <v>21</v>
      </c>
      <c r="R134" s="94">
        <v>38</v>
      </c>
      <c r="S134" s="94">
        <v>6.82</v>
      </c>
      <c r="T134" s="94">
        <v>8</v>
      </c>
    </row>
    <row r="135" spans="1:20" x14ac:dyDescent="0.4">
      <c r="A135" s="94">
        <v>99</v>
      </c>
      <c r="B135" s="94" t="s">
        <v>717</v>
      </c>
      <c r="C135" s="94" t="s">
        <v>681</v>
      </c>
      <c r="D135" s="94">
        <v>77</v>
      </c>
      <c r="E135" s="94">
        <v>18.53</v>
      </c>
      <c r="F135" s="94">
        <v>7</v>
      </c>
      <c r="G135" s="94" t="s">
        <v>680</v>
      </c>
      <c r="H135" s="94">
        <v>78</v>
      </c>
      <c r="I135" s="94">
        <v>15.28</v>
      </c>
      <c r="J135" s="94">
        <v>7</v>
      </c>
      <c r="K135" s="94">
        <v>8</v>
      </c>
      <c r="L135" s="94">
        <v>5</v>
      </c>
      <c r="M135" s="94" t="s">
        <v>10</v>
      </c>
      <c r="N135" s="94">
        <v>39</v>
      </c>
      <c r="O135" s="94">
        <v>15.61</v>
      </c>
      <c r="P135" s="94">
        <v>7</v>
      </c>
      <c r="Q135" s="94" t="s">
        <v>11</v>
      </c>
      <c r="R135" s="94">
        <v>41</v>
      </c>
      <c r="S135" s="94">
        <v>22.98</v>
      </c>
      <c r="T135" s="94">
        <v>6</v>
      </c>
    </row>
    <row r="136" spans="1:20" x14ac:dyDescent="0.4">
      <c r="A136" s="94">
        <v>109</v>
      </c>
      <c r="B136" s="94" t="s">
        <v>717</v>
      </c>
      <c r="C136" s="94" t="s">
        <v>681</v>
      </c>
      <c r="D136" s="94">
        <v>72</v>
      </c>
      <c r="E136" s="94">
        <v>8.49</v>
      </c>
      <c r="F136" s="94">
        <v>8</v>
      </c>
      <c r="G136" s="94" t="s">
        <v>680</v>
      </c>
      <c r="H136" s="94">
        <v>71</v>
      </c>
      <c r="I136" s="94">
        <v>1.26</v>
      </c>
      <c r="J136" s="94">
        <v>9</v>
      </c>
      <c r="K136" s="94">
        <v>9</v>
      </c>
      <c r="L136" s="94">
        <v>4</v>
      </c>
      <c r="M136" s="94" t="s">
        <v>10</v>
      </c>
      <c r="N136" s="94">
        <v>35</v>
      </c>
      <c r="O136" s="94">
        <v>3.25</v>
      </c>
      <c r="P136" s="94">
        <v>9</v>
      </c>
      <c r="Q136" s="94" t="s">
        <v>21</v>
      </c>
      <c r="R136" s="94">
        <v>37</v>
      </c>
      <c r="S136" s="94">
        <v>4.72</v>
      </c>
      <c r="T136" s="94">
        <v>8</v>
      </c>
    </row>
    <row r="137" spans="1:20" x14ac:dyDescent="0.4">
      <c r="A137" s="94">
        <v>62</v>
      </c>
      <c r="B137" s="94" t="s">
        <v>717</v>
      </c>
      <c r="C137" s="94" t="s">
        <v>681</v>
      </c>
      <c r="D137" s="94">
        <v>85</v>
      </c>
      <c r="E137" s="94">
        <v>28.67</v>
      </c>
      <c r="F137" s="94">
        <v>6</v>
      </c>
      <c r="G137" s="94" t="s">
        <v>656</v>
      </c>
      <c r="H137" s="94">
        <v>92</v>
      </c>
      <c r="I137" s="94">
        <v>42.75</v>
      </c>
      <c r="J137" s="94">
        <v>5</v>
      </c>
      <c r="K137" s="94">
        <v>6</v>
      </c>
      <c r="L137" s="94">
        <v>5</v>
      </c>
      <c r="M137" s="94" t="s">
        <v>10</v>
      </c>
      <c r="N137" s="94">
        <v>39</v>
      </c>
      <c r="O137" s="94">
        <v>15.61</v>
      </c>
      <c r="P137" s="94">
        <v>7</v>
      </c>
      <c r="Q137" s="94" t="s">
        <v>11</v>
      </c>
      <c r="R137" s="94">
        <v>39</v>
      </c>
      <c r="S137" s="94">
        <v>15.21</v>
      </c>
      <c r="T137" s="94">
        <v>7</v>
      </c>
    </row>
    <row r="138" spans="1:20" x14ac:dyDescent="0.4">
      <c r="A138" s="94">
        <v>292</v>
      </c>
      <c r="B138" s="94" t="s">
        <v>717</v>
      </c>
      <c r="C138" s="94" t="s">
        <v>681</v>
      </c>
      <c r="D138" s="94">
        <v>92</v>
      </c>
      <c r="E138" s="94">
        <v>36.799999999999997</v>
      </c>
      <c r="F138" s="94">
        <v>6</v>
      </c>
      <c r="G138" s="94" t="s">
        <v>656</v>
      </c>
      <c r="H138" s="94">
        <v>127</v>
      </c>
      <c r="I138" s="94">
        <v>87.89</v>
      </c>
      <c r="J138" s="94">
        <v>3</v>
      </c>
      <c r="K138" s="94">
        <v>4</v>
      </c>
      <c r="L138" s="94">
        <v>1</v>
      </c>
      <c r="M138" s="94" t="s">
        <v>10</v>
      </c>
      <c r="N138" s="94">
        <v>62</v>
      </c>
      <c r="O138" s="94">
        <v>86.02</v>
      </c>
      <c r="P138" s="94">
        <v>3</v>
      </c>
      <c r="Q138" s="94" t="s">
        <v>11</v>
      </c>
      <c r="R138" s="94">
        <v>49</v>
      </c>
      <c r="S138" s="94">
        <v>50.27</v>
      </c>
      <c r="T138" s="94">
        <v>5</v>
      </c>
    </row>
    <row r="139" spans="1:20" x14ac:dyDescent="0.4">
      <c r="A139" s="94">
        <v>258</v>
      </c>
      <c r="B139" s="94" t="s">
        <v>717</v>
      </c>
      <c r="C139" s="94" t="s">
        <v>679</v>
      </c>
      <c r="D139" s="94">
        <v>119</v>
      </c>
      <c r="E139" s="94">
        <v>79.94</v>
      </c>
      <c r="F139" s="94">
        <v>3</v>
      </c>
      <c r="G139" s="94" t="s">
        <v>680</v>
      </c>
      <c r="H139" s="94">
        <v>109</v>
      </c>
      <c r="I139" s="94">
        <v>64.92</v>
      </c>
      <c r="J139" s="94">
        <v>4</v>
      </c>
      <c r="K139" s="94">
        <v>6</v>
      </c>
      <c r="L139" s="94">
        <v>3</v>
      </c>
      <c r="M139" s="94" t="s">
        <v>10</v>
      </c>
      <c r="N139" s="94">
        <v>51</v>
      </c>
      <c r="O139" s="94">
        <v>56.02</v>
      </c>
      <c r="P139" s="94">
        <v>5</v>
      </c>
      <c r="Q139" s="94" t="s">
        <v>11</v>
      </c>
      <c r="R139" s="94">
        <v>51</v>
      </c>
      <c r="S139" s="94">
        <v>56.65</v>
      </c>
      <c r="T139" s="94">
        <v>5</v>
      </c>
    </row>
    <row r="140" spans="1:20" x14ac:dyDescent="0.4">
      <c r="A140" s="94">
        <v>125</v>
      </c>
      <c r="B140" s="94" t="s">
        <v>717</v>
      </c>
      <c r="C140" s="94" t="s">
        <v>679</v>
      </c>
      <c r="D140" s="94">
        <v>99</v>
      </c>
      <c r="E140" s="94">
        <v>46.06</v>
      </c>
      <c r="F140" s="94">
        <v>5</v>
      </c>
      <c r="G140" s="94" t="s">
        <v>656</v>
      </c>
      <c r="H140" s="94">
        <v>95</v>
      </c>
      <c r="I140" s="94">
        <v>47.26</v>
      </c>
      <c r="J140" s="94">
        <v>5</v>
      </c>
      <c r="K140" s="94">
        <v>5</v>
      </c>
      <c r="L140" s="94">
        <v>2</v>
      </c>
      <c r="M140" s="94" t="s">
        <v>11</v>
      </c>
      <c r="N140" s="94">
        <v>50</v>
      </c>
      <c r="O140" s="94">
        <v>53.51</v>
      </c>
      <c r="P140" s="94">
        <v>5</v>
      </c>
      <c r="Q140" s="94" t="s">
        <v>21</v>
      </c>
      <c r="R140" s="94">
        <v>50</v>
      </c>
      <c r="S140" s="94">
        <v>55.05</v>
      </c>
      <c r="T140" s="94">
        <v>5</v>
      </c>
    </row>
    <row r="141" spans="1:20" x14ac:dyDescent="0.4">
      <c r="A141" s="94">
        <v>68</v>
      </c>
      <c r="B141" s="94" t="s">
        <v>717</v>
      </c>
      <c r="C141" s="94" t="s">
        <v>679</v>
      </c>
      <c r="D141" s="94">
        <v>113</v>
      </c>
      <c r="E141" s="94">
        <v>69.45</v>
      </c>
      <c r="F141" s="94">
        <v>4</v>
      </c>
      <c r="G141" s="94" t="s">
        <v>428</v>
      </c>
      <c r="H141" s="94">
        <v>90</v>
      </c>
      <c r="I141" s="94">
        <v>39.64</v>
      </c>
      <c r="J141" s="94">
        <v>5</v>
      </c>
      <c r="K141" s="94">
        <v>6</v>
      </c>
      <c r="L141" s="94">
        <v>4</v>
      </c>
      <c r="M141" s="94" t="s">
        <v>657</v>
      </c>
      <c r="N141" s="94">
        <v>43</v>
      </c>
      <c r="O141" s="94">
        <v>29.17</v>
      </c>
      <c r="P141" s="94">
        <v>6</v>
      </c>
      <c r="Q141" s="94" t="s">
        <v>21</v>
      </c>
      <c r="R141" s="94">
        <v>42</v>
      </c>
      <c r="S141" s="94">
        <v>28.25</v>
      </c>
      <c r="T141" s="94">
        <v>6</v>
      </c>
    </row>
    <row r="142" spans="1:20" x14ac:dyDescent="0.4">
      <c r="A142" s="94">
        <v>243</v>
      </c>
      <c r="B142" s="94" t="s">
        <v>717</v>
      </c>
      <c r="C142" s="94" t="s">
        <v>681</v>
      </c>
      <c r="D142" s="94">
        <v>110</v>
      </c>
      <c r="E142" s="94">
        <v>63.82</v>
      </c>
      <c r="F142" s="94">
        <v>4</v>
      </c>
      <c r="G142" s="94" t="s">
        <v>656</v>
      </c>
      <c r="H142" s="94">
        <v>120</v>
      </c>
      <c r="I142" s="94">
        <v>78.89</v>
      </c>
      <c r="J142" s="94">
        <v>3</v>
      </c>
      <c r="K142" s="94">
        <v>4</v>
      </c>
      <c r="L142" s="94">
        <v>1</v>
      </c>
      <c r="M142" s="94" t="s">
        <v>21</v>
      </c>
      <c r="N142" s="94">
        <v>60</v>
      </c>
      <c r="O142" s="94">
        <v>81.25</v>
      </c>
      <c r="P142" s="94">
        <v>3</v>
      </c>
      <c r="Q142" s="94" t="s">
        <v>676</v>
      </c>
      <c r="R142" s="94">
        <v>39</v>
      </c>
      <c r="S142" s="94">
        <v>7.14</v>
      </c>
      <c r="T142" s="94">
        <v>8</v>
      </c>
    </row>
    <row r="143" spans="1:20" x14ac:dyDescent="0.4">
      <c r="A143" s="94">
        <v>247</v>
      </c>
      <c r="B143" s="94" t="s">
        <v>717</v>
      </c>
      <c r="C143" s="94" t="s">
        <v>679</v>
      </c>
      <c r="D143" s="94">
        <v>132</v>
      </c>
      <c r="E143" s="94">
        <v>95.9</v>
      </c>
      <c r="F143" s="94">
        <v>1</v>
      </c>
      <c r="G143" s="94" t="s">
        <v>680</v>
      </c>
      <c r="H143" s="94">
        <v>87</v>
      </c>
      <c r="I143" s="94">
        <v>35.1</v>
      </c>
      <c r="J143" s="94">
        <v>6</v>
      </c>
      <c r="K143" s="94">
        <v>4</v>
      </c>
      <c r="L143" s="94">
        <v>3</v>
      </c>
      <c r="M143" s="94" t="s">
        <v>21</v>
      </c>
      <c r="N143" s="94">
        <v>55</v>
      </c>
      <c r="O143" s="94">
        <v>68.89</v>
      </c>
      <c r="P143" s="94">
        <v>4</v>
      </c>
      <c r="Q143" s="94" t="s">
        <v>676</v>
      </c>
      <c r="R143" s="94">
        <v>52</v>
      </c>
      <c r="S143" s="94">
        <v>72.760000000000005</v>
      </c>
      <c r="T143" s="94">
        <v>4</v>
      </c>
    </row>
    <row r="144" spans="1:20" x14ac:dyDescent="0.4">
      <c r="A144" s="94">
        <v>215</v>
      </c>
      <c r="B144" s="94" t="s">
        <v>717</v>
      </c>
      <c r="C144" s="94" t="s">
        <v>679</v>
      </c>
      <c r="D144" s="94">
        <v>53</v>
      </c>
      <c r="E144" s="94">
        <v>0.18</v>
      </c>
      <c r="F144" s="94">
        <v>9</v>
      </c>
      <c r="G144" s="94" t="s">
        <v>656</v>
      </c>
      <c r="H144" s="94">
        <v>129</v>
      </c>
      <c r="I144" s="94">
        <v>89.8</v>
      </c>
      <c r="J144" s="94">
        <v>2</v>
      </c>
      <c r="K144" s="94">
        <v>4</v>
      </c>
      <c r="L144" s="94">
        <v>1</v>
      </c>
      <c r="M144" s="94" t="s">
        <v>11</v>
      </c>
      <c r="N144" s="94"/>
      <c r="O144" s="94"/>
      <c r="P144" s="94"/>
      <c r="Q144" s="94" t="s">
        <v>676</v>
      </c>
      <c r="R144" s="94">
        <v>55</v>
      </c>
      <c r="S144" s="94">
        <v>77.989999999999995</v>
      </c>
      <c r="T144" s="94">
        <v>3</v>
      </c>
    </row>
    <row r="145" spans="1:20" x14ac:dyDescent="0.4">
      <c r="A145" s="94">
        <v>78</v>
      </c>
      <c r="B145" s="94" t="s">
        <v>717</v>
      </c>
      <c r="C145" s="94" t="s">
        <v>681</v>
      </c>
      <c r="D145" s="94">
        <v>108</v>
      </c>
      <c r="E145" s="94">
        <v>60.37</v>
      </c>
      <c r="F145" s="94">
        <v>4</v>
      </c>
      <c r="G145" s="94" t="s">
        <v>656</v>
      </c>
      <c r="H145" s="94">
        <v>103</v>
      </c>
      <c r="I145" s="94">
        <v>57.93</v>
      </c>
      <c r="J145" s="94">
        <v>5</v>
      </c>
      <c r="K145" s="94">
        <v>5</v>
      </c>
      <c r="L145" s="94">
        <v>1</v>
      </c>
      <c r="M145" s="94" t="s">
        <v>10</v>
      </c>
      <c r="N145" s="94">
        <v>51</v>
      </c>
      <c r="O145" s="94">
        <v>56.02</v>
      </c>
      <c r="P145" s="94">
        <v>5</v>
      </c>
      <c r="Q145" s="94" t="s">
        <v>21</v>
      </c>
      <c r="R145" s="94">
        <v>43</v>
      </c>
      <c r="S145" s="94">
        <v>31.73</v>
      </c>
      <c r="T145" s="94">
        <v>6</v>
      </c>
    </row>
    <row r="146" spans="1:20" x14ac:dyDescent="0.4">
      <c r="A146" s="94">
        <v>284</v>
      </c>
      <c r="B146" s="94" t="s">
        <v>717</v>
      </c>
      <c r="C146" s="94" t="s">
        <v>681</v>
      </c>
      <c r="D146" s="94">
        <v>110</v>
      </c>
      <c r="E146" s="94">
        <v>63.82</v>
      </c>
      <c r="F146" s="94">
        <v>4</v>
      </c>
      <c r="G146" s="94" t="s">
        <v>428</v>
      </c>
      <c r="H146" s="94">
        <v>117</v>
      </c>
      <c r="I146" s="94">
        <v>75.12</v>
      </c>
      <c r="J146" s="94">
        <v>4</v>
      </c>
      <c r="K146" s="94">
        <v>7</v>
      </c>
      <c r="L146" s="94">
        <v>6</v>
      </c>
      <c r="M146" s="94" t="s">
        <v>10</v>
      </c>
      <c r="N146" s="94">
        <v>48</v>
      </c>
      <c r="O146" s="94">
        <v>46.9</v>
      </c>
      <c r="P146" s="94">
        <v>5</v>
      </c>
      <c r="Q146" s="94" t="s">
        <v>11</v>
      </c>
      <c r="R146" s="94">
        <v>61</v>
      </c>
      <c r="S146" s="94">
        <v>83.76</v>
      </c>
      <c r="T146" s="94">
        <v>3</v>
      </c>
    </row>
    <row r="147" spans="1:20" x14ac:dyDescent="0.4">
      <c r="A147" s="94">
        <v>38</v>
      </c>
      <c r="B147" s="94" t="s">
        <v>717</v>
      </c>
      <c r="C147" s="94" t="s">
        <v>679</v>
      </c>
      <c r="D147" s="94">
        <v>117</v>
      </c>
      <c r="E147" s="94">
        <v>76.5</v>
      </c>
      <c r="F147" s="94">
        <v>3</v>
      </c>
      <c r="G147" s="94" t="s">
        <v>656</v>
      </c>
      <c r="H147" s="94">
        <v>115</v>
      </c>
      <c r="I147" s="94">
        <v>72.510000000000005</v>
      </c>
      <c r="J147" s="94">
        <v>4</v>
      </c>
      <c r="K147" s="94">
        <v>3</v>
      </c>
      <c r="L147" s="94">
        <v>1</v>
      </c>
      <c r="M147" s="94" t="s">
        <v>657</v>
      </c>
      <c r="N147" s="94">
        <v>45</v>
      </c>
      <c r="O147" s="94">
        <v>38.450000000000003</v>
      </c>
      <c r="P147" s="94">
        <v>5</v>
      </c>
      <c r="Q147" s="94" t="s">
        <v>10</v>
      </c>
      <c r="R147" s="94">
        <v>54</v>
      </c>
      <c r="S147" s="94">
        <v>64.7</v>
      </c>
      <c r="T147" s="94">
        <v>4</v>
      </c>
    </row>
    <row r="148" spans="1:20" x14ac:dyDescent="0.4">
      <c r="A148" s="94">
        <v>5</v>
      </c>
      <c r="B148" s="94" t="s">
        <v>717</v>
      </c>
      <c r="C148" s="94" t="s">
        <v>679</v>
      </c>
      <c r="D148" s="94">
        <v>106</v>
      </c>
      <c r="E148" s="94">
        <v>57.02</v>
      </c>
      <c r="F148" s="94">
        <v>5</v>
      </c>
      <c r="G148" s="94" t="s">
        <v>656</v>
      </c>
      <c r="H148" s="94">
        <v>123</v>
      </c>
      <c r="I148" s="94">
        <v>82.62</v>
      </c>
      <c r="J148" s="94">
        <v>3</v>
      </c>
      <c r="K148" s="94">
        <v>4</v>
      </c>
      <c r="L148" s="94">
        <v>2</v>
      </c>
      <c r="M148" s="94" t="s">
        <v>11</v>
      </c>
      <c r="N148" s="94">
        <v>49</v>
      </c>
      <c r="O148" s="94">
        <v>50.27</v>
      </c>
      <c r="P148" s="94">
        <v>5</v>
      </c>
      <c r="Q148" s="94" t="s">
        <v>21</v>
      </c>
      <c r="R148" s="94">
        <v>41</v>
      </c>
      <c r="S148" s="94">
        <v>24.74</v>
      </c>
      <c r="T148" s="94">
        <v>6</v>
      </c>
    </row>
    <row r="149" spans="1:20" x14ac:dyDescent="0.4">
      <c r="A149" s="94">
        <v>166</v>
      </c>
      <c r="B149" s="94" t="s">
        <v>717</v>
      </c>
      <c r="C149" s="94"/>
      <c r="D149" s="94"/>
      <c r="E149" s="94"/>
      <c r="F149" s="94"/>
      <c r="G149" s="94" t="s">
        <v>680</v>
      </c>
      <c r="H149" s="94">
        <v>78</v>
      </c>
      <c r="I149" s="94">
        <v>15.28</v>
      </c>
      <c r="J149" s="94">
        <v>7</v>
      </c>
      <c r="K149" s="94">
        <v>8</v>
      </c>
      <c r="L149" s="94">
        <v>3</v>
      </c>
      <c r="M149" s="94" t="s">
        <v>317</v>
      </c>
      <c r="N149" s="94">
        <v>45</v>
      </c>
      <c r="O149" s="94">
        <v>42.99</v>
      </c>
      <c r="P149" s="94">
        <v>5</v>
      </c>
      <c r="Q149" s="94" t="s">
        <v>318</v>
      </c>
      <c r="R149" s="94">
        <v>38</v>
      </c>
      <c r="S149" s="94">
        <v>8.3000000000000007</v>
      </c>
      <c r="T149" s="94">
        <v>8</v>
      </c>
    </row>
    <row r="150" spans="1:20" x14ac:dyDescent="0.4">
      <c r="A150" s="94">
        <v>222</v>
      </c>
      <c r="B150" s="94" t="s">
        <v>717</v>
      </c>
      <c r="C150" s="94" t="s">
        <v>679</v>
      </c>
      <c r="D150" s="94">
        <v>76</v>
      </c>
      <c r="E150" s="94">
        <v>17.010000000000002</v>
      </c>
      <c r="F150" s="94">
        <v>7</v>
      </c>
      <c r="G150" s="94" t="s">
        <v>680</v>
      </c>
      <c r="H150" s="94">
        <v>76</v>
      </c>
      <c r="I150" s="94">
        <v>8.58</v>
      </c>
      <c r="J150" s="94">
        <v>7</v>
      </c>
      <c r="K150" s="94">
        <v>8</v>
      </c>
      <c r="L150" s="94">
        <v>8</v>
      </c>
      <c r="M150" s="94" t="s">
        <v>7</v>
      </c>
      <c r="N150" s="94">
        <v>35</v>
      </c>
      <c r="O150" s="94">
        <v>8.84</v>
      </c>
      <c r="P150" s="94">
        <v>7</v>
      </c>
      <c r="Q150" s="94" t="s">
        <v>8</v>
      </c>
      <c r="R150" s="94">
        <v>38</v>
      </c>
      <c r="S150" s="94">
        <v>13.26</v>
      </c>
      <c r="T150" s="94">
        <v>7</v>
      </c>
    </row>
    <row r="151" spans="1:20" x14ac:dyDescent="0.4">
      <c r="A151" s="94">
        <v>94</v>
      </c>
      <c r="B151" s="94" t="s">
        <v>717</v>
      </c>
      <c r="C151" s="94" t="s">
        <v>679</v>
      </c>
      <c r="D151" s="94">
        <v>107</v>
      </c>
      <c r="E151" s="94">
        <v>58.67</v>
      </c>
      <c r="F151" s="94">
        <v>5</v>
      </c>
      <c r="G151" s="94" t="s">
        <v>680</v>
      </c>
      <c r="H151" s="94">
        <v>85</v>
      </c>
      <c r="I151" s="94">
        <v>32.14</v>
      </c>
      <c r="J151" s="94">
        <v>6</v>
      </c>
      <c r="K151" s="94">
        <v>5</v>
      </c>
      <c r="L151" s="94">
        <v>3</v>
      </c>
      <c r="M151" s="94" t="s">
        <v>416</v>
      </c>
      <c r="N151" s="94">
        <v>41</v>
      </c>
      <c r="O151" s="94">
        <v>8.0299999999999994</v>
      </c>
      <c r="P151" s="94">
        <v>8</v>
      </c>
      <c r="Q151" s="94" t="s">
        <v>315</v>
      </c>
      <c r="R151" s="94">
        <v>48</v>
      </c>
      <c r="S151" s="94">
        <v>49.6</v>
      </c>
      <c r="T151" s="94">
        <v>5</v>
      </c>
    </row>
    <row r="152" spans="1:20" x14ac:dyDescent="0.4">
      <c r="A152" s="94">
        <v>39</v>
      </c>
      <c r="B152" s="94" t="s">
        <v>717</v>
      </c>
      <c r="C152" s="94" t="s">
        <v>679</v>
      </c>
      <c r="D152" s="94">
        <v>88</v>
      </c>
      <c r="E152" s="94">
        <v>32.15</v>
      </c>
      <c r="F152" s="94">
        <v>6</v>
      </c>
      <c r="G152" s="94" t="s">
        <v>680</v>
      </c>
      <c r="H152" s="94">
        <v>78</v>
      </c>
      <c r="I152" s="94">
        <v>15.28</v>
      </c>
      <c r="J152" s="94">
        <v>7</v>
      </c>
      <c r="K152" s="94">
        <v>7</v>
      </c>
      <c r="L152" s="94">
        <v>6</v>
      </c>
      <c r="M152" s="94" t="s">
        <v>7</v>
      </c>
      <c r="N152" s="94">
        <v>35</v>
      </c>
      <c r="O152" s="94">
        <v>8.84</v>
      </c>
      <c r="P152" s="94">
        <v>7</v>
      </c>
      <c r="Q152" s="94" t="s">
        <v>8</v>
      </c>
      <c r="R152" s="94">
        <v>38</v>
      </c>
      <c r="S152" s="94">
        <v>13.26</v>
      </c>
      <c r="T152" s="94">
        <v>7</v>
      </c>
    </row>
    <row r="153" spans="1:20" x14ac:dyDescent="0.4">
      <c r="A153" s="94">
        <v>44</v>
      </c>
      <c r="B153" s="94" t="s">
        <v>717</v>
      </c>
      <c r="C153" s="94" t="s">
        <v>679</v>
      </c>
      <c r="D153" s="94">
        <v>76</v>
      </c>
      <c r="E153" s="94">
        <v>17.010000000000002</v>
      </c>
      <c r="F153" s="94">
        <v>7</v>
      </c>
      <c r="G153" s="94" t="s">
        <v>680</v>
      </c>
      <c r="H153" s="94">
        <v>76</v>
      </c>
      <c r="I153" s="94">
        <v>8.58</v>
      </c>
      <c r="J153" s="94">
        <v>7</v>
      </c>
      <c r="K153" s="94">
        <v>8</v>
      </c>
      <c r="L153" s="94">
        <v>7</v>
      </c>
      <c r="M153" s="94" t="s">
        <v>7</v>
      </c>
      <c r="N153" s="94">
        <v>38</v>
      </c>
      <c r="O153" s="94">
        <v>15.84</v>
      </c>
      <c r="P153" s="94">
        <v>7</v>
      </c>
      <c r="Q153" s="94" t="s">
        <v>8</v>
      </c>
      <c r="R153" s="94">
        <v>39</v>
      </c>
      <c r="S153" s="94">
        <v>19.29</v>
      </c>
      <c r="T153" s="94">
        <v>7</v>
      </c>
    </row>
    <row r="154" spans="1:20" x14ac:dyDescent="0.4">
      <c r="A154" s="94">
        <v>155</v>
      </c>
      <c r="B154" s="94" t="s">
        <v>717</v>
      </c>
      <c r="C154" s="94" t="s">
        <v>679</v>
      </c>
      <c r="D154" s="94">
        <v>101</v>
      </c>
      <c r="E154" s="94">
        <v>49</v>
      </c>
      <c r="F154" s="94">
        <v>5</v>
      </c>
      <c r="G154" s="94" t="s">
        <v>680</v>
      </c>
      <c r="H154" s="94">
        <v>83</v>
      </c>
      <c r="I154" s="94">
        <v>28.85</v>
      </c>
      <c r="J154" s="94">
        <v>6</v>
      </c>
      <c r="K154" s="94">
        <v>7</v>
      </c>
      <c r="L154" s="94">
        <v>6</v>
      </c>
      <c r="M154" s="94" t="s">
        <v>7</v>
      </c>
      <c r="N154" s="94">
        <v>39</v>
      </c>
      <c r="O154" s="94">
        <v>19.66</v>
      </c>
      <c r="P154" s="94">
        <v>7</v>
      </c>
      <c r="Q154" s="94" t="s">
        <v>316</v>
      </c>
      <c r="R154" s="94">
        <v>44</v>
      </c>
      <c r="S154" s="94">
        <v>37.51</v>
      </c>
      <c r="T154" s="94">
        <v>6</v>
      </c>
    </row>
    <row r="155" spans="1:20" x14ac:dyDescent="0.4">
      <c r="A155" s="94">
        <v>293</v>
      </c>
      <c r="B155" s="94" t="s">
        <v>717</v>
      </c>
      <c r="C155" s="94" t="s">
        <v>679</v>
      </c>
      <c r="D155" s="94">
        <v>65</v>
      </c>
      <c r="E155" s="94">
        <v>1.45</v>
      </c>
      <c r="F155" s="94">
        <v>9</v>
      </c>
      <c r="G155" s="94" t="s">
        <v>680</v>
      </c>
      <c r="H155" s="94">
        <v>101</v>
      </c>
      <c r="I155" s="94">
        <v>55.28</v>
      </c>
      <c r="J155" s="94">
        <v>5</v>
      </c>
      <c r="K155" s="94">
        <v>5</v>
      </c>
      <c r="L155" s="94">
        <v>1</v>
      </c>
      <c r="M155" s="94" t="s">
        <v>7</v>
      </c>
      <c r="N155" s="94">
        <v>48</v>
      </c>
      <c r="O155" s="94">
        <v>41.21</v>
      </c>
      <c r="P155" s="94">
        <v>5</v>
      </c>
      <c r="Q155" s="94" t="s">
        <v>8</v>
      </c>
      <c r="R155" s="94">
        <v>40</v>
      </c>
      <c r="S155" s="94">
        <v>23.58</v>
      </c>
      <c r="T155" s="94">
        <v>6</v>
      </c>
    </row>
    <row r="156" spans="1:20" x14ac:dyDescent="0.4">
      <c r="A156" s="94">
        <v>79</v>
      </c>
      <c r="B156" s="94" t="s">
        <v>717</v>
      </c>
      <c r="C156" s="94" t="s">
        <v>679</v>
      </c>
      <c r="D156" s="94">
        <v>76</v>
      </c>
      <c r="E156" s="94">
        <v>17.010000000000002</v>
      </c>
      <c r="F156" s="94">
        <v>7</v>
      </c>
      <c r="G156" s="94" t="s">
        <v>680</v>
      </c>
      <c r="H156" s="94">
        <v>120</v>
      </c>
      <c r="I156" s="94">
        <v>78.89</v>
      </c>
      <c r="J156" s="94">
        <v>3</v>
      </c>
      <c r="K156" s="94">
        <v>9</v>
      </c>
      <c r="L156" s="94">
        <v>1</v>
      </c>
      <c r="M156" s="94" t="s">
        <v>315</v>
      </c>
      <c r="N156" s="94">
        <v>43</v>
      </c>
      <c r="O156" s="94">
        <v>33.479999999999997</v>
      </c>
      <c r="P156" s="94">
        <v>6</v>
      </c>
      <c r="Q156" s="94" t="s">
        <v>8</v>
      </c>
      <c r="R156" s="94">
        <v>32</v>
      </c>
      <c r="S156" s="94">
        <v>0.77</v>
      </c>
      <c r="T156" s="94">
        <v>9</v>
      </c>
    </row>
    <row r="157" spans="1:20" x14ac:dyDescent="0.4">
      <c r="A157" s="94">
        <v>123</v>
      </c>
      <c r="B157" s="94" t="s">
        <v>717</v>
      </c>
      <c r="C157" s="94" t="s">
        <v>679</v>
      </c>
      <c r="D157" s="94">
        <v>83</v>
      </c>
      <c r="E157" s="94">
        <v>26.26</v>
      </c>
      <c r="F157" s="94">
        <v>6</v>
      </c>
      <c r="G157" s="94" t="s">
        <v>680</v>
      </c>
      <c r="H157" s="94">
        <v>76</v>
      </c>
      <c r="I157" s="94">
        <v>8.58</v>
      </c>
      <c r="J157" s="94">
        <v>7</v>
      </c>
      <c r="K157" s="94">
        <v>6</v>
      </c>
      <c r="L157" s="94">
        <v>6</v>
      </c>
      <c r="M157" s="94" t="s">
        <v>20</v>
      </c>
      <c r="N157" s="94">
        <v>45</v>
      </c>
      <c r="O157" s="94">
        <v>37.479999999999997</v>
      </c>
      <c r="P157" s="94">
        <v>6</v>
      </c>
      <c r="Q157" s="94" t="s">
        <v>318</v>
      </c>
      <c r="R157" s="94">
        <v>54</v>
      </c>
      <c r="S157" s="94">
        <v>66.180000000000007</v>
      </c>
      <c r="T157" s="94">
        <v>4</v>
      </c>
    </row>
    <row r="158" spans="1:20" x14ac:dyDescent="0.4">
      <c r="A158" s="94">
        <v>149</v>
      </c>
      <c r="B158" s="94" t="s">
        <v>717</v>
      </c>
      <c r="C158" s="94" t="s">
        <v>679</v>
      </c>
      <c r="D158" s="94">
        <v>83</v>
      </c>
      <c r="E158" s="94">
        <v>26.26</v>
      </c>
      <c r="F158" s="94">
        <v>6</v>
      </c>
      <c r="G158" s="94" t="s">
        <v>680</v>
      </c>
      <c r="H158" s="94">
        <v>78</v>
      </c>
      <c r="I158" s="94">
        <v>15.28</v>
      </c>
      <c r="J158" s="94">
        <v>7</v>
      </c>
      <c r="K158" s="94">
        <v>7</v>
      </c>
      <c r="L158" s="94">
        <v>3</v>
      </c>
      <c r="M158" s="94" t="s">
        <v>317</v>
      </c>
      <c r="N158" s="94">
        <v>42</v>
      </c>
      <c r="O158" s="94">
        <v>26.78</v>
      </c>
      <c r="P158" s="94">
        <v>6</v>
      </c>
      <c r="Q158" s="94" t="s">
        <v>318</v>
      </c>
      <c r="R158" s="94">
        <v>57</v>
      </c>
      <c r="S158" s="94">
        <v>72.83</v>
      </c>
      <c r="T158" s="94">
        <v>4</v>
      </c>
    </row>
    <row r="159" spans="1:20" x14ac:dyDescent="0.4">
      <c r="A159" s="94">
        <v>101</v>
      </c>
      <c r="B159" s="94" t="s">
        <v>717</v>
      </c>
      <c r="C159" s="94" t="s">
        <v>679</v>
      </c>
      <c r="D159" s="94">
        <v>105</v>
      </c>
      <c r="E159" s="94">
        <v>55.39</v>
      </c>
      <c r="F159" s="94">
        <v>5</v>
      </c>
      <c r="G159" s="94" t="s">
        <v>680</v>
      </c>
      <c r="H159" s="94">
        <v>100</v>
      </c>
      <c r="I159" s="94">
        <v>54.07</v>
      </c>
      <c r="J159" s="94">
        <v>5</v>
      </c>
      <c r="K159" s="94">
        <v>5</v>
      </c>
      <c r="L159" s="94">
        <v>4</v>
      </c>
      <c r="M159" s="94" t="s">
        <v>7</v>
      </c>
      <c r="N159" s="94">
        <v>51</v>
      </c>
      <c r="O159" s="94">
        <v>50.57</v>
      </c>
      <c r="P159" s="94">
        <v>5</v>
      </c>
      <c r="Q159" s="94" t="s">
        <v>8</v>
      </c>
      <c r="R159" s="94">
        <v>63</v>
      </c>
      <c r="S159" s="94">
        <v>87.82</v>
      </c>
      <c r="T159" s="94">
        <v>3</v>
      </c>
    </row>
    <row r="160" spans="1:20" x14ac:dyDescent="0.4">
      <c r="A160" s="94">
        <v>160</v>
      </c>
      <c r="B160" s="94" t="s">
        <v>717</v>
      </c>
      <c r="C160" s="94" t="s">
        <v>679</v>
      </c>
      <c r="D160" s="94">
        <v>102</v>
      </c>
      <c r="E160" s="94">
        <v>50.62</v>
      </c>
      <c r="F160" s="94">
        <v>5</v>
      </c>
      <c r="G160" s="94" t="s">
        <v>680</v>
      </c>
      <c r="H160" s="94">
        <v>79</v>
      </c>
      <c r="I160" s="94">
        <v>18.91</v>
      </c>
      <c r="J160" s="94">
        <v>7</v>
      </c>
      <c r="K160" s="94">
        <v>6</v>
      </c>
      <c r="L160" s="94">
        <v>3</v>
      </c>
      <c r="M160" s="94" t="s">
        <v>317</v>
      </c>
      <c r="N160" s="94">
        <v>51</v>
      </c>
      <c r="O160" s="94">
        <v>60.45</v>
      </c>
      <c r="P160" s="94">
        <v>4</v>
      </c>
      <c r="Q160" s="94" t="s">
        <v>316</v>
      </c>
      <c r="R160" s="94">
        <v>52</v>
      </c>
      <c r="S160" s="94">
        <v>65.010000000000005</v>
      </c>
      <c r="T160" s="94">
        <v>4</v>
      </c>
    </row>
    <row r="161" spans="1:20" x14ac:dyDescent="0.4">
      <c r="A161" s="94">
        <v>116</v>
      </c>
      <c r="B161" s="94" t="s">
        <v>717</v>
      </c>
      <c r="C161" s="94" t="s">
        <v>679</v>
      </c>
      <c r="D161" s="94">
        <v>80</v>
      </c>
      <c r="E161" s="94">
        <v>22.54</v>
      </c>
      <c r="F161" s="94">
        <v>6</v>
      </c>
      <c r="G161" s="94" t="s">
        <v>680</v>
      </c>
      <c r="H161" s="94">
        <v>76</v>
      </c>
      <c r="I161" s="94">
        <v>8.58</v>
      </c>
      <c r="J161" s="94">
        <v>7</v>
      </c>
      <c r="K161" s="94">
        <v>7</v>
      </c>
      <c r="L161" s="94">
        <v>2</v>
      </c>
      <c r="M161" s="94" t="s">
        <v>7</v>
      </c>
      <c r="N161" s="94">
        <v>53</v>
      </c>
      <c r="O161" s="94">
        <v>57.18</v>
      </c>
      <c r="P161" s="94">
        <v>5</v>
      </c>
      <c r="Q161" s="94" t="s">
        <v>8</v>
      </c>
      <c r="R161" s="94">
        <v>48</v>
      </c>
      <c r="S161" s="94">
        <v>44.38</v>
      </c>
      <c r="T161" s="94">
        <v>5</v>
      </c>
    </row>
    <row r="162" spans="1:20" x14ac:dyDescent="0.4">
      <c r="A162" s="94">
        <v>259</v>
      </c>
      <c r="B162" s="94" t="s">
        <v>717</v>
      </c>
      <c r="C162" s="94" t="s">
        <v>679</v>
      </c>
      <c r="D162" s="94">
        <v>96</v>
      </c>
      <c r="E162" s="94">
        <v>41.84</v>
      </c>
      <c r="F162" s="94">
        <v>5</v>
      </c>
      <c r="G162" s="94" t="s">
        <v>680</v>
      </c>
      <c r="H162" s="94">
        <v>79</v>
      </c>
      <c r="I162" s="94">
        <v>18.91</v>
      </c>
      <c r="J162" s="94">
        <v>7</v>
      </c>
      <c r="K162" s="94">
        <v>7</v>
      </c>
      <c r="L162" s="94">
        <v>3</v>
      </c>
      <c r="M162" s="94" t="s">
        <v>7</v>
      </c>
      <c r="N162" s="94">
        <v>35</v>
      </c>
      <c r="O162" s="94">
        <v>8.84</v>
      </c>
      <c r="P162" s="94">
        <v>7</v>
      </c>
      <c r="Q162" s="94" t="s">
        <v>8</v>
      </c>
      <c r="R162" s="94">
        <v>44</v>
      </c>
      <c r="S162" s="94">
        <v>34.69</v>
      </c>
      <c r="T162" s="94">
        <v>6</v>
      </c>
    </row>
    <row r="163" spans="1:20" x14ac:dyDescent="0.4">
      <c r="A163" s="94">
        <v>214</v>
      </c>
      <c r="B163" s="94" t="s">
        <v>717</v>
      </c>
      <c r="C163" s="94" t="s">
        <v>679</v>
      </c>
      <c r="D163" s="94">
        <v>72</v>
      </c>
      <c r="E163" s="94">
        <v>8.49</v>
      </c>
      <c r="F163" s="94">
        <v>8</v>
      </c>
      <c r="G163" s="94" t="s">
        <v>680</v>
      </c>
      <c r="H163" s="94">
        <v>75</v>
      </c>
      <c r="I163" s="94">
        <v>4.8899999999999997</v>
      </c>
      <c r="J163" s="94">
        <v>8</v>
      </c>
      <c r="K163" s="94">
        <v>7</v>
      </c>
      <c r="L163" s="94">
        <v>7</v>
      </c>
      <c r="M163" s="94" t="s">
        <v>317</v>
      </c>
      <c r="N163" s="94">
        <v>45</v>
      </c>
      <c r="O163" s="94">
        <v>42.99</v>
      </c>
      <c r="P163" s="94">
        <v>5</v>
      </c>
      <c r="Q163" s="94" t="s">
        <v>315</v>
      </c>
      <c r="R163" s="94">
        <v>35</v>
      </c>
      <c r="S163" s="94">
        <v>1.84</v>
      </c>
      <c r="T163" s="94">
        <v>9</v>
      </c>
    </row>
    <row r="164" spans="1:20" x14ac:dyDescent="0.4">
      <c r="A164" s="94">
        <v>246</v>
      </c>
      <c r="B164" s="94" t="s">
        <v>717</v>
      </c>
      <c r="C164" s="94" t="s">
        <v>679</v>
      </c>
      <c r="D164" s="94">
        <v>72</v>
      </c>
      <c r="E164" s="94">
        <v>8.49</v>
      </c>
      <c r="F164" s="94">
        <v>8</v>
      </c>
      <c r="G164" s="94" t="s">
        <v>680</v>
      </c>
      <c r="H164" s="94">
        <v>76</v>
      </c>
      <c r="I164" s="94">
        <v>8.58</v>
      </c>
      <c r="J164" s="94">
        <v>7</v>
      </c>
      <c r="K164" s="94">
        <v>9</v>
      </c>
      <c r="L164" s="94">
        <v>7</v>
      </c>
      <c r="M164" s="94" t="s">
        <v>7</v>
      </c>
      <c r="N164" s="94">
        <v>35</v>
      </c>
      <c r="O164" s="94">
        <v>8.84</v>
      </c>
      <c r="P164" s="94">
        <v>7</v>
      </c>
      <c r="Q164" s="94" t="s">
        <v>8</v>
      </c>
      <c r="R164" s="94">
        <v>38</v>
      </c>
      <c r="S164" s="94">
        <v>13.26</v>
      </c>
      <c r="T164" s="94">
        <v>7</v>
      </c>
    </row>
    <row r="165" spans="1:20" x14ac:dyDescent="0.4">
      <c r="A165" s="94">
        <v>162</v>
      </c>
      <c r="B165" s="94" t="s">
        <v>717</v>
      </c>
      <c r="C165" s="94" t="s">
        <v>679</v>
      </c>
      <c r="D165" s="94">
        <v>120</v>
      </c>
      <c r="E165" s="94">
        <v>81.569999999999993</v>
      </c>
      <c r="F165" s="94">
        <v>3</v>
      </c>
      <c r="G165" s="94" t="s">
        <v>680</v>
      </c>
      <c r="H165" s="94">
        <v>97</v>
      </c>
      <c r="I165" s="94">
        <v>50.04</v>
      </c>
      <c r="J165" s="94">
        <v>5</v>
      </c>
      <c r="K165" s="94">
        <v>3</v>
      </c>
      <c r="L165" s="94">
        <v>1</v>
      </c>
      <c r="M165" s="94" t="s">
        <v>7</v>
      </c>
      <c r="N165" s="94">
        <v>56</v>
      </c>
      <c r="O165" s="94">
        <v>67.680000000000007</v>
      </c>
      <c r="P165" s="94">
        <v>4</v>
      </c>
      <c r="Q165" s="94" t="s">
        <v>317</v>
      </c>
      <c r="R165" s="94">
        <v>57</v>
      </c>
      <c r="S165" s="94">
        <v>73.540000000000006</v>
      </c>
      <c r="T165" s="94">
        <v>4</v>
      </c>
    </row>
    <row r="166" spans="1:20" x14ac:dyDescent="0.4">
      <c r="A166" s="94">
        <v>17</v>
      </c>
      <c r="B166" s="94" t="s">
        <v>717</v>
      </c>
      <c r="C166" s="94" t="s">
        <v>679</v>
      </c>
      <c r="D166" s="94">
        <v>88</v>
      </c>
      <c r="E166" s="94">
        <v>32.15</v>
      </c>
      <c r="F166" s="94">
        <v>6</v>
      </c>
      <c r="G166" s="94" t="s">
        <v>680</v>
      </c>
      <c r="H166" s="94">
        <v>82</v>
      </c>
      <c r="I166" s="94">
        <v>26.97</v>
      </c>
      <c r="J166" s="94">
        <v>6</v>
      </c>
      <c r="K166" s="94">
        <v>6</v>
      </c>
      <c r="L166" s="94">
        <v>2</v>
      </c>
      <c r="M166" s="94" t="s">
        <v>7</v>
      </c>
      <c r="N166" s="94">
        <v>39</v>
      </c>
      <c r="O166" s="94">
        <v>19.66</v>
      </c>
      <c r="P166" s="94">
        <v>7</v>
      </c>
      <c r="Q166" s="94" t="s">
        <v>8</v>
      </c>
      <c r="R166" s="94">
        <v>39</v>
      </c>
      <c r="S166" s="94">
        <v>19.29</v>
      </c>
      <c r="T166" s="94">
        <v>7</v>
      </c>
    </row>
    <row r="167" spans="1:20" x14ac:dyDescent="0.4">
      <c r="A167" s="94">
        <v>301</v>
      </c>
      <c r="B167" s="94" t="s">
        <v>717</v>
      </c>
      <c r="C167" s="94" t="s">
        <v>679</v>
      </c>
      <c r="D167" s="94">
        <v>84</v>
      </c>
      <c r="E167" s="94">
        <v>27.48</v>
      </c>
      <c r="F167" s="94">
        <v>6</v>
      </c>
      <c r="G167" s="94" t="s">
        <v>680</v>
      </c>
      <c r="H167" s="94">
        <v>90</v>
      </c>
      <c r="I167" s="94">
        <v>39.64</v>
      </c>
      <c r="J167" s="94">
        <v>5</v>
      </c>
      <c r="K167" s="94">
        <v>4</v>
      </c>
      <c r="L167" s="94">
        <v>4</v>
      </c>
      <c r="M167" s="94" t="s">
        <v>7</v>
      </c>
      <c r="N167" s="94">
        <v>39</v>
      </c>
      <c r="O167" s="94">
        <v>19.66</v>
      </c>
      <c r="P167" s="94">
        <v>7</v>
      </c>
      <c r="Q167" s="94" t="s">
        <v>8</v>
      </c>
      <c r="R167" s="94">
        <v>39</v>
      </c>
      <c r="S167" s="94">
        <v>19.29</v>
      </c>
      <c r="T167" s="94">
        <v>7</v>
      </c>
    </row>
    <row r="168" spans="1:20" x14ac:dyDescent="0.4">
      <c r="A168" s="94">
        <v>126</v>
      </c>
      <c r="B168" s="94" t="s">
        <v>717</v>
      </c>
      <c r="C168" s="94" t="s">
        <v>679</v>
      </c>
      <c r="D168" s="94">
        <v>77</v>
      </c>
      <c r="E168" s="94">
        <v>18.53</v>
      </c>
      <c r="F168" s="94">
        <v>7</v>
      </c>
      <c r="G168" s="94" t="s">
        <v>680</v>
      </c>
      <c r="H168" s="94">
        <v>79</v>
      </c>
      <c r="I168" s="94">
        <v>18.91</v>
      </c>
      <c r="J168" s="94">
        <v>7</v>
      </c>
      <c r="K168" s="94">
        <v>9</v>
      </c>
      <c r="L168" s="94">
        <v>7</v>
      </c>
      <c r="M168" s="94" t="s">
        <v>317</v>
      </c>
      <c r="N168" s="94">
        <v>46</v>
      </c>
      <c r="O168" s="94">
        <v>46.71</v>
      </c>
      <c r="P168" s="94">
        <v>5</v>
      </c>
      <c r="Q168" s="94" t="s">
        <v>8</v>
      </c>
      <c r="R168" s="94">
        <v>37</v>
      </c>
      <c r="S168" s="94">
        <v>8.31</v>
      </c>
      <c r="T168" s="94">
        <v>8</v>
      </c>
    </row>
    <row r="169" spans="1:20" x14ac:dyDescent="0.4">
      <c r="A169" s="94">
        <v>145</v>
      </c>
      <c r="B169" s="94" t="s">
        <v>717</v>
      </c>
      <c r="C169" s="94" t="s">
        <v>679</v>
      </c>
      <c r="D169" s="94">
        <v>121</v>
      </c>
      <c r="E169" s="94">
        <v>83.15</v>
      </c>
      <c r="F169" s="94">
        <v>3</v>
      </c>
      <c r="G169" s="94" t="s">
        <v>680</v>
      </c>
      <c r="H169" s="94">
        <v>118</v>
      </c>
      <c r="I169" s="94">
        <v>76.400000000000006</v>
      </c>
      <c r="J169" s="94">
        <v>3</v>
      </c>
      <c r="K169" s="94">
        <v>4</v>
      </c>
      <c r="L169" s="94">
        <v>1</v>
      </c>
      <c r="M169" s="94" t="s">
        <v>7</v>
      </c>
      <c r="N169" s="94">
        <v>65</v>
      </c>
      <c r="O169" s="94">
        <v>94.39</v>
      </c>
      <c r="P169" s="94">
        <v>1</v>
      </c>
      <c r="Q169" s="94" t="s">
        <v>317</v>
      </c>
      <c r="R169" s="94">
        <v>62</v>
      </c>
      <c r="S169" s="94">
        <v>82.31</v>
      </c>
      <c r="T169" s="94">
        <v>3</v>
      </c>
    </row>
    <row r="170" spans="1:20" x14ac:dyDescent="0.4">
      <c r="A170" s="94">
        <v>103</v>
      </c>
      <c r="B170" s="94" t="s">
        <v>717</v>
      </c>
      <c r="C170" s="94" t="s">
        <v>679</v>
      </c>
      <c r="D170" s="94">
        <v>70</v>
      </c>
      <c r="E170" s="94">
        <v>4.68</v>
      </c>
      <c r="F170" s="94">
        <v>8</v>
      </c>
      <c r="G170" s="94" t="s">
        <v>680</v>
      </c>
      <c r="H170" s="94">
        <v>82</v>
      </c>
      <c r="I170" s="94">
        <v>26.97</v>
      </c>
      <c r="J170" s="94">
        <v>6</v>
      </c>
      <c r="K170" s="94">
        <v>5</v>
      </c>
      <c r="L170" s="94">
        <v>7</v>
      </c>
      <c r="M170" s="94" t="s">
        <v>7</v>
      </c>
      <c r="N170" s="94">
        <v>33</v>
      </c>
      <c r="O170" s="94">
        <v>2.16</v>
      </c>
      <c r="P170" s="94">
        <v>9</v>
      </c>
      <c r="Q170" s="94" t="s">
        <v>8</v>
      </c>
      <c r="R170" s="94">
        <v>39</v>
      </c>
      <c r="S170" s="94">
        <v>19.29</v>
      </c>
      <c r="T170" s="94">
        <v>7</v>
      </c>
    </row>
    <row r="171" spans="1:20" x14ac:dyDescent="0.4">
      <c r="A171" s="94">
        <v>151</v>
      </c>
      <c r="B171" s="94" t="s">
        <v>717</v>
      </c>
      <c r="C171" s="94" t="s">
        <v>679</v>
      </c>
      <c r="D171" s="94">
        <v>99</v>
      </c>
      <c r="E171" s="94">
        <v>46.06</v>
      </c>
      <c r="F171" s="94">
        <v>5</v>
      </c>
      <c r="G171" s="94" t="s">
        <v>680</v>
      </c>
      <c r="H171" s="94">
        <v>99</v>
      </c>
      <c r="I171" s="94">
        <v>52.66</v>
      </c>
      <c r="J171" s="94">
        <v>5</v>
      </c>
      <c r="K171" s="94">
        <v>6</v>
      </c>
      <c r="L171" s="94">
        <v>3</v>
      </c>
      <c r="M171" s="94" t="s">
        <v>20</v>
      </c>
      <c r="N171" s="94">
        <v>50</v>
      </c>
      <c r="O171" s="94">
        <v>53.49</v>
      </c>
      <c r="P171" s="94">
        <v>5</v>
      </c>
      <c r="Q171" s="94" t="s">
        <v>8</v>
      </c>
      <c r="R171" s="94">
        <v>47</v>
      </c>
      <c r="S171" s="94">
        <v>41.04</v>
      </c>
      <c r="T171" s="94">
        <v>5</v>
      </c>
    </row>
    <row r="172" spans="1:20" x14ac:dyDescent="0.4">
      <c r="A172" s="94">
        <v>82</v>
      </c>
      <c r="B172" s="94" t="s">
        <v>717</v>
      </c>
      <c r="C172" s="94" t="s">
        <v>679</v>
      </c>
      <c r="D172" s="94">
        <v>124</v>
      </c>
      <c r="E172" s="94">
        <v>87.48</v>
      </c>
      <c r="F172" s="94">
        <v>3</v>
      </c>
      <c r="G172" s="94" t="s">
        <v>680</v>
      </c>
      <c r="H172" s="94">
        <v>95</v>
      </c>
      <c r="I172" s="94">
        <v>47.26</v>
      </c>
      <c r="J172" s="94">
        <v>5</v>
      </c>
      <c r="K172" s="94">
        <v>7</v>
      </c>
      <c r="L172" s="94">
        <v>3</v>
      </c>
      <c r="M172" s="94" t="s">
        <v>315</v>
      </c>
      <c r="N172" s="94">
        <v>61</v>
      </c>
      <c r="O172" s="94">
        <v>82.77</v>
      </c>
      <c r="P172" s="94">
        <v>3</v>
      </c>
      <c r="Q172" s="94" t="s">
        <v>8</v>
      </c>
      <c r="R172" s="94">
        <v>62</v>
      </c>
      <c r="S172" s="94">
        <v>86.07</v>
      </c>
      <c r="T172" s="94">
        <v>3</v>
      </c>
    </row>
    <row r="173" spans="1:20" x14ac:dyDescent="0.4">
      <c r="A173" s="94">
        <v>66</v>
      </c>
      <c r="B173" s="94" t="s">
        <v>717</v>
      </c>
      <c r="C173" s="94" t="s">
        <v>679</v>
      </c>
      <c r="D173" s="94">
        <v>100</v>
      </c>
      <c r="E173" s="94">
        <v>47.51</v>
      </c>
      <c r="F173" s="94">
        <v>5</v>
      </c>
      <c r="G173" s="94" t="s">
        <v>680</v>
      </c>
      <c r="H173" s="94">
        <v>99</v>
      </c>
      <c r="I173" s="94">
        <v>52.66</v>
      </c>
      <c r="J173" s="94">
        <v>5</v>
      </c>
      <c r="K173" s="94">
        <v>6</v>
      </c>
      <c r="L173" s="94">
        <v>1</v>
      </c>
      <c r="M173" s="94" t="s">
        <v>20</v>
      </c>
      <c r="N173" s="94">
        <v>54</v>
      </c>
      <c r="O173" s="94">
        <v>64.44</v>
      </c>
      <c r="P173" s="94">
        <v>4</v>
      </c>
      <c r="Q173" s="94" t="s">
        <v>8</v>
      </c>
      <c r="R173" s="94">
        <v>61</v>
      </c>
      <c r="S173" s="94">
        <v>83.17</v>
      </c>
      <c r="T173" s="94">
        <v>3</v>
      </c>
    </row>
    <row r="174" spans="1:20" x14ac:dyDescent="0.4">
      <c r="A174" s="94">
        <v>157</v>
      </c>
      <c r="B174" s="94" t="s">
        <v>717</v>
      </c>
      <c r="C174" s="94" t="s">
        <v>679</v>
      </c>
      <c r="D174" s="94">
        <v>83</v>
      </c>
      <c r="E174" s="94">
        <v>26.26</v>
      </c>
      <c r="F174" s="94">
        <v>6</v>
      </c>
      <c r="G174" s="94" t="s">
        <v>680</v>
      </c>
      <c r="H174" s="94">
        <v>76</v>
      </c>
      <c r="I174" s="94">
        <v>8.58</v>
      </c>
      <c r="J174" s="94">
        <v>7</v>
      </c>
      <c r="K174" s="94">
        <v>9</v>
      </c>
      <c r="L174" s="94">
        <v>3</v>
      </c>
      <c r="M174" s="94" t="s">
        <v>318</v>
      </c>
      <c r="N174" s="94">
        <v>50</v>
      </c>
      <c r="O174" s="94">
        <v>55.36</v>
      </c>
      <c r="P174" s="94">
        <v>5</v>
      </c>
      <c r="Q174" s="94" t="s">
        <v>8</v>
      </c>
      <c r="R174" s="94">
        <v>42</v>
      </c>
      <c r="S174" s="94">
        <v>29.39</v>
      </c>
      <c r="T174" s="94">
        <v>6</v>
      </c>
    </row>
    <row r="175" spans="1:20" x14ac:dyDescent="0.4">
      <c r="A175" s="94">
        <v>228</v>
      </c>
      <c r="B175" s="94" t="s">
        <v>717</v>
      </c>
      <c r="C175" s="94" t="s">
        <v>679</v>
      </c>
      <c r="D175" s="94">
        <v>92</v>
      </c>
      <c r="E175" s="94">
        <v>36.799999999999997</v>
      </c>
      <c r="F175" s="94">
        <v>6</v>
      </c>
      <c r="G175" s="94" t="s">
        <v>680</v>
      </c>
      <c r="H175" s="94">
        <v>93</v>
      </c>
      <c r="I175" s="94">
        <v>44.14</v>
      </c>
      <c r="J175" s="94">
        <v>5</v>
      </c>
      <c r="K175" s="94">
        <v>6</v>
      </c>
      <c r="L175" s="94">
        <v>2</v>
      </c>
      <c r="M175" s="94" t="s">
        <v>7</v>
      </c>
      <c r="N175" s="94">
        <v>51</v>
      </c>
      <c r="O175" s="94">
        <v>50.57</v>
      </c>
      <c r="P175" s="94">
        <v>5</v>
      </c>
      <c r="Q175" s="94" t="s">
        <v>8</v>
      </c>
      <c r="R175" s="94">
        <v>58</v>
      </c>
      <c r="S175" s="94">
        <v>73.16</v>
      </c>
      <c r="T175" s="94">
        <v>4</v>
      </c>
    </row>
    <row r="176" spans="1:20" x14ac:dyDescent="0.4">
      <c r="A176" s="94">
        <v>140</v>
      </c>
      <c r="B176" s="94" t="s">
        <v>717</v>
      </c>
      <c r="C176" s="94" t="s">
        <v>679</v>
      </c>
      <c r="D176" s="94">
        <v>112</v>
      </c>
      <c r="E176" s="94">
        <v>67.67</v>
      </c>
      <c r="F176" s="94">
        <v>4</v>
      </c>
      <c r="G176" s="94" t="s">
        <v>680</v>
      </c>
      <c r="H176" s="94">
        <v>93</v>
      </c>
      <c r="I176" s="94">
        <v>44.14</v>
      </c>
      <c r="J176" s="94">
        <v>5</v>
      </c>
      <c r="K176" s="94">
        <v>7</v>
      </c>
      <c r="L176" s="94">
        <v>1</v>
      </c>
      <c r="M176" s="94" t="s">
        <v>665</v>
      </c>
      <c r="N176" s="94">
        <v>63</v>
      </c>
      <c r="O176" s="94">
        <v>86.87</v>
      </c>
      <c r="P176" s="94">
        <v>3</v>
      </c>
      <c r="Q176" s="94" t="s">
        <v>8</v>
      </c>
      <c r="R176" s="94">
        <v>43</v>
      </c>
      <c r="S176" s="94">
        <v>32.61</v>
      </c>
      <c r="T176" s="94">
        <v>6</v>
      </c>
    </row>
    <row r="177" spans="1:20" x14ac:dyDescent="0.4">
      <c r="A177" s="94">
        <v>30</v>
      </c>
      <c r="B177" s="94" t="s">
        <v>717</v>
      </c>
      <c r="C177" s="94" t="s">
        <v>679</v>
      </c>
      <c r="D177" s="94">
        <v>125</v>
      </c>
      <c r="E177" s="94">
        <v>88.82</v>
      </c>
      <c r="F177" s="94">
        <v>2</v>
      </c>
      <c r="G177" s="94" t="s">
        <v>680</v>
      </c>
      <c r="H177" s="94">
        <v>105</v>
      </c>
      <c r="I177" s="94">
        <v>60.22</v>
      </c>
      <c r="J177" s="94">
        <v>4</v>
      </c>
      <c r="K177" s="94">
        <v>2</v>
      </c>
      <c r="L177" s="94">
        <v>1</v>
      </c>
      <c r="M177" s="94" t="s">
        <v>7</v>
      </c>
      <c r="N177" s="94">
        <v>62</v>
      </c>
      <c r="O177" s="94">
        <v>87</v>
      </c>
      <c r="P177" s="94">
        <v>2</v>
      </c>
      <c r="Q177" s="94" t="s">
        <v>8</v>
      </c>
      <c r="R177" s="94">
        <v>61</v>
      </c>
      <c r="S177" s="94">
        <v>83.17</v>
      </c>
      <c r="T177" s="94">
        <v>3</v>
      </c>
    </row>
    <row r="178" spans="1:20" x14ac:dyDescent="0.4">
      <c r="A178" s="94">
        <v>207</v>
      </c>
      <c r="B178" s="94" t="s">
        <v>717</v>
      </c>
      <c r="C178" s="94" t="s">
        <v>679</v>
      </c>
      <c r="D178" s="94">
        <v>86</v>
      </c>
      <c r="E178" s="94">
        <v>29.85</v>
      </c>
      <c r="F178" s="94">
        <v>6</v>
      </c>
      <c r="G178" s="94" t="s">
        <v>680</v>
      </c>
      <c r="H178" s="94">
        <v>84</v>
      </c>
      <c r="I178" s="94">
        <v>30.59</v>
      </c>
      <c r="J178" s="94">
        <v>6</v>
      </c>
      <c r="K178" s="94">
        <v>8</v>
      </c>
      <c r="L178" s="94">
        <v>4</v>
      </c>
      <c r="M178" s="94" t="s">
        <v>7</v>
      </c>
      <c r="N178" s="94">
        <v>34</v>
      </c>
      <c r="O178" s="94">
        <v>4.18</v>
      </c>
      <c r="P178" s="94">
        <v>8</v>
      </c>
      <c r="Q178" s="94" t="s">
        <v>8</v>
      </c>
      <c r="R178" s="94">
        <v>34</v>
      </c>
      <c r="S178" s="94">
        <v>2.81</v>
      </c>
      <c r="T178" s="94">
        <v>9</v>
      </c>
    </row>
    <row r="179" spans="1:20" x14ac:dyDescent="0.4">
      <c r="A179" s="94">
        <v>267</v>
      </c>
      <c r="B179" s="94" t="s">
        <v>717</v>
      </c>
      <c r="C179" s="94" t="s">
        <v>679</v>
      </c>
      <c r="D179" s="94">
        <v>86</v>
      </c>
      <c r="E179" s="94">
        <v>29.85</v>
      </c>
      <c r="F179" s="94">
        <v>6</v>
      </c>
      <c r="G179" s="94" t="s">
        <v>680</v>
      </c>
      <c r="H179" s="94">
        <v>98</v>
      </c>
      <c r="I179" s="94">
        <v>51.39</v>
      </c>
      <c r="J179" s="94">
        <v>5</v>
      </c>
      <c r="K179" s="94">
        <v>7</v>
      </c>
      <c r="L179" s="94">
        <v>2</v>
      </c>
      <c r="M179" s="94" t="s">
        <v>665</v>
      </c>
      <c r="N179" s="94">
        <v>38</v>
      </c>
      <c r="O179" s="94">
        <v>11.27</v>
      </c>
      <c r="P179" s="94">
        <v>7</v>
      </c>
      <c r="Q179" s="94" t="s">
        <v>316</v>
      </c>
      <c r="R179" s="94">
        <v>43</v>
      </c>
      <c r="S179" s="94">
        <v>29.48</v>
      </c>
      <c r="T179" s="94">
        <v>6</v>
      </c>
    </row>
    <row r="180" spans="1:20" x14ac:dyDescent="0.4">
      <c r="A180" s="94">
        <v>60</v>
      </c>
      <c r="B180" s="94" t="s">
        <v>717</v>
      </c>
      <c r="C180" s="94" t="s">
        <v>679</v>
      </c>
      <c r="D180" s="94">
        <v>115</v>
      </c>
      <c r="E180" s="94">
        <v>72.989999999999995</v>
      </c>
      <c r="F180" s="94">
        <v>4</v>
      </c>
      <c r="G180" s="94" t="s">
        <v>680</v>
      </c>
      <c r="H180" s="94">
        <v>78</v>
      </c>
      <c r="I180" s="94">
        <v>15.28</v>
      </c>
      <c r="J180" s="94">
        <v>7</v>
      </c>
      <c r="K180" s="94">
        <v>8</v>
      </c>
      <c r="L180" s="94">
        <v>8</v>
      </c>
      <c r="M180" s="94" t="s">
        <v>7</v>
      </c>
      <c r="N180" s="94">
        <v>47</v>
      </c>
      <c r="O180" s="94">
        <v>37.979999999999997</v>
      </c>
      <c r="P180" s="94">
        <v>6</v>
      </c>
      <c r="Q180" s="94" t="s">
        <v>8</v>
      </c>
      <c r="R180" s="94">
        <v>42</v>
      </c>
      <c r="S180" s="94">
        <v>26.78</v>
      </c>
      <c r="T180" s="94">
        <v>6</v>
      </c>
    </row>
    <row r="181" spans="1:20" x14ac:dyDescent="0.4">
      <c r="A181" s="94">
        <v>63</v>
      </c>
      <c r="B181" s="94" t="s">
        <v>717</v>
      </c>
      <c r="C181" s="94" t="s">
        <v>679</v>
      </c>
      <c r="D181" s="94">
        <v>87</v>
      </c>
      <c r="E181" s="94">
        <v>30.98</v>
      </c>
      <c r="F181" s="94">
        <v>6</v>
      </c>
      <c r="G181" s="94" t="s">
        <v>680</v>
      </c>
      <c r="H181" s="94">
        <v>83</v>
      </c>
      <c r="I181" s="94">
        <v>28.85</v>
      </c>
      <c r="J181" s="94">
        <v>6</v>
      </c>
      <c r="K181" s="94">
        <v>5</v>
      </c>
      <c r="L181" s="94">
        <v>3</v>
      </c>
      <c r="M181" s="94" t="s">
        <v>416</v>
      </c>
      <c r="N181" s="94">
        <v>45</v>
      </c>
      <c r="O181" s="94">
        <v>36.799999999999997</v>
      </c>
      <c r="P181" s="94">
        <v>6</v>
      </c>
      <c r="Q181" s="94" t="s">
        <v>315</v>
      </c>
      <c r="R181" s="94">
        <v>38</v>
      </c>
      <c r="S181" s="94">
        <v>9.64</v>
      </c>
      <c r="T181" s="94">
        <v>8</v>
      </c>
    </row>
    <row r="182" spans="1:20" x14ac:dyDescent="0.4">
      <c r="A182" s="94">
        <v>176</v>
      </c>
      <c r="B182" s="94" t="s">
        <v>717</v>
      </c>
      <c r="C182" s="94" t="s">
        <v>679</v>
      </c>
      <c r="D182" s="94">
        <v>113</v>
      </c>
      <c r="E182" s="94">
        <v>69.45</v>
      </c>
      <c r="F182" s="94">
        <v>4</v>
      </c>
      <c r="G182" s="94" t="s">
        <v>680</v>
      </c>
      <c r="H182" s="94">
        <v>90</v>
      </c>
      <c r="I182" s="94">
        <v>39.64</v>
      </c>
      <c r="J182" s="94">
        <v>5</v>
      </c>
      <c r="K182" s="94">
        <v>4</v>
      </c>
      <c r="L182" s="94">
        <v>1</v>
      </c>
      <c r="M182" s="94" t="s">
        <v>7</v>
      </c>
      <c r="N182" s="94">
        <v>31</v>
      </c>
      <c r="O182" s="94">
        <v>0.64</v>
      </c>
      <c r="P182" s="94">
        <v>9</v>
      </c>
      <c r="Q182" s="94" t="s">
        <v>8</v>
      </c>
      <c r="R182" s="94">
        <v>34</v>
      </c>
      <c r="S182" s="94">
        <v>2.81</v>
      </c>
      <c r="T182" s="94">
        <v>9</v>
      </c>
    </row>
    <row r="183" spans="1:20" x14ac:dyDescent="0.4">
      <c r="A183" s="94">
        <v>190</v>
      </c>
      <c r="B183" s="94" t="s">
        <v>717</v>
      </c>
      <c r="C183" s="94" t="s">
        <v>679</v>
      </c>
      <c r="D183" s="94">
        <v>102</v>
      </c>
      <c r="E183" s="94">
        <v>50.62</v>
      </c>
      <c r="F183" s="94">
        <v>5</v>
      </c>
      <c r="G183" s="94" t="s">
        <v>680</v>
      </c>
      <c r="H183" s="94">
        <v>75</v>
      </c>
      <c r="I183" s="94">
        <v>4.8899999999999997</v>
      </c>
      <c r="J183" s="94">
        <v>8</v>
      </c>
      <c r="K183" s="94">
        <v>5</v>
      </c>
      <c r="L183" s="94">
        <v>5</v>
      </c>
      <c r="M183" s="94" t="s">
        <v>7</v>
      </c>
      <c r="N183" s="94">
        <v>54</v>
      </c>
      <c r="O183" s="94">
        <v>59.68</v>
      </c>
      <c r="P183" s="94">
        <v>4</v>
      </c>
      <c r="Q183" s="94" t="s">
        <v>317</v>
      </c>
      <c r="R183" s="94">
        <v>47</v>
      </c>
      <c r="S183" s="94">
        <v>49.02</v>
      </c>
      <c r="T183" s="94">
        <v>5</v>
      </c>
    </row>
    <row r="184" spans="1:20" x14ac:dyDescent="0.4">
      <c r="A184" s="94">
        <v>161</v>
      </c>
      <c r="B184" s="94" t="s">
        <v>717</v>
      </c>
      <c r="C184" s="94" t="s">
        <v>679</v>
      </c>
      <c r="D184" s="94">
        <v>124</v>
      </c>
      <c r="E184" s="94">
        <v>87.48</v>
      </c>
      <c r="F184" s="94">
        <v>3</v>
      </c>
      <c r="G184" s="94" t="s">
        <v>680</v>
      </c>
      <c r="H184" s="94">
        <v>94</v>
      </c>
      <c r="I184" s="94">
        <v>45.71</v>
      </c>
      <c r="J184" s="94">
        <v>5</v>
      </c>
      <c r="K184" s="94">
        <v>3</v>
      </c>
      <c r="L184" s="94">
        <v>1</v>
      </c>
      <c r="M184" s="94" t="s">
        <v>315</v>
      </c>
      <c r="N184" s="94">
        <v>61</v>
      </c>
      <c r="O184" s="94">
        <v>82.77</v>
      </c>
      <c r="P184" s="94">
        <v>3</v>
      </c>
      <c r="Q184" s="94" t="s">
        <v>8</v>
      </c>
      <c r="R184" s="94">
        <v>61</v>
      </c>
      <c r="S184" s="94">
        <v>83.17</v>
      </c>
      <c r="T184" s="94">
        <v>3</v>
      </c>
    </row>
    <row r="185" spans="1:20" x14ac:dyDescent="0.4">
      <c r="A185" s="94">
        <v>110</v>
      </c>
      <c r="B185" s="94" t="s">
        <v>717</v>
      </c>
      <c r="C185" s="94" t="s">
        <v>679</v>
      </c>
      <c r="D185" s="94">
        <v>104</v>
      </c>
      <c r="E185" s="94">
        <v>53.8</v>
      </c>
      <c r="F185" s="94">
        <v>5</v>
      </c>
      <c r="G185" s="94" t="s">
        <v>680</v>
      </c>
      <c r="H185" s="94">
        <v>111</v>
      </c>
      <c r="I185" s="94">
        <v>67.42</v>
      </c>
      <c r="J185" s="94">
        <v>4</v>
      </c>
      <c r="K185" s="94">
        <v>5</v>
      </c>
      <c r="L185" s="94">
        <v>4</v>
      </c>
      <c r="M185" s="94" t="s">
        <v>317</v>
      </c>
      <c r="N185" s="94">
        <v>39</v>
      </c>
      <c r="O185" s="94">
        <v>9.3699999999999992</v>
      </c>
      <c r="P185" s="94">
        <v>7</v>
      </c>
      <c r="Q185" s="94" t="s">
        <v>8</v>
      </c>
      <c r="R185" s="94">
        <v>37</v>
      </c>
      <c r="S185" s="94">
        <v>8.31</v>
      </c>
      <c r="T185" s="94">
        <v>8</v>
      </c>
    </row>
    <row r="186" spans="1:20" x14ac:dyDescent="0.4">
      <c r="A186" s="94">
        <v>32</v>
      </c>
      <c r="B186" s="94" t="s">
        <v>717</v>
      </c>
      <c r="C186" s="94" t="s">
        <v>679</v>
      </c>
      <c r="D186" s="94">
        <v>82</v>
      </c>
      <c r="E186" s="94">
        <v>25.04</v>
      </c>
      <c r="F186" s="94">
        <v>6</v>
      </c>
      <c r="G186" s="94" t="s">
        <v>680</v>
      </c>
      <c r="H186" s="94">
        <v>84</v>
      </c>
      <c r="I186" s="94">
        <v>30.59</v>
      </c>
      <c r="J186" s="94">
        <v>6</v>
      </c>
      <c r="K186" s="94">
        <v>6</v>
      </c>
      <c r="L186" s="94">
        <v>3</v>
      </c>
      <c r="M186" s="94" t="s">
        <v>7</v>
      </c>
      <c r="N186" s="94">
        <v>54</v>
      </c>
      <c r="O186" s="94">
        <v>59.68</v>
      </c>
      <c r="P186" s="94">
        <v>4</v>
      </c>
      <c r="Q186" s="94" t="s">
        <v>317</v>
      </c>
      <c r="R186" s="94">
        <v>42</v>
      </c>
      <c r="S186" s="94">
        <v>26.78</v>
      </c>
      <c r="T186" s="94">
        <v>6</v>
      </c>
    </row>
    <row r="187" spans="1:20" x14ac:dyDescent="0.4">
      <c r="A187" s="94">
        <v>100</v>
      </c>
      <c r="B187" s="94" t="s">
        <v>717</v>
      </c>
      <c r="C187" s="94" t="s">
        <v>679</v>
      </c>
      <c r="D187" s="94">
        <v>86</v>
      </c>
      <c r="E187" s="94">
        <v>29.85</v>
      </c>
      <c r="F187" s="94">
        <v>6</v>
      </c>
      <c r="G187" s="94" t="s">
        <v>680</v>
      </c>
      <c r="H187" s="94">
        <v>82</v>
      </c>
      <c r="I187" s="94">
        <v>26.97</v>
      </c>
      <c r="J187" s="94">
        <v>6</v>
      </c>
      <c r="K187" s="94">
        <v>7</v>
      </c>
      <c r="L187" s="94">
        <v>5</v>
      </c>
      <c r="M187" s="94" t="s">
        <v>318</v>
      </c>
      <c r="N187" s="94">
        <v>46</v>
      </c>
      <c r="O187" s="94">
        <v>42.07</v>
      </c>
      <c r="P187" s="94">
        <v>5</v>
      </c>
      <c r="Q187" s="94" t="s">
        <v>8</v>
      </c>
      <c r="R187" s="94">
        <v>33</v>
      </c>
      <c r="S187" s="94">
        <v>1.57</v>
      </c>
      <c r="T187" s="94">
        <v>9</v>
      </c>
    </row>
    <row r="188" spans="1:20" x14ac:dyDescent="0.4">
      <c r="A188" s="94">
        <v>13</v>
      </c>
      <c r="B188" s="94" t="s">
        <v>717</v>
      </c>
      <c r="C188" s="94" t="s">
        <v>679</v>
      </c>
      <c r="D188" s="94"/>
      <c r="E188" s="94"/>
      <c r="F188" s="94"/>
      <c r="G188" s="94" t="s">
        <v>680</v>
      </c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</row>
    <row r="189" spans="1:20" x14ac:dyDescent="0.4">
      <c r="A189" s="94">
        <v>211</v>
      </c>
      <c r="B189" s="94" t="s">
        <v>717</v>
      </c>
      <c r="C189" s="94" t="s">
        <v>679</v>
      </c>
      <c r="D189" s="94">
        <v>124</v>
      </c>
      <c r="E189" s="94">
        <v>87.48</v>
      </c>
      <c r="F189" s="94">
        <v>3</v>
      </c>
      <c r="G189" s="94" t="s">
        <v>680</v>
      </c>
      <c r="H189" s="94">
        <v>117</v>
      </c>
      <c r="I189" s="94">
        <v>75.12</v>
      </c>
      <c r="J189" s="94">
        <v>4</v>
      </c>
      <c r="K189" s="94">
        <v>4</v>
      </c>
      <c r="L189" s="94">
        <v>1</v>
      </c>
      <c r="M189" s="94" t="s">
        <v>665</v>
      </c>
      <c r="N189" s="94">
        <v>63</v>
      </c>
      <c r="O189" s="94">
        <v>86.87</v>
      </c>
      <c r="P189" s="94">
        <v>3</v>
      </c>
      <c r="Q189" s="94" t="s">
        <v>11</v>
      </c>
      <c r="R189" s="94">
        <v>39</v>
      </c>
      <c r="S189" s="94">
        <v>15.21</v>
      </c>
      <c r="T189" s="94">
        <v>7</v>
      </c>
    </row>
    <row r="190" spans="1:20" x14ac:dyDescent="0.4">
      <c r="A190" s="94">
        <v>200</v>
      </c>
      <c r="B190" s="94" t="s">
        <v>717</v>
      </c>
      <c r="C190" s="94" t="s">
        <v>681</v>
      </c>
      <c r="D190" s="94">
        <v>95</v>
      </c>
      <c r="E190" s="94">
        <v>40.479999999999997</v>
      </c>
      <c r="F190" s="94">
        <v>5</v>
      </c>
      <c r="G190" s="94" t="s">
        <v>680</v>
      </c>
      <c r="H190" s="94">
        <v>78</v>
      </c>
      <c r="I190" s="94">
        <v>15.28</v>
      </c>
      <c r="J190" s="94">
        <v>7</v>
      </c>
      <c r="K190" s="94">
        <v>6</v>
      </c>
      <c r="L190" s="94">
        <v>5</v>
      </c>
      <c r="M190" s="94" t="s">
        <v>665</v>
      </c>
      <c r="N190" s="94">
        <v>56</v>
      </c>
      <c r="O190" s="94">
        <v>69.72</v>
      </c>
      <c r="P190" s="94">
        <v>4</v>
      </c>
      <c r="Q190" s="94" t="s">
        <v>316</v>
      </c>
      <c r="R190" s="94">
        <v>53</v>
      </c>
      <c r="S190" s="94">
        <v>67.260000000000005</v>
      </c>
      <c r="T190" s="94">
        <v>4</v>
      </c>
    </row>
    <row r="191" spans="1:20" x14ac:dyDescent="0.4">
      <c r="A191" s="94">
        <v>268</v>
      </c>
      <c r="B191" s="94" t="s">
        <v>717</v>
      </c>
      <c r="C191" s="94" t="s">
        <v>679</v>
      </c>
      <c r="D191" s="94">
        <v>106</v>
      </c>
      <c r="E191" s="94">
        <v>57.02</v>
      </c>
      <c r="F191" s="94">
        <v>5</v>
      </c>
      <c r="G191" s="94" t="s">
        <v>680</v>
      </c>
      <c r="H191" s="94">
        <v>85</v>
      </c>
      <c r="I191" s="94">
        <v>32.14</v>
      </c>
      <c r="J191" s="94">
        <v>6</v>
      </c>
      <c r="K191" s="94">
        <v>7</v>
      </c>
      <c r="L191" s="94">
        <v>6</v>
      </c>
      <c r="M191" s="94" t="s">
        <v>315</v>
      </c>
      <c r="N191" s="94">
        <v>47</v>
      </c>
      <c r="O191" s="94">
        <v>46.54</v>
      </c>
      <c r="P191" s="94">
        <v>5</v>
      </c>
      <c r="Q191" s="94" t="s">
        <v>8</v>
      </c>
      <c r="R191" s="94">
        <v>39</v>
      </c>
      <c r="S191" s="94">
        <v>19.29</v>
      </c>
      <c r="T191" s="94">
        <v>7</v>
      </c>
    </row>
    <row r="192" spans="1:20" x14ac:dyDescent="0.4">
      <c r="A192" s="94">
        <v>141</v>
      </c>
      <c r="B192" s="94" t="s">
        <v>717</v>
      </c>
      <c r="C192" s="94" t="s">
        <v>679</v>
      </c>
      <c r="D192" s="94">
        <v>75</v>
      </c>
      <c r="E192" s="94">
        <v>15.1</v>
      </c>
      <c r="F192" s="94">
        <v>7</v>
      </c>
      <c r="G192" s="94" t="s">
        <v>680</v>
      </c>
      <c r="H192" s="94">
        <v>84</v>
      </c>
      <c r="I192" s="94">
        <v>30.59</v>
      </c>
      <c r="J192" s="94">
        <v>6</v>
      </c>
      <c r="K192" s="94">
        <v>8</v>
      </c>
      <c r="L192" s="94">
        <v>6</v>
      </c>
      <c r="M192" s="94" t="s">
        <v>316</v>
      </c>
      <c r="N192" s="94">
        <v>50</v>
      </c>
      <c r="O192" s="94">
        <v>60.05</v>
      </c>
      <c r="P192" s="94">
        <v>4</v>
      </c>
      <c r="Q192" s="94" t="s">
        <v>8</v>
      </c>
      <c r="R192" s="94">
        <v>39</v>
      </c>
      <c r="S192" s="94">
        <v>19.29</v>
      </c>
      <c r="T192" s="94">
        <v>7</v>
      </c>
    </row>
    <row r="193" spans="1:20" x14ac:dyDescent="0.4">
      <c r="A193" s="94">
        <v>279</v>
      </c>
      <c r="B193" s="94" t="s">
        <v>717</v>
      </c>
      <c r="C193" s="94" t="s">
        <v>681</v>
      </c>
      <c r="D193" s="94">
        <v>70</v>
      </c>
      <c r="E193" s="94">
        <v>4.68</v>
      </c>
      <c r="F193" s="94">
        <v>8</v>
      </c>
      <c r="G193" s="94" t="s">
        <v>680</v>
      </c>
      <c r="H193" s="94">
        <v>76</v>
      </c>
      <c r="I193" s="94">
        <v>8.58</v>
      </c>
      <c r="J193" s="94">
        <v>7</v>
      </c>
      <c r="K193" s="94">
        <v>7</v>
      </c>
      <c r="L193" s="94">
        <v>6</v>
      </c>
      <c r="M193" s="94" t="s">
        <v>7</v>
      </c>
      <c r="N193" s="94">
        <v>38</v>
      </c>
      <c r="O193" s="94">
        <v>15.84</v>
      </c>
      <c r="P193" s="94">
        <v>7</v>
      </c>
      <c r="Q193" s="94" t="s">
        <v>317</v>
      </c>
      <c r="R193" s="94">
        <v>39</v>
      </c>
      <c r="S193" s="94">
        <v>9.3699999999999992</v>
      </c>
      <c r="T193" s="94">
        <v>7</v>
      </c>
    </row>
    <row r="194" spans="1:20" x14ac:dyDescent="0.4">
      <c r="A194" s="94">
        <v>96</v>
      </c>
      <c r="B194" s="94" t="s">
        <v>717</v>
      </c>
      <c r="C194" s="94" t="s">
        <v>679</v>
      </c>
      <c r="D194" s="94">
        <v>76</v>
      </c>
      <c r="E194" s="94">
        <v>17.010000000000002</v>
      </c>
      <c r="F194" s="94">
        <v>7</v>
      </c>
      <c r="G194" s="94" t="s">
        <v>680</v>
      </c>
      <c r="H194" s="94">
        <v>76</v>
      </c>
      <c r="I194" s="94">
        <v>8.58</v>
      </c>
      <c r="J194" s="94">
        <v>7</v>
      </c>
      <c r="K194" s="94">
        <v>7</v>
      </c>
      <c r="L194" s="94">
        <v>6</v>
      </c>
      <c r="M194" s="94" t="s">
        <v>317</v>
      </c>
      <c r="N194" s="94">
        <v>42</v>
      </c>
      <c r="O194" s="94">
        <v>26.78</v>
      </c>
      <c r="P194" s="94">
        <v>6</v>
      </c>
      <c r="Q194" s="94" t="s">
        <v>7</v>
      </c>
      <c r="R194" s="94">
        <v>39</v>
      </c>
      <c r="S194" s="94">
        <v>19.66</v>
      </c>
      <c r="T194" s="94">
        <v>7</v>
      </c>
    </row>
    <row r="195" spans="1:20" x14ac:dyDescent="0.4">
      <c r="A195" s="94">
        <v>86</v>
      </c>
      <c r="B195" s="94" t="s">
        <v>717</v>
      </c>
      <c r="C195" s="94" t="s">
        <v>679</v>
      </c>
      <c r="D195" s="94">
        <v>117</v>
      </c>
      <c r="E195" s="94">
        <v>76.5</v>
      </c>
      <c r="F195" s="94">
        <v>3</v>
      </c>
      <c r="G195" s="94" t="s">
        <v>680</v>
      </c>
      <c r="H195" s="94">
        <v>90</v>
      </c>
      <c r="I195" s="94">
        <v>39.64</v>
      </c>
      <c r="J195" s="94">
        <v>5</v>
      </c>
      <c r="K195" s="94">
        <v>4</v>
      </c>
      <c r="L195" s="94">
        <v>1</v>
      </c>
      <c r="M195" s="94" t="s">
        <v>318</v>
      </c>
      <c r="N195" s="94">
        <v>59</v>
      </c>
      <c r="O195" s="94">
        <v>77.48</v>
      </c>
      <c r="P195" s="94">
        <v>3</v>
      </c>
      <c r="Q195" s="94" t="s">
        <v>8</v>
      </c>
      <c r="R195" s="94">
        <v>62</v>
      </c>
      <c r="S195" s="94">
        <v>86.07</v>
      </c>
      <c r="T195" s="94">
        <v>3</v>
      </c>
    </row>
    <row r="196" spans="1:20" x14ac:dyDescent="0.4">
      <c r="A196" s="94">
        <v>134</v>
      </c>
      <c r="B196" s="94" t="s">
        <v>717</v>
      </c>
      <c r="C196" s="94" t="s">
        <v>679</v>
      </c>
      <c r="D196" s="94">
        <v>75</v>
      </c>
      <c r="E196" s="94">
        <v>15.1</v>
      </c>
      <c r="F196" s="94">
        <v>7</v>
      </c>
      <c r="G196" s="94" t="s">
        <v>680</v>
      </c>
      <c r="H196" s="94">
        <v>78</v>
      </c>
      <c r="I196" s="94">
        <v>15.28</v>
      </c>
      <c r="J196" s="94">
        <v>7</v>
      </c>
      <c r="K196" s="94">
        <v>9</v>
      </c>
      <c r="L196" s="94">
        <v>7</v>
      </c>
      <c r="M196" s="94" t="s">
        <v>7</v>
      </c>
      <c r="N196" s="94">
        <v>39</v>
      </c>
      <c r="O196" s="94">
        <v>19.66</v>
      </c>
      <c r="P196" s="94">
        <v>7</v>
      </c>
      <c r="Q196" s="94" t="s">
        <v>317</v>
      </c>
      <c r="R196" s="94">
        <v>42</v>
      </c>
      <c r="S196" s="94">
        <v>26.78</v>
      </c>
      <c r="T196" s="94">
        <v>6</v>
      </c>
    </row>
    <row r="197" spans="1:20" x14ac:dyDescent="0.4">
      <c r="A197" s="94">
        <v>159</v>
      </c>
      <c r="B197" s="94" t="s">
        <v>717</v>
      </c>
      <c r="C197" s="94" t="s">
        <v>679</v>
      </c>
      <c r="D197" s="94">
        <v>89</v>
      </c>
      <c r="E197" s="94">
        <v>33.32</v>
      </c>
      <c r="F197" s="94">
        <v>6</v>
      </c>
      <c r="G197" s="94" t="s">
        <v>680</v>
      </c>
      <c r="H197" s="94">
        <v>83</v>
      </c>
      <c r="I197" s="94">
        <v>28.85</v>
      </c>
      <c r="J197" s="94">
        <v>6</v>
      </c>
      <c r="K197" s="94">
        <v>7</v>
      </c>
      <c r="L197" s="94">
        <v>2</v>
      </c>
      <c r="M197" s="94" t="s">
        <v>317</v>
      </c>
      <c r="N197" s="94">
        <v>45</v>
      </c>
      <c r="O197" s="94">
        <v>42.99</v>
      </c>
      <c r="P197" s="94">
        <v>5</v>
      </c>
      <c r="Q197" s="94" t="s">
        <v>315</v>
      </c>
      <c r="R197" s="94">
        <v>46</v>
      </c>
      <c r="S197" s="94">
        <v>43.39</v>
      </c>
      <c r="T197" s="94">
        <v>5</v>
      </c>
    </row>
    <row r="198" spans="1:20" x14ac:dyDescent="0.4">
      <c r="A198" s="94">
        <v>272</v>
      </c>
      <c r="B198" s="94" t="s">
        <v>717</v>
      </c>
      <c r="C198" s="94" t="s">
        <v>679</v>
      </c>
      <c r="D198" s="94">
        <v>91</v>
      </c>
      <c r="E198" s="94">
        <v>35.61</v>
      </c>
      <c r="F198" s="94">
        <v>6</v>
      </c>
      <c r="G198" s="94" t="s">
        <v>680</v>
      </c>
      <c r="H198" s="94">
        <v>86</v>
      </c>
      <c r="I198" s="94">
        <v>33.700000000000003</v>
      </c>
      <c r="J198" s="94">
        <v>6</v>
      </c>
      <c r="K198" s="94">
        <v>6</v>
      </c>
      <c r="L198" s="94">
        <v>5</v>
      </c>
      <c r="M198" s="94" t="s">
        <v>7</v>
      </c>
      <c r="N198" s="94">
        <v>45</v>
      </c>
      <c r="O198" s="94">
        <v>33.299999999999997</v>
      </c>
      <c r="P198" s="94">
        <v>6</v>
      </c>
      <c r="Q198" s="94" t="s">
        <v>8</v>
      </c>
      <c r="R198" s="94">
        <v>46</v>
      </c>
      <c r="S198" s="94">
        <v>38.92</v>
      </c>
      <c r="T198" s="94">
        <v>6</v>
      </c>
    </row>
    <row r="199" spans="1:20" x14ac:dyDescent="0.4">
      <c r="A199" s="94">
        <v>16</v>
      </c>
      <c r="B199" s="94" t="s">
        <v>717</v>
      </c>
      <c r="C199" s="94" t="s">
        <v>679</v>
      </c>
      <c r="D199" s="94">
        <v>72</v>
      </c>
      <c r="E199" s="94">
        <v>8.49</v>
      </c>
      <c r="F199" s="94">
        <v>8</v>
      </c>
      <c r="G199" s="94" t="s">
        <v>680</v>
      </c>
      <c r="H199" s="94">
        <v>76</v>
      </c>
      <c r="I199" s="94">
        <v>8.58</v>
      </c>
      <c r="J199" s="94">
        <v>7</v>
      </c>
      <c r="K199" s="94">
        <v>9</v>
      </c>
      <c r="L199" s="94">
        <v>7</v>
      </c>
      <c r="M199" s="94" t="s">
        <v>318</v>
      </c>
      <c r="N199" s="94">
        <v>40</v>
      </c>
      <c r="O199" s="94">
        <v>18.14</v>
      </c>
      <c r="P199" s="94">
        <v>6</v>
      </c>
      <c r="Q199" s="94" t="s">
        <v>316</v>
      </c>
      <c r="R199" s="94">
        <v>36</v>
      </c>
      <c r="S199" s="94">
        <v>1.19</v>
      </c>
      <c r="T199" s="94">
        <v>9</v>
      </c>
    </row>
    <row r="200" spans="1:20" x14ac:dyDescent="0.4">
      <c r="A200" s="94">
        <v>249</v>
      </c>
      <c r="B200" s="94" t="s">
        <v>717</v>
      </c>
      <c r="C200" s="94" t="s">
        <v>679</v>
      </c>
      <c r="D200" s="94">
        <v>95</v>
      </c>
      <c r="E200" s="94">
        <v>40.479999999999997</v>
      </c>
      <c r="F200" s="94">
        <v>5</v>
      </c>
      <c r="G200" s="94" t="s">
        <v>680</v>
      </c>
      <c r="H200" s="94">
        <v>79</v>
      </c>
      <c r="I200" s="94">
        <v>18.91</v>
      </c>
      <c r="J200" s="94">
        <v>7</v>
      </c>
      <c r="K200" s="94">
        <v>7</v>
      </c>
      <c r="L200" s="94">
        <v>5</v>
      </c>
      <c r="M200" s="94" t="s">
        <v>318</v>
      </c>
      <c r="N200" s="94">
        <v>56</v>
      </c>
      <c r="O200" s="94">
        <v>70.06</v>
      </c>
      <c r="P200" s="94">
        <v>4</v>
      </c>
      <c r="Q200" s="94" t="s">
        <v>315</v>
      </c>
      <c r="R200" s="94">
        <v>47</v>
      </c>
      <c r="S200" s="94">
        <v>46.54</v>
      </c>
      <c r="T200" s="94">
        <v>5</v>
      </c>
    </row>
    <row r="201" spans="1:20" x14ac:dyDescent="0.4">
      <c r="A201" s="94">
        <v>41</v>
      </c>
      <c r="B201" s="94" t="s">
        <v>717</v>
      </c>
      <c r="C201" s="94" t="s">
        <v>681</v>
      </c>
      <c r="D201" s="94">
        <v>77</v>
      </c>
      <c r="E201" s="94">
        <v>18.53</v>
      </c>
      <c r="F201" s="94">
        <v>7</v>
      </c>
      <c r="G201" s="94" t="s">
        <v>680</v>
      </c>
      <c r="H201" s="94">
        <v>85</v>
      </c>
      <c r="I201" s="94">
        <v>32.14</v>
      </c>
      <c r="J201" s="94">
        <v>6</v>
      </c>
      <c r="K201" s="94">
        <v>7</v>
      </c>
      <c r="L201" s="94">
        <v>5</v>
      </c>
      <c r="M201" s="94" t="s">
        <v>317</v>
      </c>
      <c r="N201" s="94">
        <v>48</v>
      </c>
      <c r="O201" s="94">
        <v>52.48</v>
      </c>
      <c r="P201" s="94">
        <v>5</v>
      </c>
      <c r="Q201" s="94" t="s">
        <v>315</v>
      </c>
      <c r="R201" s="94">
        <v>50</v>
      </c>
      <c r="S201" s="94">
        <v>53.62</v>
      </c>
      <c r="T201" s="94">
        <v>5</v>
      </c>
    </row>
    <row r="202" spans="1:20" x14ac:dyDescent="0.4">
      <c r="A202" s="94">
        <v>122</v>
      </c>
      <c r="B202" s="94" t="s">
        <v>717</v>
      </c>
      <c r="C202" s="94" t="s">
        <v>679</v>
      </c>
      <c r="D202" s="94">
        <v>74</v>
      </c>
      <c r="E202" s="94">
        <v>12.82</v>
      </c>
      <c r="F202" s="94">
        <v>7</v>
      </c>
      <c r="G202" s="94" t="s">
        <v>680</v>
      </c>
      <c r="H202" s="94">
        <v>77</v>
      </c>
      <c r="I202" s="94">
        <v>12.32</v>
      </c>
      <c r="J202" s="94">
        <v>7</v>
      </c>
      <c r="K202" s="94">
        <v>8</v>
      </c>
      <c r="L202" s="94">
        <v>4</v>
      </c>
      <c r="M202" s="94" t="s">
        <v>7</v>
      </c>
      <c r="N202" s="94">
        <v>35</v>
      </c>
      <c r="O202" s="94">
        <v>8.84</v>
      </c>
      <c r="P202" s="94">
        <v>7</v>
      </c>
      <c r="Q202" s="94" t="s">
        <v>318</v>
      </c>
      <c r="R202" s="94">
        <v>40</v>
      </c>
      <c r="S202" s="94">
        <v>18.14</v>
      </c>
      <c r="T202" s="94">
        <v>6</v>
      </c>
    </row>
    <row r="203" spans="1:20" x14ac:dyDescent="0.4">
      <c r="A203" s="94">
        <v>8</v>
      </c>
      <c r="B203" s="94" t="s">
        <v>717</v>
      </c>
      <c r="C203" s="94" t="s">
        <v>679</v>
      </c>
      <c r="D203" s="94">
        <v>66</v>
      </c>
      <c r="E203" s="94">
        <v>1.8</v>
      </c>
      <c r="F203" s="94">
        <v>9</v>
      </c>
      <c r="G203" s="94" t="s">
        <v>680</v>
      </c>
      <c r="H203" s="94">
        <v>79</v>
      </c>
      <c r="I203" s="94">
        <v>18.91</v>
      </c>
      <c r="J203" s="94">
        <v>7</v>
      </c>
      <c r="K203" s="94">
        <v>6</v>
      </c>
      <c r="L203" s="94">
        <v>7</v>
      </c>
      <c r="M203" s="94" t="s">
        <v>318</v>
      </c>
      <c r="N203" s="94">
        <v>38</v>
      </c>
      <c r="O203" s="94">
        <v>8.3000000000000007</v>
      </c>
      <c r="P203" s="94">
        <v>8</v>
      </c>
      <c r="Q203" s="94" t="s">
        <v>315</v>
      </c>
      <c r="R203" s="94">
        <v>37</v>
      </c>
      <c r="S203" s="94">
        <v>5.57</v>
      </c>
      <c r="T203" s="94">
        <v>8</v>
      </c>
    </row>
    <row r="204" spans="1:20" x14ac:dyDescent="0.4">
      <c r="A204" s="94">
        <v>22</v>
      </c>
      <c r="B204" s="94" t="s">
        <v>717</v>
      </c>
      <c r="C204" s="94" t="s">
        <v>679</v>
      </c>
      <c r="D204" s="94">
        <v>112</v>
      </c>
      <c r="E204" s="94">
        <v>67.67</v>
      </c>
      <c r="F204" s="94">
        <v>4</v>
      </c>
      <c r="G204" s="94" t="s">
        <v>680</v>
      </c>
      <c r="H204" s="94">
        <v>96</v>
      </c>
      <c r="I204" s="94">
        <v>48.56</v>
      </c>
      <c r="J204" s="94">
        <v>5</v>
      </c>
      <c r="K204" s="94">
        <v>5</v>
      </c>
      <c r="L204" s="94">
        <v>1</v>
      </c>
      <c r="M204" s="94" t="s">
        <v>7</v>
      </c>
      <c r="N204" s="94">
        <v>48</v>
      </c>
      <c r="O204" s="94">
        <v>41.21</v>
      </c>
      <c r="P204" s="94">
        <v>5</v>
      </c>
      <c r="Q204" s="94" t="s">
        <v>8</v>
      </c>
      <c r="R204" s="94">
        <v>64</v>
      </c>
      <c r="S204" s="94">
        <v>90.68</v>
      </c>
      <c r="T204" s="94">
        <v>2</v>
      </c>
    </row>
    <row r="205" spans="1:20" x14ac:dyDescent="0.4">
      <c r="A205" s="94">
        <v>300</v>
      </c>
      <c r="B205" s="94" t="s">
        <v>717</v>
      </c>
      <c r="C205" s="94" t="s">
        <v>679</v>
      </c>
      <c r="D205" s="94">
        <v>106</v>
      </c>
      <c r="E205" s="94">
        <v>57.02</v>
      </c>
      <c r="F205" s="94">
        <v>5</v>
      </c>
      <c r="G205" s="94" t="s">
        <v>680</v>
      </c>
      <c r="H205" s="94">
        <v>85</v>
      </c>
      <c r="I205" s="94">
        <v>32.14</v>
      </c>
      <c r="J205" s="94">
        <v>6</v>
      </c>
      <c r="K205" s="94">
        <v>5</v>
      </c>
      <c r="L205" s="94">
        <v>1</v>
      </c>
      <c r="M205" s="94" t="s">
        <v>315</v>
      </c>
      <c r="N205" s="94">
        <v>57</v>
      </c>
      <c r="O205" s="94">
        <v>72.239999999999995</v>
      </c>
      <c r="P205" s="94">
        <v>4</v>
      </c>
      <c r="Q205" s="94" t="s">
        <v>8</v>
      </c>
      <c r="R205" s="94">
        <v>62</v>
      </c>
      <c r="S205" s="94">
        <v>86.07</v>
      </c>
      <c r="T205" s="94">
        <v>3</v>
      </c>
    </row>
    <row r="206" spans="1:20" x14ac:dyDescent="0.4">
      <c r="A206" s="94">
        <v>270</v>
      </c>
      <c r="B206" s="94" t="s">
        <v>717</v>
      </c>
      <c r="C206" s="94" t="s">
        <v>679</v>
      </c>
      <c r="D206" s="94">
        <v>110</v>
      </c>
      <c r="E206" s="94">
        <v>63.82</v>
      </c>
      <c r="F206" s="94">
        <v>4</v>
      </c>
      <c r="G206" s="94" t="s">
        <v>680</v>
      </c>
      <c r="H206" s="94">
        <v>85</v>
      </c>
      <c r="I206" s="94">
        <v>32.14</v>
      </c>
      <c r="J206" s="94">
        <v>6</v>
      </c>
      <c r="K206" s="94">
        <v>8</v>
      </c>
      <c r="L206" s="94">
        <v>4</v>
      </c>
      <c r="M206" s="94" t="s">
        <v>317</v>
      </c>
      <c r="N206" s="94">
        <v>54</v>
      </c>
      <c r="O206" s="94">
        <v>67.400000000000006</v>
      </c>
      <c r="P206" s="94">
        <v>4</v>
      </c>
      <c r="Q206" s="94" t="s">
        <v>10</v>
      </c>
      <c r="R206" s="94">
        <v>40</v>
      </c>
      <c r="S206" s="94">
        <v>18.5</v>
      </c>
      <c r="T206" s="94">
        <v>7</v>
      </c>
    </row>
    <row r="207" spans="1:20" x14ac:dyDescent="0.4">
      <c r="A207" s="94">
        <v>239</v>
      </c>
      <c r="B207" s="94" t="s">
        <v>717</v>
      </c>
      <c r="C207" s="94" t="s">
        <v>679</v>
      </c>
      <c r="D207" s="94">
        <v>78</v>
      </c>
      <c r="E207" s="94">
        <v>19.940000000000001</v>
      </c>
      <c r="F207" s="94">
        <v>7</v>
      </c>
      <c r="G207" s="94" t="s">
        <v>680</v>
      </c>
      <c r="H207" s="94">
        <v>83</v>
      </c>
      <c r="I207" s="94">
        <v>28.85</v>
      </c>
      <c r="J207" s="94">
        <v>6</v>
      </c>
      <c r="K207" s="94">
        <v>7</v>
      </c>
      <c r="L207" s="94">
        <v>7</v>
      </c>
      <c r="M207" s="94" t="s">
        <v>7</v>
      </c>
      <c r="N207" s="94">
        <v>41</v>
      </c>
      <c r="O207" s="94">
        <v>25</v>
      </c>
      <c r="P207" s="94">
        <v>6</v>
      </c>
      <c r="Q207" s="94" t="s">
        <v>8</v>
      </c>
      <c r="R207" s="94">
        <v>37</v>
      </c>
      <c r="S207" s="94">
        <v>8.31</v>
      </c>
      <c r="T207" s="94">
        <v>8</v>
      </c>
    </row>
    <row r="208" spans="1:20" x14ac:dyDescent="0.4">
      <c r="A208" s="94">
        <v>278</v>
      </c>
      <c r="B208" s="94" t="s">
        <v>717</v>
      </c>
      <c r="C208" s="94" t="s">
        <v>679</v>
      </c>
      <c r="D208" s="94">
        <v>85</v>
      </c>
      <c r="E208" s="94">
        <v>28.67</v>
      </c>
      <c r="F208" s="94">
        <v>6</v>
      </c>
      <c r="G208" s="94" t="s">
        <v>680</v>
      </c>
      <c r="H208" s="94">
        <v>80</v>
      </c>
      <c r="I208" s="94">
        <v>22.05</v>
      </c>
      <c r="J208" s="94">
        <v>6</v>
      </c>
      <c r="K208" s="94">
        <v>7</v>
      </c>
      <c r="L208" s="94">
        <v>6</v>
      </c>
      <c r="M208" s="94" t="s">
        <v>665</v>
      </c>
      <c r="N208" s="94">
        <v>39</v>
      </c>
      <c r="O208" s="94">
        <v>18.399999999999999</v>
      </c>
      <c r="P208" s="94">
        <v>7</v>
      </c>
      <c r="Q208" s="94" t="s">
        <v>316</v>
      </c>
      <c r="R208" s="94">
        <v>43</v>
      </c>
      <c r="S208" s="94">
        <v>29.48</v>
      </c>
      <c r="T208" s="94">
        <v>6</v>
      </c>
    </row>
    <row r="209" spans="1:20" x14ac:dyDescent="0.4">
      <c r="A209" s="94">
        <v>257</v>
      </c>
      <c r="B209" s="94" t="s">
        <v>717</v>
      </c>
      <c r="C209" s="94" t="s">
        <v>679</v>
      </c>
      <c r="D209" s="94">
        <v>72</v>
      </c>
      <c r="E209" s="94">
        <v>8.49</v>
      </c>
      <c r="F209" s="94">
        <v>8</v>
      </c>
      <c r="G209" s="94" t="s">
        <v>680</v>
      </c>
      <c r="H209" s="94">
        <v>94</v>
      </c>
      <c r="I209" s="94">
        <v>45.71</v>
      </c>
      <c r="J209" s="94">
        <v>5</v>
      </c>
      <c r="K209" s="94">
        <v>5</v>
      </c>
      <c r="L209" s="94">
        <v>3</v>
      </c>
      <c r="M209" s="94" t="s">
        <v>665</v>
      </c>
      <c r="N209" s="94">
        <v>46</v>
      </c>
      <c r="O209" s="94">
        <v>41.46</v>
      </c>
      <c r="P209" s="94">
        <v>5</v>
      </c>
      <c r="Q209" s="94" t="s">
        <v>315</v>
      </c>
      <c r="R209" s="94">
        <v>43</v>
      </c>
      <c r="S209" s="94">
        <v>33.479999999999997</v>
      </c>
      <c r="T209" s="94">
        <v>6</v>
      </c>
    </row>
    <row r="210" spans="1:20" x14ac:dyDescent="0.4">
      <c r="A210" s="94">
        <v>164</v>
      </c>
      <c r="B210" s="94" t="s">
        <v>717</v>
      </c>
      <c r="C210" s="94" t="s">
        <v>679</v>
      </c>
      <c r="D210" s="94">
        <v>90</v>
      </c>
      <c r="E210" s="94">
        <v>34.46</v>
      </c>
      <c r="F210" s="94">
        <v>6</v>
      </c>
      <c r="G210" s="94" t="s">
        <v>680</v>
      </c>
      <c r="H210" s="94">
        <v>94</v>
      </c>
      <c r="I210" s="94">
        <v>45.71</v>
      </c>
      <c r="J210" s="94">
        <v>5</v>
      </c>
      <c r="K210" s="94">
        <v>5</v>
      </c>
      <c r="L210" s="94">
        <v>2</v>
      </c>
      <c r="M210" s="94" t="s">
        <v>7</v>
      </c>
      <c r="N210" s="94">
        <v>57</v>
      </c>
      <c r="O210" s="94">
        <v>70.48</v>
      </c>
      <c r="P210" s="94">
        <v>4</v>
      </c>
      <c r="Q210" s="94" t="s">
        <v>317</v>
      </c>
      <c r="R210" s="94">
        <v>49</v>
      </c>
      <c r="S210" s="94">
        <v>55.7</v>
      </c>
      <c r="T210" s="94">
        <v>5</v>
      </c>
    </row>
    <row r="211" spans="1:20" x14ac:dyDescent="0.4">
      <c r="A211" s="94">
        <v>108</v>
      </c>
      <c r="B211" s="94" t="s">
        <v>717</v>
      </c>
      <c r="C211" s="94" t="s">
        <v>679</v>
      </c>
      <c r="D211" s="94">
        <v>108</v>
      </c>
      <c r="E211" s="94">
        <v>60.37</v>
      </c>
      <c r="F211" s="94">
        <v>4</v>
      </c>
      <c r="G211" s="94" t="s">
        <v>680</v>
      </c>
      <c r="H211" s="94">
        <v>91</v>
      </c>
      <c r="I211" s="94">
        <v>41.25</v>
      </c>
      <c r="J211" s="94">
        <v>5</v>
      </c>
      <c r="K211" s="94">
        <v>6</v>
      </c>
      <c r="L211" s="94">
        <v>2</v>
      </c>
      <c r="M211" s="94" t="s">
        <v>20</v>
      </c>
      <c r="N211" s="94">
        <v>48</v>
      </c>
      <c r="O211" s="94">
        <v>45.99</v>
      </c>
      <c r="P211" s="94">
        <v>5</v>
      </c>
      <c r="Q211" s="94" t="s">
        <v>665</v>
      </c>
      <c r="R211" s="94">
        <v>50</v>
      </c>
      <c r="S211" s="94">
        <v>52.99</v>
      </c>
      <c r="T211" s="94">
        <v>5</v>
      </c>
    </row>
    <row r="212" spans="1:20" x14ac:dyDescent="0.4">
      <c r="A212" s="94">
        <v>297</v>
      </c>
      <c r="B212" s="94" t="s">
        <v>717</v>
      </c>
      <c r="C212" s="94" t="s">
        <v>679</v>
      </c>
      <c r="D212" s="94">
        <v>130</v>
      </c>
      <c r="E212" s="94">
        <v>94.28</v>
      </c>
      <c r="F212" s="94">
        <v>2</v>
      </c>
      <c r="G212" s="94" t="s">
        <v>656</v>
      </c>
      <c r="H212" s="94">
        <v>118</v>
      </c>
      <c r="I212" s="94">
        <v>76.400000000000006</v>
      </c>
      <c r="J212" s="94">
        <v>3</v>
      </c>
      <c r="K212" s="94">
        <v>3</v>
      </c>
      <c r="L212" s="94">
        <v>2</v>
      </c>
      <c r="M212" s="94" t="s">
        <v>657</v>
      </c>
      <c r="N212" s="94">
        <v>51</v>
      </c>
      <c r="O212" s="94">
        <v>58.93</v>
      </c>
      <c r="P212" s="94">
        <v>4</v>
      </c>
      <c r="Q212" s="94" t="s">
        <v>21</v>
      </c>
      <c r="R212" s="94">
        <v>39</v>
      </c>
      <c r="S212" s="94">
        <v>12.98</v>
      </c>
      <c r="T212" s="94">
        <v>7</v>
      </c>
    </row>
    <row r="213" spans="1:20" x14ac:dyDescent="0.4">
      <c r="A213" s="94">
        <v>234</v>
      </c>
      <c r="B213" s="94" t="s">
        <v>717</v>
      </c>
      <c r="C213" s="94" t="s">
        <v>679</v>
      </c>
      <c r="D213" s="94">
        <v>132</v>
      </c>
      <c r="E213" s="94">
        <v>95.9</v>
      </c>
      <c r="F213" s="94">
        <v>1</v>
      </c>
      <c r="G213" s="94" t="s">
        <v>428</v>
      </c>
      <c r="H213" s="94">
        <v>131</v>
      </c>
      <c r="I213" s="94">
        <v>91.83</v>
      </c>
      <c r="J213" s="94">
        <v>2</v>
      </c>
      <c r="K213" s="94">
        <v>2</v>
      </c>
      <c r="L213" s="94">
        <v>1</v>
      </c>
      <c r="M213" s="94" t="s">
        <v>11</v>
      </c>
      <c r="N213" s="94">
        <v>70</v>
      </c>
      <c r="O213" s="94">
        <v>96.51</v>
      </c>
      <c r="P213" s="94">
        <v>1</v>
      </c>
      <c r="Q213" s="94" t="s">
        <v>21</v>
      </c>
      <c r="R213" s="94">
        <v>44</v>
      </c>
      <c r="S213" s="94">
        <v>35.24</v>
      </c>
      <c r="T213" s="94">
        <v>6</v>
      </c>
    </row>
    <row r="214" spans="1:20" x14ac:dyDescent="0.4">
      <c r="A214" s="94">
        <v>199</v>
      </c>
      <c r="B214" s="94" t="s">
        <v>717</v>
      </c>
      <c r="C214" s="94" t="s">
        <v>679</v>
      </c>
      <c r="D214" s="94">
        <v>105</v>
      </c>
      <c r="E214" s="94">
        <v>55.39</v>
      </c>
      <c r="F214" s="94">
        <v>5</v>
      </c>
      <c r="G214" s="94" t="s">
        <v>680</v>
      </c>
      <c r="H214" s="94">
        <v>103</v>
      </c>
      <c r="I214" s="94">
        <v>57.93</v>
      </c>
      <c r="J214" s="94">
        <v>5</v>
      </c>
      <c r="K214" s="94">
        <v>5</v>
      </c>
      <c r="L214" s="94">
        <v>3</v>
      </c>
      <c r="M214" s="94" t="s">
        <v>10</v>
      </c>
      <c r="N214" s="94">
        <v>47</v>
      </c>
      <c r="O214" s="94">
        <v>43.5</v>
      </c>
      <c r="P214" s="94">
        <v>5</v>
      </c>
      <c r="Q214" s="94" t="s">
        <v>11</v>
      </c>
      <c r="R214" s="94">
        <v>45</v>
      </c>
      <c r="S214" s="94">
        <v>36.61</v>
      </c>
      <c r="T214" s="94">
        <v>6</v>
      </c>
    </row>
    <row r="215" spans="1:20" x14ac:dyDescent="0.4">
      <c r="A215" s="94">
        <v>291</v>
      </c>
      <c r="B215" s="94" t="s">
        <v>717</v>
      </c>
      <c r="C215" s="94" t="s">
        <v>679</v>
      </c>
      <c r="D215" s="94">
        <v>106</v>
      </c>
      <c r="E215" s="94">
        <v>57.02</v>
      </c>
      <c r="F215" s="94">
        <v>5</v>
      </c>
      <c r="G215" s="94" t="s">
        <v>428</v>
      </c>
      <c r="H215" s="94">
        <v>103</v>
      </c>
      <c r="I215" s="94">
        <v>57.93</v>
      </c>
      <c r="J215" s="94">
        <v>5</v>
      </c>
      <c r="K215" s="94">
        <v>5</v>
      </c>
      <c r="L215" s="94">
        <v>4</v>
      </c>
      <c r="M215" s="94" t="s">
        <v>11</v>
      </c>
      <c r="N215" s="94">
        <v>48</v>
      </c>
      <c r="O215" s="94">
        <v>46.99</v>
      </c>
      <c r="P215" s="94">
        <v>5</v>
      </c>
      <c r="Q215" s="94" t="s">
        <v>21</v>
      </c>
      <c r="R215" s="94">
        <v>41</v>
      </c>
      <c r="S215" s="94">
        <v>24.74</v>
      </c>
      <c r="T215" s="94">
        <v>6</v>
      </c>
    </row>
    <row r="216" spans="1:20" x14ac:dyDescent="0.4">
      <c r="A216" s="94">
        <v>46</v>
      </c>
      <c r="B216" s="94" t="s">
        <v>717</v>
      </c>
      <c r="C216" s="94" t="s">
        <v>679</v>
      </c>
      <c r="D216" s="94">
        <v>94</v>
      </c>
      <c r="E216" s="94">
        <v>39.229999999999997</v>
      </c>
      <c r="F216" s="94">
        <v>6</v>
      </c>
      <c r="G216" s="94" t="s">
        <v>680</v>
      </c>
      <c r="H216" s="94">
        <v>81</v>
      </c>
      <c r="I216" s="94">
        <v>24.89</v>
      </c>
      <c r="J216" s="94">
        <v>6</v>
      </c>
      <c r="K216" s="94">
        <v>6</v>
      </c>
      <c r="L216" s="94">
        <v>2</v>
      </c>
      <c r="M216" s="94" t="s">
        <v>657</v>
      </c>
      <c r="N216" s="94">
        <v>43</v>
      </c>
      <c r="O216" s="94">
        <v>29.17</v>
      </c>
      <c r="P216" s="94">
        <v>6</v>
      </c>
      <c r="Q216" s="94" t="s">
        <v>10</v>
      </c>
      <c r="R216" s="94">
        <v>43</v>
      </c>
      <c r="S216" s="94">
        <v>28.91</v>
      </c>
      <c r="T216" s="94">
        <v>6</v>
      </c>
    </row>
    <row r="217" spans="1:20" x14ac:dyDescent="0.4">
      <c r="A217" s="94">
        <v>83</v>
      </c>
      <c r="B217" s="94" t="s">
        <v>717</v>
      </c>
      <c r="C217" s="94" t="s">
        <v>679</v>
      </c>
      <c r="D217" s="94">
        <v>83</v>
      </c>
      <c r="E217" s="94">
        <v>26.26</v>
      </c>
      <c r="F217" s="94">
        <v>6</v>
      </c>
      <c r="G217" s="94" t="s">
        <v>680</v>
      </c>
      <c r="H217" s="94">
        <v>86</v>
      </c>
      <c r="I217" s="94">
        <v>33.700000000000003</v>
      </c>
      <c r="J217" s="94">
        <v>6</v>
      </c>
      <c r="K217" s="94">
        <v>7</v>
      </c>
      <c r="L217" s="94">
        <v>4</v>
      </c>
      <c r="M217" s="94" t="s">
        <v>10</v>
      </c>
      <c r="N217" s="94">
        <v>49</v>
      </c>
      <c r="O217" s="94">
        <v>50.08</v>
      </c>
      <c r="P217" s="94">
        <v>5</v>
      </c>
      <c r="Q217" s="94" t="s">
        <v>11</v>
      </c>
      <c r="R217" s="94">
        <v>41</v>
      </c>
      <c r="S217" s="94">
        <v>22.98</v>
      </c>
      <c r="T217" s="94">
        <v>6</v>
      </c>
    </row>
    <row r="218" spans="1:20" x14ac:dyDescent="0.4">
      <c r="A218" s="94">
        <v>34</v>
      </c>
      <c r="B218" s="94" t="s">
        <v>717</v>
      </c>
      <c r="C218" s="94" t="s">
        <v>679</v>
      </c>
      <c r="D218" s="94">
        <v>93</v>
      </c>
      <c r="E218" s="94">
        <v>38</v>
      </c>
      <c r="F218" s="94">
        <v>6</v>
      </c>
      <c r="G218" s="94" t="s">
        <v>680</v>
      </c>
      <c r="H218" s="94">
        <v>83</v>
      </c>
      <c r="I218" s="94">
        <v>28.85</v>
      </c>
      <c r="J218" s="94">
        <v>6</v>
      </c>
      <c r="K218" s="94">
        <v>6</v>
      </c>
      <c r="L218" s="94">
        <v>6</v>
      </c>
      <c r="M218" s="94" t="s">
        <v>317</v>
      </c>
      <c r="N218" s="94">
        <v>43</v>
      </c>
      <c r="O218" s="94">
        <v>34.96</v>
      </c>
      <c r="P218" s="94">
        <v>6</v>
      </c>
      <c r="Q218" s="94" t="s">
        <v>316</v>
      </c>
      <c r="R218" s="94">
        <v>43</v>
      </c>
      <c r="S218" s="94">
        <v>29.48</v>
      </c>
      <c r="T218" s="94">
        <v>6</v>
      </c>
    </row>
    <row r="219" spans="1:20" x14ac:dyDescent="0.4">
      <c r="A219" s="94">
        <v>189</v>
      </c>
      <c r="B219" s="94" t="s">
        <v>717</v>
      </c>
      <c r="C219" s="94" t="s">
        <v>679</v>
      </c>
      <c r="D219" s="94">
        <v>113</v>
      </c>
      <c r="E219" s="94">
        <v>69.45</v>
      </c>
      <c r="F219" s="94">
        <v>4</v>
      </c>
      <c r="G219" s="94" t="s">
        <v>656</v>
      </c>
      <c r="H219" s="94">
        <v>99</v>
      </c>
      <c r="I219" s="94">
        <v>52.66</v>
      </c>
      <c r="J219" s="94">
        <v>5</v>
      </c>
      <c r="K219" s="94">
        <v>2</v>
      </c>
      <c r="L219" s="94">
        <v>4</v>
      </c>
      <c r="M219" s="94" t="s">
        <v>10</v>
      </c>
      <c r="N219" s="94">
        <v>46</v>
      </c>
      <c r="O219" s="94">
        <v>40.11</v>
      </c>
      <c r="P219" s="94">
        <v>5</v>
      </c>
      <c r="Q219" s="94" t="s">
        <v>11</v>
      </c>
      <c r="R219" s="94">
        <v>42</v>
      </c>
      <c r="S219" s="94">
        <v>26.31</v>
      </c>
      <c r="T219" s="94">
        <v>6</v>
      </c>
    </row>
    <row r="220" spans="1:20" x14ac:dyDescent="0.4">
      <c r="A220" s="94">
        <v>102</v>
      </c>
      <c r="B220" s="94" t="s">
        <v>717</v>
      </c>
      <c r="C220" s="94" t="s">
        <v>679</v>
      </c>
      <c r="D220" s="94">
        <v>69</v>
      </c>
      <c r="E220" s="94">
        <v>3.81</v>
      </c>
      <c r="F220" s="94">
        <v>8</v>
      </c>
      <c r="G220" s="94" t="s">
        <v>680</v>
      </c>
      <c r="H220" s="94">
        <v>80</v>
      </c>
      <c r="I220" s="94">
        <v>22.05</v>
      </c>
      <c r="J220" s="94">
        <v>6</v>
      </c>
      <c r="K220" s="94">
        <v>8</v>
      </c>
      <c r="L220" s="94">
        <v>5</v>
      </c>
      <c r="M220" s="94" t="s">
        <v>317</v>
      </c>
      <c r="N220" s="94">
        <v>37</v>
      </c>
      <c r="O220" s="94">
        <v>1.56</v>
      </c>
      <c r="P220" s="94">
        <v>9</v>
      </c>
      <c r="Q220" s="94" t="s">
        <v>665</v>
      </c>
      <c r="R220" s="94">
        <v>39</v>
      </c>
      <c r="S220" s="94">
        <v>18.399999999999999</v>
      </c>
      <c r="T220" s="94">
        <v>7</v>
      </c>
    </row>
    <row r="221" spans="1:20" x14ac:dyDescent="0.4">
      <c r="A221" s="94">
        <v>281</v>
      </c>
      <c r="B221" s="94" t="s">
        <v>717</v>
      </c>
      <c r="C221" s="94" t="s">
        <v>679</v>
      </c>
      <c r="D221" s="94">
        <v>103</v>
      </c>
      <c r="E221" s="94">
        <v>52.25</v>
      </c>
      <c r="F221" s="94">
        <v>5</v>
      </c>
      <c r="G221" s="94" t="s">
        <v>680</v>
      </c>
      <c r="H221" s="94">
        <v>101</v>
      </c>
      <c r="I221" s="94">
        <v>55.28</v>
      </c>
      <c r="J221" s="94">
        <v>5</v>
      </c>
      <c r="K221" s="94">
        <v>4</v>
      </c>
      <c r="L221" s="94">
        <v>2</v>
      </c>
      <c r="M221" s="94" t="s">
        <v>315</v>
      </c>
      <c r="N221" s="94">
        <v>61</v>
      </c>
      <c r="O221" s="94">
        <v>82.77</v>
      </c>
      <c r="P221" s="94">
        <v>3</v>
      </c>
      <c r="Q221" s="94" t="s">
        <v>11</v>
      </c>
      <c r="R221" s="94">
        <v>61</v>
      </c>
      <c r="S221" s="94">
        <v>83.76</v>
      </c>
      <c r="T221" s="94">
        <v>3</v>
      </c>
    </row>
    <row r="222" spans="1:20" x14ac:dyDescent="0.4">
      <c r="A222" s="94">
        <v>25</v>
      </c>
      <c r="B222" s="94" t="s">
        <v>717</v>
      </c>
      <c r="C222" s="94" t="s">
        <v>679</v>
      </c>
      <c r="D222" s="94">
        <v>70</v>
      </c>
      <c r="E222" s="94">
        <v>4.68</v>
      </c>
      <c r="F222" s="94">
        <v>8</v>
      </c>
      <c r="G222" s="94" t="s">
        <v>680</v>
      </c>
      <c r="H222" s="94">
        <v>78</v>
      </c>
      <c r="I222" s="94">
        <v>15.28</v>
      </c>
      <c r="J222" s="94">
        <v>7</v>
      </c>
      <c r="K222" s="94">
        <v>9</v>
      </c>
      <c r="L222" s="94">
        <v>7</v>
      </c>
      <c r="M222" s="94" t="s">
        <v>7</v>
      </c>
      <c r="N222" s="94">
        <v>35</v>
      </c>
      <c r="O222" s="94">
        <v>8.84</v>
      </c>
      <c r="P222" s="94">
        <v>7</v>
      </c>
      <c r="Q222" s="94" t="s">
        <v>315</v>
      </c>
      <c r="R222" s="94">
        <v>39</v>
      </c>
      <c r="S222" s="94">
        <v>14.77</v>
      </c>
      <c r="T222" s="94">
        <v>7</v>
      </c>
    </row>
    <row r="223" spans="1:20" x14ac:dyDescent="0.4">
      <c r="A223" s="94">
        <v>174</v>
      </c>
      <c r="B223" s="94" t="s">
        <v>717</v>
      </c>
      <c r="C223" s="94" t="s">
        <v>679</v>
      </c>
      <c r="D223" s="94">
        <v>116</v>
      </c>
      <c r="E223" s="94">
        <v>74.72</v>
      </c>
      <c r="F223" s="94">
        <v>4</v>
      </c>
      <c r="G223" s="94" t="s">
        <v>656</v>
      </c>
      <c r="H223" s="94">
        <v>118</v>
      </c>
      <c r="I223" s="94">
        <v>76.400000000000006</v>
      </c>
      <c r="J223" s="94">
        <v>3</v>
      </c>
      <c r="K223" s="94">
        <v>4</v>
      </c>
      <c r="L223" s="94">
        <v>1</v>
      </c>
      <c r="M223" s="94" t="s">
        <v>657</v>
      </c>
      <c r="N223" s="94">
        <v>43</v>
      </c>
      <c r="O223" s="94">
        <v>29.17</v>
      </c>
      <c r="P223" s="94">
        <v>6</v>
      </c>
      <c r="Q223" s="94" t="s">
        <v>10</v>
      </c>
      <c r="R223" s="94">
        <v>56</v>
      </c>
      <c r="S223" s="94">
        <v>71.16</v>
      </c>
      <c r="T223" s="94">
        <v>4</v>
      </c>
    </row>
    <row r="224" spans="1:20" x14ac:dyDescent="0.4">
      <c r="A224" s="94">
        <v>88</v>
      </c>
      <c r="B224" s="94" t="s">
        <v>717</v>
      </c>
      <c r="C224" s="94" t="s">
        <v>679</v>
      </c>
      <c r="D224" s="94">
        <v>91</v>
      </c>
      <c r="E224" s="94">
        <v>35.61</v>
      </c>
      <c r="F224" s="94">
        <v>6</v>
      </c>
      <c r="G224" s="94" t="s">
        <v>680</v>
      </c>
      <c r="H224" s="94">
        <v>94</v>
      </c>
      <c r="I224" s="94">
        <v>45.71</v>
      </c>
      <c r="J224" s="94">
        <v>5</v>
      </c>
      <c r="K224" s="94">
        <v>6</v>
      </c>
      <c r="L224" s="94">
        <v>7</v>
      </c>
      <c r="M224" s="94" t="s">
        <v>10</v>
      </c>
      <c r="N224" s="94">
        <v>48</v>
      </c>
      <c r="O224" s="94">
        <v>46.9</v>
      </c>
      <c r="P224" s="94">
        <v>5</v>
      </c>
      <c r="Q224" s="94" t="s">
        <v>11</v>
      </c>
      <c r="R224" s="94">
        <v>45</v>
      </c>
      <c r="S224" s="94">
        <v>36.61</v>
      </c>
      <c r="T224" s="94">
        <v>6</v>
      </c>
    </row>
    <row r="225" spans="1:20" x14ac:dyDescent="0.4">
      <c r="A225" s="94">
        <v>260</v>
      </c>
      <c r="B225" s="94" t="s">
        <v>717</v>
      </c>
      <c r="C225" s="94" t="s">
        <v>679</v>
      </c>
      <c r="D225" s="94">
        <v>102</v>
      </c>
      <c r="E225" s="94">
        <v>50.62</v>
      </c>
      <c r="F225" s="94">
        <v>5</v>
      </c>
      <c r="G225" s="94" t="s">
        <v>680</v>
      </c>
      <c r="H225" s="94">
        <v>78</v>
      </c>
      <c r="I225" s="94">
        <v>15.28</v>
      </c>
      <c r="J225" s="94">
        <v>7</v>
      </c>
      <c r="K225" s="94">
        <v>4</v>
      </c>
      <c r="L225" s="94">
        <v>4</v>
      </c>
      <c r="M225" s="94" t="s">
        <v>665</v>
      </c>
      <c r="N225" s="94">
        <v>47</v>
      </c>
      <c r="O225" s="94">
        <v>45.04</v>
      </c>
      <c r="P225" s="94">
        <v>5</v>
      </c>
      <c r="Q225" s="94" t="s">
        <v>316</v>
      </c>
      <c r="R225" s="94">
        <v>55</v>
      </c>
      <c r="S225" s="94">
        <v>71.989999999999995</v>
      </c>
      <c r="T225" s="94">
        <v>4</v>
      </c>
    </row>
    <row r="226" spans="1:20" x14ac:dyDescent="0.4">
      <c r="A226" s="94">
        <v>156</v>
      </c>
      <c r="B226" s="94" t="s">
        <v>717</v>
      </c>
      <c r="C226" s="94" t="s">
        <v>679</v>
      </c>
      <c r="D226" s="94">
        <v>103</v>
      </c>
      <c r="E226" s="94">
        <v>52.25</v>
      </c>
      <c r="F226" s="94">
        <v>5</v>
      </c>
      <c r="G226" s="94" t="s">
        <v>656</v>
      </c>
      <c r="H226" s="94">
        <v>110</v>
      </c>
      <c r="I226" s="94">
        <v>66.209999999999994</v>
      </c>
      <c r="J226" s="94">
        <v>4</v>
      </c>
      <c r="K226" s="94">
        <v>6</v>
      </c>
      <c r="L226" s="94">
        <v>1</v>
      </c>
      <c r="M226" s="94" t="s">
        <v>657</v>
      </c>
      <c r="N226" s="94">
        <v>45</v>
      </c>
      <c r="O226" s="94">
        <v>38.450000000000003</v>
      </c>
      <c r="P226" s="94">
        <v>5</v>
      </c>
      <c r="Q226" s="94" t="s">
        <v>10</v>
      </c>
      <c r="R226" s="94">
        <v>49</v>
      </c>
      <c r="S226" s="94">
        <v>50.08</v>
      </c>
      <c r="T226" s="94">
        <v>5</v>
      </c>
    </row>
    <row r="227" spans="1:20" x14ac:dyDescent="0.4">
      <c r="A227" s="94">
        <v>142</v>
      </c>
      <c r="B227" s="94" t="s">
        <v>717</v>
      </c>
      <c r="C227" s="94" t="s">
        <v>679</v>
      </c>
      <c r="D227" s="94"/>
      <c r="E227" s="94"/>
      <c r="F227" s="94"/>
      <c r="G227" s="94" t="s">
        <v>656</v>
      </c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</row>
    <row r="228" spans="1:20" x14ac:dyDescent="0.4">
      <c r="A228" s="94">
        <v>167</v>
      </c>
      <c r="B228" s="94" t="s">
        <v>717</v>
      </c>
      <c r="C228" s="94" t="s">
        <v>679</v>
      </c>
      <c r="D228" s="94">
        <v>80</v>
      </c>
      <c r="E228" s="94">
        <v>22.54</v>
      </c>
      <c r="F228" s="94">
        <v>6</v>
      </c>
      <c r="G228" s="94" t="s">
        <v>680</v>
      </c>
      <c r="H228" s="94">
        <v>83</v>
      </c>
      <c r="I228" s="94">
        <v>28.85</v>
      </c>
      <c r="J228" s="94">
        <v>6</v>
      </c>
      <c r="K228" s="94">
        <v>8</v>
      </c>
      <c r="L228" s="94">
        <v>6</v>
      </c>
      <c r="M228" s="94" t="s">
        <v>7</v>
      </c>
      <c r="N228" s="94">
        <v>32</v>
      </c>
      <c r="O228" s="94">
        <v>1.3</v>
      </c>
      <c r="P228" s="94">
        <v>9</v>
      </c>
      <c r="Q228" s="94" t="s">
        <v>317</v>
      </c>
      <c r="R228" s="94">
        <v>47</v>
      </c>
      <c r="S228" s="94">
        <v>49.02</v>
      </c>
      <c r="T228" s="94">
        <v>5</v>
      </c>
    </row>
    <row r="229" spans="1:20" x14ac:dyDescent="0.4">
      <c r="A229" s="94">
        <v>237</v>
      </c>
      <c r="B229" s="94" t="s">
        <v>717</v>
      </c>
      <c r="C229" s="94" t="s">
        <v>679</v>
      </c>
      <c r="D229" s="94">
        <v>98</v>
      </c>
      <c r="E229" s="94">
        <v>44.65</v>
      </c>
      <c r="F229" s="94">
        <v>5</v>
      </c>
      <c r="G229" s="94" t="s">
        <v>656</v>
      </c>
      <c r="H229" s="94">
        <v>100</v>
      </c>
      <c r="I229" s="94">
        <v>54.07</v>
      </c>
      <c r="J229" s="94">
        <v>5</v>
      </c>
      <c r="K229" s="94">
        <v>6</v>
      </c>
      <c r="L229" s="94">
        <v>5</v>
      </c>
      <c r="M229" s="94" t="s">
        <v>10</v>
      </c>
      <c r="N229" s="94">
        <v>41</v>
      </c>
      <c r="O229" s="94">
        <v>21.6</v>
      </c>
      <c r="P229" s="94">
        <v>6</v>
      </c>
      <c r="Q229" s="94" t="s">
        <v>11</v>
      </c>
      <c r="R229" s="94">
        <v>39</v>
      </c>
      <c r="S229" s="94">
        <v>15.21</v>
      </c>
      <c r="T229" s="94">
        <v>7</v>
      </c>
    </row>
    <row r="230" spans="1:20" x14ac:dyDescent="0.4">
      <c r="A230" s="94">
        <v>173</v>
      </c>
      <c r="B230" s="94" t="s">
        <v>717</v>
      </c>
      <c r="C230" s="94" t="s">
        <v>679</v>
      </c>
      <c r="D230" s="94">
        <v>113</v>
      </c>
      <c r="E230" s="94">
        <v>69.45</v>
      </c>
      <c r="F230" s="94">
        <v>4</v>
      </c>
      <c r="G230" s="94" t="s">
        <v>680</v>
      </c>
      <c r="H230" s="94">
        <v>100</v>
      </c>
      <c r="I230" s="94">
        <v>54.07</v>
      </c>
      <c r="J230" s="94">
        <v>5</v>
      </c>
      <c r="K230" s="94">
        <v>4</v>
      </c>
      <c r="L230" s="94">
        <v>2</v>
      </c>
      <c r="M230" s="94" t="s">
        <v>317</v>
      </c>
      <c r="N230" s="94">
        <v>58</v>
      </c>
      <c r="O230" s="94">
        <v>75.69</v>
      </c>
      <c r="P230" s="94">
        <v>4</v>
      </c>
      <c r="Q230" s="94" t="s">
        <v>8</v>
      </c>
      <c r="R230" s="94">
        <v>64</v>
      </c>
      <c r="S230" s="94">
        <v>90.68</v>
      </c>
      <c r="T230" s="94">
        <v>2</v>
      </c>
    </row>
    <row r="231" spans="1:20" x14ac:dyDescent="0.4">
      <c r="A231" s="94">
        <v>148</v>
      </c>
      <c r="B231" s="94" t="s">
        <v>717</v>
      </c>
      <c r="C231" s="94" t="s">
        <v>679</v>
      </c>
      <c r="D231" s="94">
        <v>111</v>
      </c>
      <c r="E231" s="94">
        <v>65.73</v>
      </c>
      <c r="F231" s="94">
        <v>4</v>
      </c>
      <c r="G231" s="94" t="s">
        <v>680</v>
      </c>
      <c r="H231" s="94">
        <v>102</v>
      </c>
      <c r="I231" s="94">
        <v>56.65</v>
      </c>
      <c r="J231" s="94">
        <v>5</v>
      </c>
      <c r="K231" s="94">
        <v>7</v>
      </c>
      <c r="L231" s="94">
        <v>2</v>
      </c>
      <c r="M231" s="94" t="s">
        <v>10</v>
      </c>
      <c r="N231" s="94">
        <v>60</v>
      </c>
      <c r="O231" s="94">
        <v>82.13</v>
      </c>
      <c r="P231" s="94">
        <v>3</v>
      </c>
      <c r="Q231" s="94" t="s">
        <v>11</v>
      </c>
      <c r="R231" s="94">
        <v>62</v>
      </c>
      <c r="S231" s="94">
        <v>85.83</v>
      </c>
      <c r="T231" s="94">
        <v>3</v>
      </c>
    </row>
    <row r="232" spans="1:20" x14ac:dyDescent="0.4">
      <c r="A232" s="94">
        <v>175</v>
      </c>
      <c r="B232" s="94" t="s">
        <v>717</v>
      </c>
      <c r="C232" s="94" t="s">
        <v>679</v>
      </c>
      <c r="D232" s="94">
        <v>115</v>
      </c>
      <c r="E232" s="94">
        <v>72.989999999999995</v>
      </c>
      <c r="F232" s="94">
        <v>4</v>
      </c>
      <c r="G232" s="94" t="s">
        <v>680</v>
      </c>
      <c r="H232" s="94">
        <v>86</v>
      </c>
      <c r="I232" s="94">
        <v>33.700000000000003</v>
      </c>
      <c r="J232" s="94">
        <v>6</v>
      </c>
      <c r="K232" s="94">
        <v>5</v>
      </c>
      <c r="L232" s="94">
        <v>1</v>
      </c>
      <c r="M232" s="94" t="s">
        <v>7</v>
      </c>
      <c r="N232" s="94">
        <v>50</v>
      </c>
      <c r="O232" s="94">
        <v>52.99</v>
      </c>
      <c r="P232" s="94">
        <v>5</v>
      </c>
      <c r="Q232" s="94" t="s">
        <v>8</v>
      </c>
      <c r="R232" s="94">
        <v>53</v>
      </c>
      <c r="S232" s="94">
        <v>58.63</v>
      </c>
      <c r="T232" s="94">
        <v>4</v>
      </c>
    </row>
    <row r="233" spans="1:20" x14ac:dyDescent="0.4">
      <c r="A233" s="94">
        <v>150</v>
      </c>
      <c r="B233" s="94" t="s">
        <v>717</v>
      </c>
      <c r="C233" s="94" t="s">
        <v>679</v>
      </c>
      <c r="D233" s="94">
        <v>86</v>
      </c>
      <c r="E233" s="94">
        <v>29.85</v>
      </c>
      <c r="F233" s="94">
        <v>6</v>
      </c>
      <c r="G233" s="94" t="s">
        <v>680</v>
      </c>
      <c r="H233" s="94">
        <v>78</v>
      </c>
      <c r="I233" s="94">
        <v>15.28</v>
      </c>
      <c r="J233" s="94">
        <v>7</v>
      </c>
      <c r="K233" s="94">
        <v>8</v>
      </c>
      <c r="L233" s="94">
        <v>7</v>
      </c>
      <c r="M233" s="94" t="s">
        <v>316</v>
      </c>
      <c r="N233" s="94">
        <v>38</v>
      </c>
      <c r="O233" s="94">
        <v>4.24</v>
      </c>
      <c r="P233" s="94">
        <v>8</v>
      </c>
      <c r="Q233" s="94" t="s">
        <v>8</v>
      </c>
      <c r="R233" s="94">
        <v>39</v>
      </c>
      <c r="S233" s="94">
        <v>19.29</v>
      </c>
      <c r="T233" s="94">
        <v>7</v>
      </c>
    </row>
    <row r="234" spans="1:20" x14ac:dyDescent="0.4">
      <c r="A234" s="94">
        <v>180</v>
      </c>
      <c r="B234" s="94" t="s">
        <v>717</v>
      </c>
      <c r="C234" s="94" t="s">
        <v>679</v>
      </c>
      <c r="D234" s="94">
        <v>79</v>
      </c>
      <c r="E234" s="94">
        <v>21.23</v>
      </c>
      <c r="F234" s="94">
        <v>7</v>
      </c>
      <c r="G234" s="94" t="s">
        <v>680</v>
      </c>
      <c r="H234" s="94">
        <v>87</v>
      </c>
      <c r="I234" s="94">
        <v>35.1</v>
      </c>
      <c r="J234" s="94">
        <v>6</v>
      </c>
      <c r="K234" s="94">
        <v>6</v>
      </c>
      <c r="L234" s="94">
        <v>5</v>
      </c>
      <c r="M234" s="94" t="s">
        <v>10</v>
      </c>
      <c r="N234" s="94">
        <v>47</v>
      </c>
      <c r="O234" s="94">
        <v>43.5</v>
      </c>
      <c r="P234" s="94">
        <v>5</v>
      </c>
      <c r="Q234" s="94" t="s">
        <v>11</v>
      </c>
      <c r="R234" s="94">
        <v>50</v>
      </c>
      <c r="S234" s="94">
        <v>53.51</v>
      </c>
      <c r="T234" s="94">
        <v>5</v>
      </c>
    </row>
    <row r="235" spans="1:20" x14ac:dyDescent="0.4">
      <c r="A235" s="94">
        <v>112</v>
      </c>
      <c r="B235" s="94" t="s">
        <v>717</v>
      </c>
      <c r="C235" s="94" t="s">
        <v>679</v>
      </c>
      <c r="D235" s="94">
        <v>120</v>
      </c>
      <c r="E235" s="94">
        <v>81.569999999999993</v>
      </c>
      <c r="F235" s="94">
        <v>3</v>
      </c>
      <c r="G235" s="94" t="s">
        <v>428</v>
      </c>
      <c r="H235" s="94">
        <v>131</v>
      </c>
      <c r="I235" s="94">
        <v>91.83</v>
      </c>
      <c r="J235" s="94">
        <v>2</v>
      </c>
      <c r="K235" s="94">
        <v>3</v>
      </c>
      <c r="L235" s="94">
        <v>2</v>
      </c>
      <c r="M235" s="94" t="s">
        <v>657</v>
      </c>
      <c r="N235" s="94">
        <v>63</v>
      </c>
      <c r="O235" s="94">
        <v>86.34</v>
      </c>
      <c r="P235" s="94">
        <v>3</v>
      </c>
      <c r="Q235" s="94" t="s">
        <v>10</v>
      </c>
      <c r="R235" s="94">
        <v>58</v>
      </c>
      <c r="S235" s="94">
        <v>77.53</v>
      </c>
      <c r="T235" s="94">
        <v>3</v>
      </c>
    </row>
    <row r="236" spans="1:20" x14ac:dyDescent="0.4">
      <c r="A236" s="94">
        <v>252</v>
      </c>
      <c r="B236" s="94" t="s">
        <v>717</v>
      </c>
      <c r="C236" s="94" t="s">
        <v>679</v>
      </c>
      <c r="D236" s="94">
        <v>83</v>
      </c>
      <c r="E236" s="94">
        <v>26.26</v>
      </c>
      <c r="F236" s="94">
        <v>6</v>
      </c>
      <c r="G236" s="94" t="s">
        <v>680</v>
      </c>
      <c r="H236" s="94">
        <v>90</v>
      </c>
      <c r="I236" s="94">
        <v>39.64</v>
      </c>
      <c r="J236" s="94">
        <v>5</v>
      </c>
      <c r="K236" s="94">
        <v>6</v>
      </c>
      <c r="L236" s="94">
        <v>4</v>
      </c>
      <c r="M236" s="94" t="s">
        <v>10</v>
      </c>
      <c r="N236" s="94">
        <v>34</v>
      </c>
      <c r="O236" s="94">
        <v>2.12</v>
      </c>
      <c r="P236" s="94">
        <v>9</v>
      </c>
      <c r="Q236" s="94" t="s">
        <v>11</v>
      </c>
      <c r="R236" s="94">
        <v>45</v>
      </c>
      <c r="S236" s="94">
        <v>36.61</v>
      </c>
      <c r="T236" s="94">
        <v>6</v>
      </c>
    </row>
    <row r="237" spans="1:20" x14ac:dyDescent="0.4">
      <c r="A237" s="94">
        <v>67</v>
      </c>
      <c r="B237" s="94" t="s">
        <v>717</v>
      </c>
      <c r="C237" s="94" t="s">
        <v>679</v>
      </c>
      <c r="D237" s="94">
        <v>114</v>
      </c>
      <c r="E237" s="94">
        <v>71.22</v>
      </c>
      <c r="F237" s="94">
        <v>4</v>
      </c>
      <c r="G237" s="94" t="s">
        <v>656</v>
      </c>
      <c r="H237" s="94">
        <v>122</v>
      </c>
      <c r="I237" s="94">
        <v>81.64</v>
      </c>
      <c r="J237" s="94">
        <v>3</v>
      </c>
      <c r="K237" s="94">
        <v>4</v>
      </c>
      <c r="L237" s="94">
        <v>4</v>
      </c>
      <c r="M237" s="94" t="s">
        <v>11</v>
      </c>
      <c r="N237" s="94">
        <v>54</v>
      </c>
      <c r="O237" s="94">
        <v>65.36</v>
      </c>
      <c r="P237" s="94">
        <v>4</v>
      </c>
      <c r="Q237" s="94" t="s">
        <v>21</v>
      </c>
      <c r="R237" s="94">
        <v>52</v>
      </c>
      <c r="S237" s="94">
        <v>60.88</v>
      </c>
      <c r="T237" s="94">
        <v>4</v>
      </c>
    </row>
    <row r="238" spans="1:20" x14ac:dyDescent="0.4">
      <c r="A238" s="94">
        <v>298</v>
      </c>
      <c r="B238" s="94" t="s">
        <v>717</v>
      </c>
      <c r="C238" s="94" t="s">
        <v>679</v>
      </c>
      <c r="D238" s="94">
        <v>97</v>
      </c>
      <c r="E238" s="94">
        <v>43.25</v>
      </c>
      <c r="F238" s="94">
        <v>5</v>
      </c>
      <c r="G238" s="94" t="s">
        <v>656</v>
      </c>
      <c r="H238" s="94">
        <v>87</v>
      </c>
      <c r="I238" s="94">
        <v>35.1</v>
      </c>
      <c r="J238" s="94">
        <v>6</v>
      </c>
      <c r="K238" s="94">
        <v>6</v>
      </c>
      <c r="L238" s="94">
        <v>8</v>
      </c>
      <c r="M238" s="94" t="s">
        <v>11</v>
      </c>
      <c r="N238" s="94">
        <v>48</v>
      </c>
      <c r="O238" s="94">
        <v>46.99</v>
      </c>
      <c r="P238" s="94">
        <v>5</v>
      </c>
      <c r="Q238" s="94" t="s">
        <v>21</v>
      </c>
      <c r="R238" s="94">
        <v>43</v>
      </c>
      <c r="S238" s="94">
        <v>31.73</v>
      </c>
      <c r="T238" s="94">
        <v>6</v>
      </c>
    </row>
    <row r="239" spans="1:20" x14ac:dyDescent="0.4">
      <c r="A239" s="94">
        <v>216</v>
      </c>
      <c r="B239" s="94" t="s">
        <v>717</v>
      </c>
      <c r="C239" s="94" t="s">
        <v>679</v>
      </c>
      <c r="D239" s="94">
        <v>121</v>
      </c>
      <c r="E239" s="94">
        <v>83.15</v>
      </c>
      <c r="F239" s="94">
        <v>3</v>
      </c>
      <c r="G239" s="94" t="s">
        <v>680</v>
      </c>
      <c r="H239" s="94">
        <v>100</v>
      </c>
      <c r="I239" s="94">
        <v>54.07</v>
      </c>
      <c r="J239" s="94">
        <v>5</v>
      </c>
      <c r="K239" s="94">
        <v>3</v>
      </c>
      <c r="L239" s="94">
        <v>1</v>
      </c>
      <c r="M239" s="94" t="s">
        <v>10</v>
      </c>
      <c r="N239" s="94">
        <v>49</v>
      </c>
      <c r="O239" s="94">
        <v>50.08</v>
      </c>
      <c r="P239" s="94">
        <v>5</v>
      </c>
      <c r="Q239" s="94" t="s">
        <v>11</v>
      </c>
      <c r="R239" s="94">
        <v>55</v>
      </c>
      <c r="S239" s="94">
        <v>69.22</v>
      </c>
      <c r="T239" s="94">
        <v>4</v>
      </c>
    </row>
    <row r="240" spans="1:20" x14ac:dyDescent="0.4">
      <c r="A240" s="94">
        <v>170</v>
      </c>
      <c r="B240" s="94" t="s">
        <v>717</v>
      </c>
      <c r="C240" s="94" t="s">
        <v>679</v>
      </c>
      <c r="D240" s="94">
        <v>78</v>
      </c>
      <c r="E240" s="94">
        <v>19.940000000000001</v>
      </c>
      <c r="F240" s="94">
        <v>7</v>
      </c>
      <c r="G240" s="94" t="s">
        <v>680</v>
      </c>
      <c r="H240" s="94">
        <v>85</v>
      </c>
      <c r="I240" s="94">
        <v>32.14</v>
      </c>
      <c r="J240" s="94">
        <v>6</v>
      </c>
      <c r="K240" s="94">
        <v>6</v>
      </c>
      <c r="L240" s="94">
        <v>5</v>
      </c>
      <c r="M240" s="94" t="s">
        <v>10</v>
      </c>
      <c r="N240" s="94">
        <v>36</v>
      </c>
      <c r="O240" s="94">
        <v>6.36</v>
      </c>
      <c r="P240" s="94">
        <v>8</v>
      </c>
      <c r="Q240" s="94" t="s">
        <v>11</v>
      </c>
      <c r="R240" s="94">
        <v>46</v>
      </c>
      <c r="S240" s="94">
        <v>40.07</v>
      </c>
      <c r="T240" s="94">
        <v>5</v>
      </c>
    </row>
    <row r="241" spans="1:20" x14ac:dyDescent="0.4">
      <c r="A241" s="94">
        <v>52</v>
      </c>
      <c r="B241" s="94" t="s">
        <v>717</v>
      </c>
      <c r="C241" s="94" t="s">
        <v>679</v>
      </c>
      <c r="D241" s="94">
        <v>88</v>
      </c>
      <c r="E241" s="94">
        <v>32.15</v>
      </c>
      <c r="F241" s="94">
        <v>6</v>
      </c>
      <c r="G241" s="94" t="s">
        <v>656</v>
      </c>
      <c r="H241" s="94">
        <v>90</v>
      </c>
      <c r="I241" s="94">
        <v>39.64</v>
      </c>
      <c r="J241" s="94">
        <v>5</v>
      </c>
      <c r="K241" s="94">
        <v>7</v>
      </c>
      <c r="L241" s="94">
        <v>6</v>
      </c>
      <c r="M241" s="94" t="s">
        <v>657</v>
      </c>
      <c r="N241" s="94">
        <v>33</v>
      </c>
      <c r="O241" s="94">
        <v>0.52</v>
      </c>
      <c r="P241" s="94">
        <v>9</v>
      </c>
      <c r="Q241" s="94" t="s">
        <v>10</v>
      </c>
      <c r="R241" s="94">
        <v>44</v>
      </c>
      <c r="S241" s="94">
        <v>32.99</v>
      </c>
      <c r="T241" s="94">
        <v>6</v>
      </c>
    </row>
    <row r="242" spans="1:20" x14ac:dyDescent="0.4">
      <c r="A242" s="94">
        <v>132</v>
      </c>
      <c r="B242" s="94" t="s">
        <v>717</v>
      </c>
      <c r="C242" s="94" t="s">
        <v>679</v>
      </c>
      <c r="D242" s="94">
        <v>116</v>
      </c>
      <c r="E242" s="94">
        <v>74.72</v>
      </c>
      <c r="F242" s="94">
        <v>4</v>
      </c>
      <c r="G242" s="94" t="s">
        <v>656</v>
      </c>
      <c r="H242" s="94">
        <v>109</v>
      </c>
      <c r="I242" s="94">
        <v>64.92</v>
      </c>
      <c r="J242" s="94">
        <v>4</v>
      </c>
      <c r="K242" s="94">
        <v>3</v>
      </c>
      <c r="L242" s="94">
        <v>3</v>
      </c>
      <c r="M242" s="94" t="s">
        <v>10</v>
      </c>
      <c r="N242" s="94">
        <v>46</v>
      </c>
      <c r="O242" s="94">
        <v>40.11</v>
      </c>
      <c r="P242" s="94">
        <v>5</v>
      </c>
      <c r="Q242" s="94" t="s">
        <v>11</v>
      </c>
      <c r="R242" s="94">
        <v>57</v>
      </c>
      <c r="S242" s="94">
        <v>75.52</v>
      </c>
      <c r="T242" s="94">
        <v>4</v>
      </c>
    </row>
    <row r="243" spans="1:20" x14ac:dyDescent="0.4">
      <c r="A243" s="94">
        <v>93</v>
      </c>
      <c r="B243" s="94" t="s">
        <v>717</v>
      </c>
      <c r="C243" s="94" t="s">
        <v>679</v>
      </c>
      <c r="D243" s="94">
        <v>89</v>
      </c>
      <c r="E243" s="94">
        <v>33.32</v>
      </c>
      <c r="F243" s="94">
        <v>6</v>
      </c>
      <c r="G243" s="94" t="s">
        <v>656</v>
      </c>
      <c r="H243" s="94">
        <v>93</v>
      </c>
      <c r="I243" s="94">
        <v>44.14</v>
      </c>
      <c r="J243" s="94">
        <v>5</v>
      </c>
      <c r="K243" s="94">
        <v>7</v>
      </c>
      <c r="L243" s="94">
        <v>4</v>
      </c>
      <c r="M243" s="94" t="s">
        <v>315</v>
      </c>
      <c r="N243" s="94">
        <v>48</v>
      </c>
      <c r="O243" s="94">
        <v>49.6</v>
      </c>
      <c r="P243" s="94">
        <v>5</v>
      </c>
      <c r="Q243" s="94" t="s">
        <v>657</v>
      </c>
      <c r="R243" s="94">
        <v>35</v>
      </c>
      <c r="S243" s="94">
        <v>2.44</v>
      </c>
      <c r="T243" s="94">
        <v>9</v>
      </c>
    </row>
    <row r="244" spans="1:20" x14ac:dyDescent="0.4">
      <c r="A244" s="94">
        <v>135</v>
      </c>
      <c r="B244" s="94" t="s">
        <v>717</v>
      </c>
      <c r="C244" s="94" t="s">
        <v>679</v>
      </c>
      <c r="D244" s="94">
        <v>107</v>
      </c>
      <c r="E244" s="94">
        <v>58.67</v>
      </c>
      <c r="F244" s="94">
        <v>5</v>
      </c>
      <c r="G244" s="94" t="s">
        <v>680</v>
      </c>
      <c r="H244" s="94">
        <v>80</v>
      </c>
      <c r="I244" s="94">
        <v>22.05</v>
      </c>
      <c r="J244" s="94">
        <v>6</v>
      </c>
      <c r="K244" s="94">
        <v>8</v>
      </c>
      <c r="L244" s="94">
        <v>3</v>
      </c>
      <c r="M244" s="94" t="s">
        <v>657</v>
      </c>
      <c r="N244" s="94">
        <v>47</v>
      </c>
      <c r="O244" s="94">
        <v>47.09</v>
      </c>
      <c r="P244" s="94">
        <v>5</v>
      </c>
      <c r="Q244" s="94" t="s">
        <v>21</v>
      </c>
      <c r="R244" s="94">
        <v>55</v>
      </c>
      <c r="S244" s="94">
        <v>68.89</v>
      </c>
      <c r="T244" s="94">
        <v>4</v>
      </c>
    </row>
    <row r="245" spans="1:20" x14ac:dyDescent="0.4">
      <c r="A245" s="94">
        <v>128</v>
      </c>
      <c r="B245" s="94" t="s">
        <v>717</v>
      </c>
      <c r="C245" s="94" t="s">
        <v>679</v>
      </c>
      <c r="D245" s="94">
        <v>98</v>
      </c>
      <c r="E245" s="94">
        <v>44.65</v>
      </c>
      <c r="F245" s="94">
        <v>5</v>
      </c>
      <c r="G245" s="94" t="s">
        <v>656</v>
      </c>
      <c r="H245" s="94">
        <v>85</v>
      </c>
      <c r="I245" s="94">
        <v>32.14</v>
      </c>
      <c r="J245" s="94">
        <v>6</v>
      </c>
      <c r="K245" s="94">
        <v>5</v>
      </c>
      <c r="L245" s="94">
        <v>1</v>
      </c>
      <c r="M245" s="94" t="s">
        <v>657</v>
      </c>
      <c r="N245" s="94">
        <v>51</v>
      </c>
      <c r="O245" s="94">
        <v>58.93</v>
      </c>
      <c r="P245" s="94">
        <v>4</v>
      </c>
      <c r="Q245" s="94" t="s">
        <v>21</v>
      </c>
      <c r="R245" s="94">
        <v>49</v>
      </c>
      <c r="S245" s="94">
        <v>52</v>
      </c>
      <c r="T245" s="94">
        <v>5</v>
      </c>
    </row>
    <row r="246" spans="1:20" x14ac:dyDescent="0.4">
      <c r="A246" s="94">
        <v>165</v>
      </c>
      <c r="B246" s="94" t="s">
        <v>717</v>
      </c>
      <c r="C246" s="94" t="s">
        <v>679</v>
      </c>
      <c r="D246" s="94">
        <v>112</v>
      </c>
      <c r="E246" s="94">
        <v>67.67</v>
      </c>
      <c r="F246" s="94">
        <v>4</v>
      </c>
      <c r="G246" s="94" t="s">
        <v>656</v>
      </c>
      <c r="H246" s="94">
        <v>121</v>
      </c>
      <c r="I246" s="94">
        <v>80.319999999999993</v>
      </c>
      <c r="J246" s="94">
        <v>3</v>
      </c>
      <c r="K246" s="94">
        <v>6</v>
      </c>
      <c r="L246" s="94">
        <v>6</v>
      </c>
      <c r="M246" s="94" t="s">
        <v>10</v>
      </c>
      <c r="N246" s="94">
        <v>44</v>
      </c>
      <c r="O246" s="94">
        <v>32.99</v>
      </c>
      <c r="P246" s="94">
        <v>6</v>
      </c>
      <c r="Q246" s="94" t="s">
        <v>11</v>
      </c>
      <c r="R246" s="94">
        <v>35</v>
      </c>
      <c r="S246" s="94">
        <v>3</v>
      </c>
      <c r="T246" s="94">
        <v>9</v>
      </c>
    </row>
    <row r="247" spans="1:20" x14ac:dyDescent="0.4">
      <c r="A247" s="94">
        <v>179</v>
      </c>
      <c r="B247" s="94" t="s">
        <v>717</v>
      </c>
      <c r="C247" s="94" t="s">
        <v>679</v>
      </c>
      <c r="D247" s="94">
        <v>110</v>
      </c>
      <c r="E247" s="94">
        <v>63.82</v>
      </c>
      <c r="F247" s="94">
        <v>4</v>
      </c>
      <c r="G247" s="94" t="s">
        <v>680</v>
      </c>
      <c r="H247" s="94">
        <v>118</v>
      </c>
      <c r="I247" s="94">
        <v>76.400000000000006</v>
      </c>
      <c r="J247" s="94">
        <v>3</v>
      </c>
      <c r="K247" s="94">
        <v>3</v>
      </c>
      <c r="L247" s="94">
        <v>3</v>
      </c>
      <c r="M247" s="94" t="s">
        <v>11</v>
      </c>
      <c r="N247" s="94">
        <v>57</v>
      </c>
      <c r="O247" s="94">
        <v>75.52</v>
      </c>
      <c r="P247" s="94">
        <v>4</v>
      </c>
      <c r="Q247" s="94" t="s">
        <v>21</v>
      </c>
      <c r="R247" s="94">
        <v>50</v>
      </c>
      <c r="S247" s="94">
        <v>55.05</v>
      </c>
      <c r="T247" s="94">
        <v>5</v>
      </c>
    </row>
    <row r="248" spans="1:20" x14ac:dyDescent="0.4">
      <c r="A248" s="94">
        <v>118</v>
      </c>
      <c r="B248" s="94" t="s">
        <v>717</v>
      </c>
      <c r="C248" s="94" t="s">
        <v>679</v>
      </c>
      <c r="D248" s="94">
        <v>104</v>
      </c>
      <c r="E248" s="94">
        <v>53.8</v>
      </c>
      <c r="F248" s="94">
        <v>5</v>
      </c>
      <c r="G248" s="94" t="s">
        <v>680</v>
      </c>
      <c r="H248" s="94">
        <v>112</v>
      </c>
      <c r="I248" s="94">
        <v>68.53</v>
      </c>
      <c r="J248" s="94">
        <v>4</v>
      </c>
      <c r="K248" s="94">
        <v>5</v>
      </c>
      <c r="L248" s="94">
        <v>3</v>
      </c>
      <c r="M248" s="94" t="s">
        <v>10</v>
      </c>
      <c r="N248" s="94">
        <v>47</v>
      </c>
      <c r="O248" s="94">
        <v>43.5</v>
      </c>
      <c r="P248" s="94">
        <v>5</v>
      </c>
      <c r="Q248" s="94" t="s">
        <v>11</v>
      </c>
      <c r="R248" s="94">
        <v>46</v>
      </c>
      <c r="S248" s="94">
        <v>40.07</v>
      </c>
      <c r="T248" s="94">
        <v>5</v>
      </c>
    </row>
    <row r="249" spans="1:20" x14ac:dyDescent="0.4">
      <c r="A249" s="94">
        <v>74</v>
      </c>
      <c r="B249" s="94" t="s">
        <v>717</v>
      </c>
      <c r="C249" s="94" t="s">
        <v>679</v>
      </c>
      <c r="D249" s="94">
        <v>106</v>
      </c>
      <c r="E249" s="94">
        <v>57.02</v>
      </c>
      <c r="F249" s="94">
        <v>5</v>
      </c>
      <c r="G249" s="94" t="s">
        <v>656</v>
      </c>
      <c r="H249" s="94">
        <v>105</v>
      </c>
      <c r="I249" s="94">
        <v>60.22</v>
      </c>
      <c r="J249" s="94">
        <v>4</v>
      </c>
      <c r="K249" s="94">
        <v>4</v>
      </c>
      <c r="L249" s="94">
        <v>1</v>
      </c>
      <c r="M249" s="94" t="s">
        <v>657</v>
      </c>
      <c r="N249" s="94">
        <v>52</v>
      </c>
      <c r="O249" s="94">
        <v>61.62</v>
      </c>
      <c r="P249" s="94">
        <v>4</v>
      </c>
      <c r="Q249" s="94" t="s">
        <v>10</v>
      </c>
      <c r="R249" s="94">
        <v>57</v>
      </c>
      <c r="S249" s="94">
        <v>75</v>
      </c>
      <c r="T249" s="94">
        <v>4</v>
      </c>
    </row>
    <row r="250" spans="1:20" x14ac:dyDescent="0.4">
      <c r="A250" s="94">
        <v>299</v>
      </c>
      <c r="B250" s="94" t="s">
        <v>717</v>
      </c>
      <c r="C250" s="94" t="s">
        <v>679</v>
      </c>
      <c r="D250" s="94">
        <v>107</v>
      </c>
      <c r="E250" s="94">
        <v>58.67</v>
      </c>
      <c r="F250" s="94">
        <v>5</v>
      </c>
      <c r="G250" s="94" t="s">
        <v>656</v>
      </c>
      <c r="H250" s="94">
        <v>95</v>
      </c>
      <c r="I250" s="94">
        <v>47.26</v>
      </c>
      <c r="J250" s="94">
        <v>5</v>
      </c>
      <c r="K250" s="94">
        <v>6</v>
      </c>
      <c r="L250" s="94">
        <v>3</v>
      </c>
      <c r="M250" s="94" t="s">
        <v>10</v>
      </c>
      <c r="N250" s="94">
        <v>45</v>
      </c>
      <c r="O250" s="94">
        <v>36.57</v>
      </c>
      <c r="P250" s="94">
        <v>6</v>
      </c>
      <c r="Q250" s="94" t="s">
        <v>11</v>
      </c>
      <c r="R250" s="94">
        <v>53</v>
      </c>
      <c r="S250" s="94">
        <v>62.63</v>
      </c>
      <c r="T250" s="94">
        <v>4</v>
      </c>
    </row>
    <row r="251" spans="1:20" x14ac:dyDescent="0.4">
      <c r="A251" s="94">
        <v>143</v>
      </c>
      <c r="B251" s="94" t="s">
        <v>717</v>
      </c>
      <c r="C251" s="94" t="s">
        <v>679</v>
      </c>
      <c r="D251" s="94">
        <v>112</v>
      </c>
      <c r="E251" s="94">
        <v>67.67</v>
      </c>
      <c r="F251" s="94">
        <v>4</v>
      </c>
      <c r="G251" s="94" t="s">
        <v>656</v>
      </c>
      <c r="H251" s="94">
        <v>98</v>
      </c>
      <c r="I251" s="94">
        <v>51.39</v>
      </c>
      <c r="J251" s="94">
        <v>5</v>
      </c>
      <c r="K251" s="94">
        <v>5</v>
      </c>
      <c r="L251" s="94">
        <v>3</v>
      </c>
      <c r="M251" s="94" t="s">
        <v>657</v>
      </c>
      <c r="N251" s="94">
        <v>45</v>
      </c>
      <c r="O251" s="94">
        <v>38.450000000000003</v>
      </c>
      <c r="P251" s="94">
        <v>5</v>
      </c>
      <c r="Q251" s="94" t="s">
        <v>10</v>
      </c>
      <c r="R251" s="94">
        <v>39</v>
      </c>
      <c r="S251" s="94">
        <v>15.61</v>
      </c>
      <c r="T251" s="94">
        <v>7</v>
      </c>
    </row>
    <row r="252" spans="1:20" x14ac:dyDescent="0.4">
      <c r="A252" s="94">
        <v>9</v>
      </c>
      <c r="B252" s="94" t="s">
        <v>717</v>
      </c>
      <c r="C252" s="94" t="s">
        <v>679</v>
      </c>
      <c r="D252" s="94">
        <v>108</v>
      </c>
      <c r="E252" s="94">
        <v>60.37</v>
      </c>
      <c r="F252" s="94">
        <v>4</v>
      </c>
      <c r="G252" s="94" t="s">
        <v>680</v>
      </c>
      <c r="H252" s="94">
        <v>88</v>
      </c>
      <c r="I252" s="94">
        <v>36.6</v>
      </c>
      <c r="J252" s="94">
        <v>6</v>
      </c>
      <c r="K252" s="94">
        <v>6</v>
      </c>
      <c r="L252" s="94">
        <v>4</v>
      </c>
      <c r="M252" s="94" t="s">
        <v>11</v>
      </c>
      <c r="N252" s="94">
        <v>57</v>
      </c>
      <c r="O252" s="94">
        <v>75.52</v>
      </c>
      <c r="P252" s="94">
        <v>4</v>
      </c>
      <c r="Q252" s="94" t="s">
        <v>21</v>
      </c>
      <c r="R252" s="94">
        <v>54</v>
      </c>
      <c r="S252" s="94">
        <v>66.34</v>
      </c>
      <c r="T252" s="94">
        <v>4</v>
      </c>
    </row>
    <row r="253" spans="1:20" x14ac:dyDescent="0.4">
      <c r="A253" s="94">
        <v>37</v>
      </c>
      <c r="B253" s="94" t="s">
        <v>717</v>
      </c>
      <c r="C253" s="94" t="s">
        <v>679</v>
      </c>
      <c r="D253" s="94">
        <v>110</v>
      </c>
      <c r="E253" s="94">
        <v>63.82</v>
      </c>
      <c r="F253" s="94">
        <v>4</v>
      </c>
      <c r="G253" s="94" t="s">
        <v>680</v>
      </c>
      <c r="H253" s="94">
        <v>79</v>
      </c>
      <c r="I253" s="94">
        <v>18.91</v>
      </c>
      <c r="J253" s="94">
        <v>7</v>
      </c>
      <c r="K253" s="94">
        <v>6</v>
      </c>
      <c r="L253" s="94">
        <v>3</v>
      </c>
      <c r="M253" s="94" t="s">
        <v>7</v>
      </c>
      <c r="N253" s="94">
        <v>39</v>
      </c>
      <c r="O253" s="94">
        <v>19.66</v>
      </c>
      <c r="P253" s="94">
        <v>7</v>
      </c>
      <c r="Q253" s="94" t="s">
        <v>665</v>
      </c>
      <c r="R253" s="94">
        <v>39</v>
      </c>
      <c r="S253" s="94">
        <v>18.399999999999999</v>
      </c>
      <c r="T253" s="94">
        <v>7</v>
      </c>
    </row>
    <row r="254" spans="1:20" x14ac:dyDescent="0.4">
      <c r="A254" s="94">
        <v>223</v>
      </c>
      <c r="B254" s="94" t="s">
        <v>717</v>
      </c>
      <c r="C254" s="94" t="s">
        <v>679</v>
      </c>
      <c r="D254" s="94">
        <v>117</v>
      </c>
      <c r="E254" s="94">
        <v>76.5</v>
      </c>
      <c r="F254" s="94">
        <v>3</v>
      </c>
      <c r="G254" s="94" t="s">
        <v>680</v>
      </c>
      <c r="H254" s="94">
        <v>108</v>
      </c>
      <c r="I254" s="94">
        <v>63.74</v>
      </c>
      <c r="J254" s="94">
        <v>4</v>
      </c>
      <c r="K254" s="94">
        <v>4</v>
      </c>
      <c r="L254" s="94">
        <v>3</v>
      </c>
      <c r="M254" s="94" t="s">
        <v>10</v>
      </c>
      <c r="N254" s="94">
        <v>45</v>
      </c>
      <c r="O254" s="94">
        <v>36.57</v>
      </c>
      <c r="P254" s="94">
        <v>6</v>
      </c>
      <c r="Q254" s="94" t="s">
        <v>11</v>
      </c>
      <c r="R254" s="94">
        <v>57</v>
      </c>
      <c r="S254" s="94">
        <v>75.52</v>
      </c>
      <c r="T254" s="94">
        <v>4</v>
      </c>
    </row>
    <row r="255" spans="1:20" x14ac:dyDescent="0.4">
      <c r="A255" s="94">
        <v>192</v>
      </c>
      <c r="B255" s="94" t="s">
        <v>717</v>
      </c>
      <c r="C255" s="94" t="s">
        <v>679</v>
      </c>
      <c r="D255" s="94">
        <v>100</v>
      </c>
      <c r="E255" s="94">
        <v>47.51</v>
      </c>
      <c r="F255" s="94">
        <v>5</v>
      </c>
      <c r="G255" s="94" t="s">
        <v>656</v>
      </c>
      <c r="H255" s="94">
        <v>138</v>
      </c>
      <c r="I255" s="94">
        <v>97.25</v>
      </c>
      <c r="J255" s="94">
        <v>1</v>
      </c>
      <c r="K255" s="94">
        <v>3</v>
      </c>
      <c r="L255" s="94">
        <v>4</v>
      </c>
      <c r="M255" s="94" t="s">
        <v>11</v>
      </c>
      <c r="N255" s="94">
        <v>48</v>
      </c>
      <c r="O255" s="94">
        <v>46.99</v>
      </c>
      <c r="P255" s="94">
        <v>5</v>
      </c>
      <c r="Q255" s="94" t="s">
        <v>21</v>
      </c>
      <c r="R255" s="94">
        <v>56</v>
      </c>
      <c r="S255" s="94">
        <v>71.42</v>
      </c>
      <c r="T255" s="94">
        <v>4</v>
      </c>
    </row>
    <row r="256" spans="1:20" x14ac:dyDescent="0.4">
      <c r="A256" s="94">
        <v>35</v>
      </c>
      <c r="B256" s="94" t="s">
        <v>717</v>
      </c>
      <c r="C256" s="94" t="s">
        <v>679</v>
      </c>
      <c r="D256" s="94">
        <v>102</v>
      </c>
      <c r="E256" s="94">
        <v>50.62</v>
      </c>
      <c r="F256" s="94">
        <v>5</v>
      </c>
      <c r="G256" s="94" t="s">
        <v>680</v>
      </c>
      <c r="H256" s="94">
        <v>114</v>
      </c>
      <c r="I256" s="94">
        <v>71.349999999999994</v>
      </c>
      <c r="J256" s="94">
        <v>4</v>
      </c>
      <c r="K256" s="94">
        <v>3</v>
      </c>
      <c r="L256" s="94">
        <v>4</v>
      </c>
      <c r="M256" s="94" t="s">
        <v>11</v>
      </c>
      <c r="N256" s="94">
        <v>57</v>
      </c>
      <c r="O256" s="94">
        <v>75.52</v>
      </c>
      <c r="P256" s="94">
        <v>4</v>
      </c>
      <c r="Q256" s="94" t="s">
        <v>676</v>
      </c>
      <c r="R256" s="94">
        <v>58</v>
      </c>
      <c r="S256" s="94">
        <v>83.64</v>
      </c>
      <c r="T256" s="94">
        <v>3</v>
      </c>
    </row>
    <row r="257" spans="1:20" x14ac:dyDescent="0.4">
      <c r="A257" s="94">
        <v>225</v>
      </c>
      <c r="B257" s="94" t="s">
        <v>717</v>
      </c>
      <c r="C257" s="94" t="s">
        <v>679</v>
      </c>
      <c r="D257" s="94">
        <v>104</v>
      </c>
      <c r="E257" s="94">
        <v>53.8</v>
      </c>
      <c r="F257" s="94">
        <v>5</v>
      </c>
      <c r="G257" s="94" t="s">
        <v>656</v>
      </c>
      <c r="H257" s="94">
        <v>101</v>
      </c>
      <c r="I257" s="94">
        <v>55.28</v>
      </c>
      <c r="J257" s="94">
        <v>5</v>
      </c>
      <c r="K257" s="94">
        <v>4</v>
      </c>
      <c r="L257" s="94">
        <v>5</v>
      </c>
      <c r="M257" s="94" t="s">
        <v>657</v>
      </c>
      <c r="N257" s="94">
        <v>45</v>
      </c>
      <c r="O257" s="94">
        <v>38.450000000000003</v>
      </c>
      <c r="P257" s="94">
        <v>5</v>
      </c>
      <c r="Q257" s="94" t="s">
        <v>10</v>
      </c>
      <c r="R257" s="94">
        <v>36</v>
      </c>
      <c r="S257" s="94">
        <v>6.36</v>
      </c>
      <c r="T257" s="94">
        <v>8</v>
      </c>
    </row>
    <row r="258" spans="1:20" x14ac:dyDescent="0.4">
      <c r="A258" s="94">
        <v>261</v>
      </c>
      <c r="B258" s="94" t="s">
        <v>717</v>
      </c>
      <c r="C258" s="94" t="s">
        <v>679</v>
      </c>
      <c r="D258" s="94">
        <v>100</v>
      </c>
      <c r="E258" s="94">
        <v>47.51</v>
      </c>
      <c r="F258" s="94">
        <v>5</v>
      </c>
      <c r="G258" s="94" t="s">
        <v>656</v>
      </c>
      <c r="H258" s="94">
        <v>122</v>
      </c>
      <c r="I258" s="94">
        <v>81.64</v>
      </c>
      <c r="J258" s="94">
        <v>3</v>
      </c>
      <c r="K258" s="94">
        <v>4</v>
      </c>
      <c r="L258" s="94">
        <v>2</v>
      </c>
      <c r="M258" s="94" t="s">
        <v>10</v>
      </c>
      <c r="N258" s="94">
        <v>49</v>
      </c>
      <c r="O258" s="94">
        <v>50.08</v>
      </c>
      <c r="P258" s="94">
        <v>5</v>
      </c>
      <c r="Q258" s="94" t="s">
        <v>11</v>
      </c>
      <c r="R258" s="94">
        <v>56</v>
      </c>
      <c r="S258" s="94">
        <v>73.08</v>
      </c>
      <c r="T258" s="94">
        <v>4</v>
      </c>
    </row>
    <row r="259" spans="1:20" x14ac:dyDescent="0.4">
      <c r="A259" s="94">
        <v>194</v>
      </c>
      <c r="B259" s="94" t="s">
        <v>717</v>
      </c>
      <c r="C259" s="94" t="s">
        <v>679</v>
      </c>
      <c r="D259" s="94">
        <v>69</v>
      </c>
      <c r="E259" s="94">
        <v>3.81</v>
      </c>
      <c r="F259" s="94">
        <v>8</v>
      </c>
      <c r="G259" s="94" t="s">
        <v>680</v>
      </c>
      <c r="H259" s="94">
        <v>86</v>
      </c>
      <c r="I259" s="94">
        <v>33.700000000000003</v>
      </c>
      <c r="J259" s="94">
        <v>6</v>
      </c>
      <c r="K259" s="94">
        <v>8</v>
      </c>
      <c r="L259" s="94">
        <v>5</v>
      </c>
      <c r="M259" s="94" t="s">
        <v>10</v>
      </c>
      <c r="N259" s="94">
        <v>36</v>
      </c>
      <c r="O259" s="94">
        <v>6.36</v>
      </c>
      <c r="P259" s="94">
        <v>8</v>
      </c>
      <c r="Q259" s="94" t="s">
        <v>11</v>
      </c>
      <c r="R259" s="94">
        <v>43</v>
      </c>
      <c r="S259" s="94">
        <v>29.64</v>
      </c>
      <c r="T259" s="94">
        <v>6</v>
      </c>
    </row>
    <row r="260" spans="1:20" x14ac:dyDescent="0.4">
      <c r="A260" s="94">
        <v>69</v>
      </c>
      <c r="B260" s="94" t="s">
        <v>717</v>
      </c>
      <c r="C260" s="94" t="s">
        <v>679</v>
      </c>
      <c r="D260" s="94">
        <v>113</v>
      </c>
      <c r="E260" s="94">
        <v>69.45</v>
      </c>
      <c r="F260" s="94">
        <v>4</v>
      </c>
      <c r="G260" s="94" t="s">
        <v>656</v>
      </c>
      <c r="H260" s="94">
        <v>110</v>
      </c>
      <c r="I260" s="94">
        <v>66.209999999999994</v>
      </c>
      <c r="J260" s="94">
        <v>4</v>
      </c>
      <c r="K260" s="94">
        <v>4</v>
      </c>
      <c r="L260" s="94">
        <v>3</v>
      </c>
      <c r="M260" s="94" t="s">
        <v>10</v>
      </c>
      <c r="N260" s="94">
        <v>43</v>
      </c>
      <c r="O260" s="94">
        <v>28.91</v>
      </c>
      <c r="P260" s="94">
        <v>6</v>
      </c>
      <c r="Q260" s="94" t="s">
        <v>11</v>
      </c>
      <c r="R260" s="94">
        <v>50</v>
      </c>
      <c r="S260" s="94">
        <v>53.51</v>
      </c>
      <c r="T260" s="94">
        <v>5</v>
      </c>
    </row>
    <row r="261" spans="1:20" x14ac:dyDescent="0.4">
      <c r="A261" s="94">
        <v>169</v>
      </c>
      <c r="B261" s="94" t="s">
        <v>717</v>
      </c>
      <c r="C261" s="94" t="s">
        <v>679</v>
      </c>
      <c r="D261" s="94">
        <v>87</v>
      </c>
      <c r="E261" s="94">
        <v>30.98</v>
      </c>
      <c r="F261" s="94">
        <v>6</v>
      </c>
      <c r="G261" s="94" t="s">
        <v>680</v>
      </c>
      <c r="H261" s="94">
        <v>75</v>
      </c>
      <c r="I261" s="94">
        <v>4.8899999999999997</v>
      </c>
      <c r="J261" s="94">
        <v>8</v>
      </c>
      <c r="K261" s="94">
        <v>6</v>
      </c>
      <c r="L261" s="94">
        <v>6</v>
      </c>
      <c r="M261" s="94" t="s">
        <v>10</v>
      </c>
      <c r="N261" s="94">
        <v>36</v>
      </c>
      <c r="O261" s="94">
        <v>6.36</v>
      </c>
      <c r="P261" s="94">
        <v>8</v>
      </c>
      <c r="Q261" s="94" t="s">
        <v>11</v>
      </c>
      <c r="R261" s="94">
        <v>42</v>
      </c>
      <c r="S261" s="94">
        <v>26.31</v>
      </c>
      <c r="T261" s="94">
        <v>6</v>
      </c>
    </row>
    <row r="262" spans="1:20" x14ac:dyDescent="0.4">
      <c r="A262" s="94">
        <v>181</v>
      </c>
      <c r="B262" s="94" t="s">
        <v>717</v>
      </c>
      <c r="C262" s="94" t="s">
        <v>679</v>
      </c>
      <c r="D262" s="94">
        <v>104</v>
      </c>
      <c r="E262" s="94">
        <v>53.8</v>
      </c>
      <c r="F262" s="94">
        <v>5</v>
      </c>
      <c r="G262" s="94" t="s">
        <v>656</v>
      </c>
      <c r="H262" s="94">
        <v>99</v>
      </c>
      <c r="I262" s="94">
        <v>52.66</v>
      </c>
      <c r="J262" s="94">
        <v>5</v>
      </c>
      <c r="K262" s="94">
        <v>3</v>
      </c>
      <c r="L262" s="94">
        <v>2</v>
      </c>
      <c r="M262" s="94" t="s">
        <v>11</v>
      </c>
      <c r="N262" s="94">
        <v>57</v>
      </c>
      <c r="O262" s="94">
        <v>75.52</v>
      </c>
      <c r="P262" s="94">
        <v>4</v>
      </c>
      <c r="Q262" s="94" t="s">
        <v>21</v>
      </c>
      <c r="R262" s="94">
        <v>41</v>
      </c>
      <c r="S262" s="94">
        <v>24.74</v>
      </c>
      <c r="T262" s="94">
        <v>6</v>
      </c>
    </row>
    <row r="263" spans="1:20" x14ac:dyDescent="0.4">
      <c r="A263" s="94">
        <v>251</v>
      </c>
      <c r="B263" s="94" t="s">
        <v>717</v>
      </c>
      <c r="C263" s="94" t="s">
        <v>679</v>
      </c>
      <c r="D263" s="94">
        <v>100</v>
      </c>
      <c r="E263" s="94">
        <v>47.51</v>
      </c>
      <c r="F263" s="94">
        <v>5</v>
      </c>
      <c r="G263" s="94" t="s">
        <v>428</v>
      </c>
      <c r="H263" s="94">
        <v>101</v>
      </c>
      <c r="I263" s="94">
        <v>55.28</v>
      </c>
      <c r="J263" s="94">
        <v>5</v>
      </c>
      <c r="K263" s="94">
        <v>5</v>
      </c>
      <c r="L263" s="94">
        <v>4</v>
      </c>
      <c r="M263" s="94" t="s">
        <v>657</v>
      </c>
      <c r="N263" s="94">
        <v>49</v>
      </c>
      <c r="O263" s="94">
        <v>53.34</v>
      </c>
      <c r="P263" s="94">
        <v>5</v>
      </c>
      <c r="Q263" s="94" t="s">
        <v>21</v>
      </c>
      <c r="R263" s="94">
        <v>46</v>
      </c>
      <c r="S263" s="94">
        <v>42.09</v>
      </c>
      <c r="T263" s="94">
        <v>5</v>
      </c>
    </row>
    <row r="264" spans="1:20" x14ac:dyDescent="0.4">
      <c r="A264" s="94">
        <v>153</v>
      </c>
      <c r="B264" s="94" t="s">
        <v>717</v>
      </c>
      <c r="C264" s="94" t="s">
        <v>679</v>
      </c>
      <c r="D264" s="94">
        <v>136</v>
      </c>
      <c r="E264" s="94">
        <v>98.19</v>
      </c>
      <c r="F264" s="94">
        <v>1</v>
      </c>
      <c r="G264" s="94" t="s">
        <v>680</v>
      </c>
      <c r="H264" s="94">
        <v>103</v>
      </c>
      <c r="I264" s="94">
        <v>57.93</v>
      </c>
      <c r="J264" s="94">
        <v>5</v>
      </c>
      <c r="K264" s="94">
        <v>2</v>
      </c>
      <c r="L264" s="94">
        <v>3</v>
      </c>
      <c r="M264" s="94" t="s">
        <v>10</v>
      </c>
      <c r="N264" s="94">
        <v>51</v>
      </c>
      <c r="O264" s="94">
        <v>56.02</v>
      </c>
      <c r="P264" s="94">
        <v>5</v>
      </c>
      <c r="Q264" s="94" t="s">
        <v>11</v>
      </c>
      <c r="R264" s="94">
        <v>57</v>
      </c>
      <c r="S264" s="94">
        <v>75.52</v>
      </c>
      <c r="T264" s="94">
        <v>4</v>
      </c>
    </row>
    <row r="265" spans="1:20" x14ac:dyDescent="0.4">
      <c r="A265" s="94">
        <v>3</v>
      </c>
      <c r="B265" s="94" t="s">
        <v>717</v>
      </c>
      <c r="C265" s="94" t="s">
        <v>679</v>
      </c>
      <c r="D265" s="94">
        <v>123</v>
      </c>
      <c r="E265" s="94">
        <v>86.09</v>
      </c>
      <c r="F265" s="94">
        <v>3</v>
      </c>
      <c r="G265" s="94" t="s">
        <v>656</v>
      </c>
      <c r="H265" s="94">
        <v>133</v>
      </c>
      <c r="I265" s="94">
        <v>94.06</v>
      </c>
      <c r="J265" s="94">
        <v>2</v>
      </c>
      <c r="K265" s="94">
        <v>2</v>
      </c>
      <c r="L265" s="94">
        <v>4</v>
      </c>
      <c r="M265" s="94" t="s">
        <v>10</v>
      </c>
      <c r="N265" s="94">
        <v>62</v>
      </c>
      <c r="O265" s="94">
        <v>86.02</v>
      </c>
      <c r="P265" s="94">
        <v>3</v>
      </c>
      <c r="Q265" s="94" t="s">
        <v>11</v>
      </c>
      <c r="R265" s="94">
        <v>54</v>
      </c>
      <c r="S265" s="94">
        <v>65.36</v>
      </c>
      <c r="T265" s="94">
        <v>4</v>
      </c>
    </row>
    <row r="266" spans="1:20" x14ac:dyDescent="0.4">
      <c r="A266" s="94">
        <v>240</v>
      </c>
      <c r="B266" s="94" t="s">
        <v>717</v>
      </c>
      <c r="C266" s="94" t="s">
        <v>679</v>
      </c>
      <c r="D266" s="94">
        <v>106</v>
      </c>
      <c r="E266" s="94">
        <v>57.02</v>
      </c>
      <c r="F266" s="94">
        <v>5</v>
      </c>
      <c r="G266" s="94" t="s">
        <v>680</v>
      </c>
      <c r="H266" s="94">
        <v>99</v>
      </c>
      <c r="I266" s="94">
        <v>52.66</v>
      </c>
      <c r="J266" s="94">
        <v>5</v>
      </c>
      <c r="K266" s="94">
        <v>6</v>
      </c>
      <c r="L266" s="94">
        <v>2</v>
      </c>
      <c r="M266" s="94" t="s">
        <v>11</v>
      </c>
      <c r="N266" s="94">
        <v>46</v>
      </c>
      <c r="O266" s="94">
        <v>40.07</v>
      </c>
      <c r="P266" s="94">
        <v>5</v>
      </c>
      <c r="Q266" s="94" t="s">
        <v>21</v>
      </c>
      <c r="R266" s="94">
        <v>43</v>
      </c>
      <c r="S266" s="94">
        <v>31.73</v>
      </c>
      <c r="T266" s="94">
        <v>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0C742-81D7-4381-A9E7-30EB775E0A42}">
  <dimension ref="A1:Y230"/>
  <sheetViews>
    <sheetView zoomScaleNormal="100" workbookViewId="0">
      <selection activeCell="B1" sqref="B1"/>
    </sheetView>
  </sheetViews>
  <sheetFormatPr defaultRowHeight="13.2" x14ac:dyDescent="0.4"/>
  <cols>
    <col min="1" max="2" width="8.796875" style="90"/>
    <col min="3" max="3" width="10.296875" style="92" bestFit="1" customWidth="1"/>
    <col min="4" max="4" width="8.19921875" style="92" customWidth="1"/>
    <col min="5" max="5" width="6.59765625" style="92" bestFit="1" customWidth="1"/>
    <col min="6" max="6" width="4.796875" style="92" bestFit="1" customWidth="1"/>
    <col min="7" max="7" width="10.296875" style="92" bestFit="1" customWidth="1"/>
    <col min="8" max="8" width="8.19921875" style="92" bestFit="1" customWidth="1"/>
    <col min="9" max="9" width="6.59765625" style="92" bestFit="1" customWidth="1"/>
    <col min="10" max="11" width="4.796875" style="92" bestFit="1" customWidth="1"/>
    <col min="12" max="12" width="6.59765625" style="92" bestFit="1" customWidth="1"/>
    <col min="13" max="13" width="9.796875" style="92" bestFit="1" customWidth="1"/>
    <col min="14" max="14" width="8.19921875" style="92" bestFit="1" customWidth="1"/>
    <col min="15" max="15" width="6.59765625" style="92" bestFit="1" customWidth="1"/>
    <col min="16" max="16" width="4.796875" style="92" bestFit="1" customWidth="1"/>
    <col min="17" max="17" width="9.796875" style="92" bestFit="1" customWidth="1"/>
    <col min="18" max="18" width="8.19921875" style="92" bestFit="1" customWidth="1"/>
    <col min="19" max="19" width="6.59765625" style="92" bestFit="1" customWidth="1"/>
    <col min="20" max="20" width="4.796875" style="92" bestFit="1" customWidth="1"/>
    <col min="21" max="16384" width="8.796875" style="90"/>
  </cols>
  <sheetData>
    <row r="1" spans="1:20" ht="17.399999999999999" x14ac:dyDescent="0.4">
      <c r="A1" s="94" t="s">
        <v>706</v>
      </c>
      <c r="B1" s="94" t="s">
        <v>715</v>
      </c>
      <c r="C1" s="94" t="s">
        <v>683</v>
      </c>
      <c r="D1" s="94" t="s">
        <v>684</v>
      </c>
      <c r="E1" s="94" t="s">
        <v>685</v>
      </c>
      <c r="F1" s="94" t="s">
        <v>5</v>
      </c>
      <c r="G1" s="94" t="s">
        <v>0</v>
      </c>
      <c r="H1" s="94" t="s">
        <v>684</v>
      </c>
      <c r="I1" s="94" t="s">
        <v>685</v>
      </c>
      <c r="J1" s="94" t="s">
        <v>5</v>
      </c>
      <c r="K1" s="94" t="s">
        <v>1</v>
      </c>
      <c r="L1" s="94" t="s">
        <v>12</v>
      </c>
      <c r="M1" s="94" t="s">
        <v>2</v>
      </c>
      <c r="N1" s="94" t="s">
        <v>684</v>
      </c>
      <c r="O1" s="94" t="s">
        <v>685</v>
      </c>
      <c r="P1" s="94" t="s">
        <v>5</v>
      </c>
      <c r="Q1" s="94" t="s">
        <v>707</v>
      </c>
      <c r="R1" s="94" t="s">
        <v>684</v>
      </c>
      <c r="S1" s="94" t="s">
        <v>685</v>
      </c>
      <c r="T1" s="94" t="s">
        <v>5</v>
      </c>
    </row>
    <row r="2" spans="1:20" ht="17.399999999999999" x14ac:dyDescent="0.4">
      <c r="A2" s="94">
        <v>209</v>
      </c>
      <c r="B2" s="94" t="s">
        <v>716</v>
      </c>
      <c r="C2" s="94" t="s">
        <v>679</v>
      </c>
      <c r="D2" s="94">
        <v>115</v>
      </c>
      <c r="E2" s="94">
        <v>74</v>
      </c>
      <c r="F2" s="94">
        <v>4</v>
      </c>
      <c r="G2" s="94" t="s">
        <v>428</v>
      </c>
      <c r="H2" s="94">
        <v>78</v>
      </c>
      <c r="I2" s="94">
        <v>20</v>
      </c>
      <c r="J2" s="94">
        <v>7</v>
      </c>
      <c r="K2" s="94">
        <v>2</v>
      </c>
      <c r="L2" s="94">
        <v>1</v>
      </c>
      <c r="M2" s="94" t="s">
        <v>7</v>
      </c>
      <c r="N2" s="94">
        <v>65</v>
      </c>
      <c r="O2" s="94">
        <v>98</v>
      </c>
      <c r="P2" s="94">
        <v>1</v>
      </c>
      <c r="Q2" s="94" t="s">
        <v>317</v>
      </c>
      <c r="R2" s="94">
        <v>56</v>
      </c>
      <c r="S2" s="94">
        <v>64</v>
      </c>
      <c r="T2" s="94">
        <v>4</v>
      </c>
    </row>
    <row r="3" spans="1:20" ht="17.399999999999999" x14ac:dyDescent="0.4">
      <c r="A3" s="94">
        <v>294</v>
      </c>
      <c r="B3" s="94" t="s">
        <v>716</v>
      </c>
      <c r="C3" s="94" t="s">
        <v>679</v>
      </c>
      <c r="D3" s="94">
        <v>81</v>
      </c>
      <c r="E3" s="94">
        <v>19</v>
      </c>
      <c r="F3" s="94">
        <v>7</v>
      </c>
      <c r="G3" s="94" t="s">
        <v>680</v>
      </c>
      <c r="H3" s="94">
        <v>78</v>
      </c>
      <c r="I3" s="94">
        <v>20</v>
      </c>
      <c r="J3" s="94">
        <v>7</v>
      </c>
      <c r="K3" s="94">
        <v>5</v>
      </c>
      <c r="L3" s="94">
        <v>6</v>
      </c>
      <c r="M3" s="94" t="s">
        <v>318</v>
      </c>
      <c r="N3" s="94">
        <v>41</v>
      </c>
      <c r="O3" s="94">
        <v>26</v>
      </c>
      <c r="P3" s="94">
        <v>6</v>
      </c>
      <c r="Q3" s="94" t="s">
        <v>316</v>
      </c>
      <c r="R3" s="94">
        <v>35</v>
      </c>
      <c r="S3" s="94">
        <v>1</v>
      </c>
      <c r="T3" s="94">
        <v>9</v>
      </c>
    </row>
    <row r="4" spans="1:20" ht="17.399999999999999" x14ac:dyDescent="0.4">
      <c r="A4" s="94">
        <v>14</v>
      </c>
      <c r="B4" s="94" t="s">
        <v>716</v>
      </c>
      <c r="C4" s="94" t="s">
        <v>679</v>
      </c>
      <c r="D4" s="94">
        <v>78</v>
      </c>
      <c r="E4" s="94">
        <v>17</v>
      </c>
      <c r="F4" s="94">
        <v>7</v>
      </c>
      <c r="G4" s="94" t="s">
        <v>680</v>
      </c>
      <c r="H4" s="94">
        <v>74</v>
      </c>
      <c r="I4" s="94">
        <v>7</v>
      </c>
      <c r="J4" s="94">
        <v>8</v>
      </c>
      <c r="K4" s="94">
        <v>5</v>
      </c>
      <c r="L4" s="94">
        <v>3</v>
      </c>
      <c r="M4" s="94" t="s">
        <v>7</v>
      </c>
      <c r="N4" s="94">
        <v>39</v>
      </c>
      <c r="O4" s="94">
        <v>20</v>
      </c>
      <c r="P4" s="94">
        <v>7</v>
      </c>
      <c r="Q4" s="94"/>
      <c r="R4" s="94"/>
      <c r="S4" s="94"/>
      <c r="T4" s="94"/>
    </row>
    <row r="5" spans="1:20" ht="17.399999999999999" x14ac:dyDescent="0.4">
      <c r="A5" s="94">
        <v>48</v>
      </c>
      <c r="B5" s="94" t="s">
        <v>716</v>
      </c>
      <c r="C5" s="94" t="s">
        <v>679</v>
      </c>
      <c r="D5" s="94">
        <v>72</v>
      </c>
      <c r="E5" s="94">
        <v>14</v>
      </c>
      <c r="F5" s="94">
        <v>7</v>
      </c>
      <c r="G5" s="94" t="s">
        <v>680</v>
      </c>
      <c r="H5" s="94">
        <v>68</v>
      </c>
      <c r="I5" s="94">
        <v>1</v>
      </c>
      <c r="J5" s="94">
        <v>9</v>
      </c>
      <c r="K5" s="94">
        <v>9</v>
      </c>
      <c r="L5" s="94">
        <v>1</v>
      </c>
      <c r="M5" s="94" t="s">
        <v>318</v>
      </c>
      <c r="N5" s="94">
        <v>48</v>
      </c>
      <c r="O5" s="94">
        <v>48</v>
      </c>
      <c r="P5" s="94">
        <v>5</v>
      </c>
      <c r="Q5" s="94" t="s">
        <v>416</v>
      </c>
      <c r="R5" s="94">
        <v>43</v>
      </c>
      <c r="S5" s="94">
        <v>35</v>
      </c>
      <c r="T5" s="94">
        <v>6</v>
      </c>
    </row>
    <row r="6" spans="1:20" ht="17.399999999999999" x14ac:dyDescent="0.4">
      <c r="A6" s="94">
        <v>204</v>
      </c>
      <c r="B6" s="94" t="s">
        <v>716</v>
      </c>
      <c r="C6" s="94" t="s">
        <v>679</v>
      </c>
      <c r="D6" s="94">
        <v>111</v>
      </c>
      <c r="E6" s="94">
        <v>64</v>
      </c>
      <c r="F6" s="94">
        <v>4</v>
      </c>
      <c r="G6" s="94" t="s">
        <v>680</v>
      </c>
      <c r="H6" s="94">
        <v>114</v>
      </c>
      <c r="I6" s="94">
        <v>69</v>
      </c>
      <c r="J6" s="94">
        <v>4</v>
      </c>
      <c r="K6" s="94">
        <v>1</v>
      </c>
      <c r="L6" s="94">
        <v>1</v>
      </c>
      <c r="M6" s="94" t="s">
        <v>665</v>
      </c>
      <c r="N6" s="94">
        <v>69</v>
      </c>
      <c r="O6" s="94">
        <v>99</v>
      </c>
      <c r="P6" s="94">
        <v>1</v>
      </c>
      <c r="Q6" s="94" t="s">
        <v>8</v>
      </c>
      <c r="R6" s="94">
        <v>39</v>
      </c>
      <c r="S6" s="94">
        <v>20</v>
      </c>
      <c r="T6" s="94">
        <v>7</v>
      </c>
    </row>
    <row r="7" spans="1:20" ht="17.399999999999999" x14ac:dyDescent="0.4">
      <c r="A7" s="94">
        <v>269</v>
      </c>
      <c r="B7" s="94" t="s">
        <v>716</v>
      </c>
      <c r="C7" s="94" t="s">
        <v>679</v>
      </c>
      <c r="D7" s="94">
        <v>56</v>
      </c>
      <c r="E7" s="94">
        <v>3</v>
      </c>
      <c r="F7" s="94">
        <v>9</v>
      </c>
      <c r="G7" s="94" t="s">
        <v>680</v>
      </c>
      <c r="H7" s="94">
        <v>76</v>
      </c>
      <c r="I7" s="94">
        <v>14</v>
      </c>
      <c r="J7" s="94">
        <v>7</v>
      </c>
      <c r="K7" s="94">
        <v>9</v>
      </c>
      <c r="L7" s="94">
        <v>6</v>
      </c>
      <c r="M7" s="94" t="s">
        <v>318</v>
      </c>
      <c r="N7" s="94">
        <v>40</v>
      </c>
      <c r="O7" s="94">
        <v>19</v>
      </c>
      <c r="P7" s="94">
        <v>6</v>
      </c>
      <c r="Q7" s="94" t="s">
        <v>315</v>
      </c>
      <c r="R7" s="94">
        <v>36</v>
      </c>
      <c r="S7" s="94">
        <v>8</v>
      </c>
      <c r="T7" s="94">
        <v>8</v>
      </c>
    </row>
    <row r="8" spans="1:20" ht="17.399999999999999" x14ac:dyDescent="0.4">
      <c r="A8" s="94">
        <v>26</v>
      </c>
      <c r="B8" s="94" t="s">
        <v>716</v>
      </c>
      <c r="C8" s="94" t="s">
        <v>679</v>
      </c>
      <c r="D8" s="94">
        <v>60</v>
      </c>
      <c r="E8" s="94">
        <v>6</v>
      </c>
      <c r="F8" s="94">
        <v>8</v>
      </c>
      <c r="G8" s="94" t="s">
        <v>680</v>
      </c>
      <c r="H8" s="94">
        <v>65</v>
      </c>
      <c r="I8" s="94">
        <v>0</v>
      </c>
      <c r="J8" s="94">
        <v>9</v>
      </c>
      <c r="K8" s="94">
        <v>9</v>
      </c>
      <c r="L8" s="94">
        <v>8</v>
      </c>
      <c r="M8" s="94" t="s">
        <v>665</v>
      </c>
      <c r="N8" s="94">
        <v>40</v>
      </c>
      <c r="O8" s="94">
        <v>17</v>
      </c>
      <c r="P8" s="94">
        <v>7</v>
      </c>
      <c r="Q8" s="94" t="s">
        <v>315</v>
      </c>
      <c r="R8" s="94">
        <v>35</v>
      </c>
      <c r="S8" s="94">
        <v>4</v>
      </c>
      <c r="T8" s="94">
        <v>8</v>
      </c>
    </row>
    <row r="9" spans="1:20" ht="17.399999999999999" x14ac:dyDescent="0.4">
      <c r="A9" s="94">
        <v>57</v>
      </c>
      <c r="B9" s="94" t="s">
        <v>716</v>
      </c>
      <c r="C9" s="94" t="s">
        <v>679</v>
      </c>
      <c r="D9" s="94">
        <v>103</v>
      </c>
      <c r="E9" s="94">
        <v>45</v>
      </c>
      <c r="F9" s="94">
        <v>5</v>
      </c>
      <c r="G9" s="94" t="s">
        <v>680</v>
      </c>
      <c r="H9" s="94">
        <v>122</v>
      </c>
      <c r="I9" s="94">
        <v>83</v>
      </c>
      <c r="J9" s="94">
        <v>3</v>
      </c>
      <c r="K9" s="94">
        <v>9</v>
      </c>
      <c r="L9" s="94">
        <v>1</v>
      </c>
      <c r="M9" s="94" t="s">
        <v>318</v>
      </c>
      <c r="N9" s="94">
        <v>65</v>
      </c>
      <c r="O9" s="94">
        <v>91</v>
      </c>
      <c r="P9" s="94">
        <v>2</v>
      </c>
      <c r="Q9" s="94" t="s">
        <v>665</v>
      </c>
      <c r="R9" s="94">
        <v>67</v>
      </c>
      <c r="S9" s="94">
        <v>93</v>
      </c>
      <c r="T9" s="94">
        <v>2</v>
      </c>
    </row>
    <row r="10" spans="1:20" ht="17.399999999999999" x14ac:dyDescent="0.4">
      <c r="A10" s="94">
        <v>50</v>
      </c>
      <c r="B10" s="94" t="s">
        <v>716</v>
      </c>
      <c r="C10" s="94" t="s">
        <v>679</v>
      </c>
      <c r="D10" s="94">
        <v>52</v>
      </c>
      <c r="E10" s="94">
        <v>1</v>
      </c>
      <c r="F10" s="94">
        <v>9</v>
      </c>
      <c r="G10" s="94" t="s">
        <v>680</v>
      </c>
      <c r="H10" s="94">
        <v>78</v>
      </c>
      <c r="I10" s="94">
        <v>20</v>
      </c>
      <c r="J10" s="94">
        <v>7</v>
      </c>
      <c r="K10" s="94">
        <v>8</v>
      </c>
      <c r="L10" s="94">
        <v>6</v>
      </c>
      <c r="M10" s="94" t="s">
        <v>318</v>
      </c>
      <c r="N10" s="94">
        <v>41</v>
      </c>
      <c r="O10" s="94">
        <v>26</v>
      </c>
      <c r="P10" s="94">
        <v>6</v>
      </c>
      <c r="Q10" s="94" t="s">
        <v>315</v>
      </c>
      <c r="R10" s="94">
        <v>44</v>
      </c>
      <c r="S10" s="94">
        <v>34</v>
      </c>
      <c r="T10" s="94">
        <v>6</v>
      </c>
    </row>
    <row r="11" spans="1:20" ht="17.399999999999999" x14ac:dyDescent="0.4">
      <c r="A11" s="94">
        <v>219</v>
      </c>
      <c r="B11" s="94" t="s">
        <v>716</v>
      </c>
      <c r="C11" s="94" t="s">
        <v>679</v>
      </c>
      <c r="D11" s="94">
        <v>56</v>
      </c>
      <c r="E11" s="94">
        <v>3</v>
      </c>
      <c r="F11" s="94">
        <v>9</v>
      </c>
      <c r="G11" s="94" t="s">
        <v>680</v>
      </c>
      <c r="H11" s="94">
        <v>76</v>
      </c>
      <c r="I11" s="94">
        <v>14</v>
      </c>
      <c r="J11" s="94">
        <v>7</v>
      </c>
      <c r="K11" s="94">
        <v>4</v>
      </c>
      <c r="L11" s="94">
        <v>8</v>
      </c>
      <c r="M11" s="94" t="s">
        <v>416</v>
      </c>
      <c r="N11" s="94">
        <v>40</v>
      </c>
      <c r="O11" s="94">
        <v>18</v>
      </c>
      <c r="P11" s="94">
        <v>6</v>
      </c>
      <c r="Q11" s="94" t="s">
        <v>315</v>
      </c>
      <c r="R11" s="94">
        <v>36</v>
      </c>
      <c r="S11" s="94">
        <v>8</v>
      </c>
      <c r="T11" s="94">
        <v>8</v>
      </c>
    </row>
    <row r="12" spans="1:20" ht="17.399999999999999" x14ac:dyDescent="0.4">
      <c r="A12" s="94">
        <v>129</v>
      </c>
      <c r="B12" s="94" t="s">
        <v>716</v>
      </c>
      <c r="C12" s="94" t="s">
        <v>679</v>
      </c>
      <c r="D12" s="94">
        <v>70</v>
      </c>
      <c r="E12" s="94">
        <v>13</v>
      </c>
      <c r="F12" s="94">
        <v>7</v>
      </c>
      <c r="G12" s="94" t="s">
        <v>680</v>
      </c>
      <c r="H12" s="94">
        <v>81</v>
      </c>
      <c r="I12" s="94">
        <v>26</v>
      </c>
      <c r="J12" s="94">
        <v>6</v>
      </c>
      <c r="K12" s="94">
        <v>6</v>
      </c>
      <c r="L12" s="94">
        <v>6</v>
      </c>
      <c r="M12" s="94" t="s">
        <v>20</v>
      </c>
      <c r="N12" s="94">
        <v>48</v>
      </c>
      <c r="O12" s="94">
        <v>49</v>
      </c>
      <c r="P12" s="94">
        <v>5</v>
      </c>
      <c r="Q12" s="94" t="s">
        <v>318</v>
      </c>
      <c r="R12" s="94">
        <v>46</v>
      </c>
      <c r="S12" s="94">
        <v>42</v>
      </c>
      <c r="T12" s="94">
        <v>5</v>
      </c>
    </row>
    <row r="13" spans="1:20" ht="17.399999999999999" x14ac:dyDescent="0.4">
      <c r="A13" s="94">
        <v>85</v>
      </c>
      <c r="B13" s="94" t="s">
        <v>716</v>
      </c>
      <c r="C13" s="94" t="s">
        <v>679</v>
      </c>
      <c r="D13" s="94">
        <v>56</v>
      </c>
      <c r="E13" s="94">
        <v>3</v>
      </c>
      <c r="F13" s="94">
        <v>9</v>
      </c>
      <c r="G13" s="94" t="s">
        <v>680</v>
      </c>
      <c r="H13" s="94">
        <v>79</v>
      </c>
      <c r="I13" s="94">
        <v>23</v>
      </c>
      <c r="J13" s="94">
        <v>6</v>
      </c>
      <c r="K13" s="94">
        <v>9</v>
      </c>
      <c r="L13" s="94">
        <v>8</v>
      </c>
      <c r="M13" s="94" t="s">
        <v>7</v>
      </c>
      <c r="N13" s="94">
        <v>36</v>
      </c>
      <c r="O13" s="94">
        <v>13</v>
      </c>
      <c r="P13" s="94">
        <v>7</v>
      </c>
      <c r="Q13" s="94" t="s">
        <v>8</v>
      </c>
      <c r="R13" s="94">
        <v>39</v>
      </c>
      <c r="S13" s="94">
        <v>20</v>
      </c>
      <c r="T13" s="94">
        <v>7</v>
      </c>
    </row>
    <row r="14" spans="1:20" ht="17.399999999999999" x14ac:dyDescent="0.4">
      <c r="A14" s="94">
        <v>201</v>
      </c>
      <c r="B14" s="94" t="s">
        <v>716</v>
      </c>
      <c r="C14" s="94" t="s">
        <v>679</v>
      </c>
      <c r="D14" s="94">
        <v>62</v>
      </c>
      <c r="E14" s="94">
        <v>8</v>
      </c>
      <c r="F14" s="94">
        <v>8</v>
      </c>
      <c r="G14" s="94" t="s">
        <v>680</v>
      </c>
      <c r="H14" s="94">
        <v>97</v>
      </c>
      <c r="I14" s="94">
        <v>47</v>
      </c>
      <c r="J14" s="94">
        <v>5</v>
      </c>
      <c r="K14" s="94">
        <v>8</v>
      </c>
      <c r="L14" s="94">
        <v>4</v>
      </c>
      <c r="M14" s="94" t="s">
        <v>316</v>
      </c>
      <c r="N14" s="94">
        <v>43</v>
      </c>
      <c r="O14" s="94">
        <v>35</v>
      </c>
      <c r="P14" s="94">
        <v>6</v>
      </c>
      <c r="Q14" s="94" t="s">
        <v>315</v>
      </c>
      <c r="R14" s="94">
        <v>42</v>
      </c>
      <c r="S14" s="94">
        <v>27</v>
      </c>
      <c r="T14" s="94">
        <v>6</v>
      </c>
    </row>
    <row r="15" spans="1:20" ht="17.399999999999999" x14ac:dyDescent="0.4">
      <c r="A15" s="94">
        <v>36</v>
      </c>
      <c r="B15" s="94" t="s">
        <v>716</v>
      </c>
      <c r="C15" s="94" t="s">
        <v>679</v>
      </c>
      <c r="D15" s="94">
        <v>49</v>
      </c>
      <c r="E15" s="94">
        <v>0</v>
      </c>
      <c r="F15" s="94">
        <v>9</v>
      </c>
      <c r="G15" s="94" t="s">
        <v>680</v>
      </c>
      <c r="H15" s="94">
        <v>84</v>
      </c>
      <c r="I15" s="94">
        <v>30</v>
      </c>
      <c r="J15" s="94">
        <v>6</v>
      </c>
      <c r="K15" s="94">
        <v>6</v>
      </c>
      <c r="L15" s="94">
        <v>7</v>
      </c>
      <c r="M15" s="94" t="s">
        <v>7</v>
      </c>
      <c r="N15" s="94">
        <v>34</v>
      </c>
      <c r="O15" s="94">
        <v>5</v>
      </c>
      <c r="P15" s="94">
        <v>8</v>
      </c>
      <c r="Q15" s="94" t="s">
        <v>318</v>
      </c>
      <c r="R15" s="94">
        <v>40</v>
      </c>
      <c r="S15" s="94">
        <v>19</v>
      </c>
      <c r="T15" s="94">
        <v>6</v>
      </c>
    </row>
    <row r="16" spans="1:20" ht="17.399999999999999" x14ac:dyDescent="0.4">
      <c r="A16" s="94">
        <v>203</v>
      </c>
      <c r="B16" s="94" t="s">
        <v>716</v>
      </c>
      <c r="C16" s="94" t="s">
        <v>679</v>
      </c>
      <c r="D16" s="94">
        <v>102</v>
      </c>
      <c r="E16" s="94">
        <v>43</v>
      </c>
      <c r="F16" s="94">
        <v>5</v>
      </c>
      <c r="G16" s="94" t="s">
        <v>680</v>
      </c>
      <c r="H16" s="94">
        <v>82</v>
      </c>
      <c r="I16" s="94">
        <v>28</v>
      </c>
      <c r="J16" s="94">
        <v>6</v>
      </c>
      <c r="K16" s="94">
        <v>6</v>
      </c>
      <c r="L16" s="94">
        <v>4</v>
      </c>
      <c r="M16" s="94" t="s">
        <v>318</v>
      </c>
      <c r="N16" s="94">
        <v>43</v>
      </c>
      <c r="O16" s="94">
        <v>32</v>
      </c>
      <c r="P16" s="94">
        <v>6</v>
      </c>
      <c r="Q16" s="94" t="s">
        <v>315</v>
      </c>
      <c r="R16" s="94">
        <v>51</v>
      </c>
      <c r="S16" s="94">
        <v>55</v>
      </c>
      <c r="T16" s="94">
        <v>5</v>
      </c>
    </row>
    <row r="17" spans="1:20" ht="17.399999999999999" x14ac:dyDescent="0.4">
      <c r="A17" s="94">
        <v>23</v>
      </c>
      <c r="B17" s="94" t="s">
        <v>716</v>
      </c>
      <c r="C17" s="94" t="s">
        <v>679</v>
      </c>
      <c r="D17" s="94">
        <v>62</v>
      </c>
      <c r="E17" s="94">
        <v>8</v>
      </c>
      <c r="F17" s="94">
        <v>8</v>
      </c>
      <c r="G17" s="94" t="s">
        <v>680</v>
      </c>
      <c r="H17" s="94">
        <v>81</v>
      </c>
      <c r="I17" s="94">
        <v>26</v>
      </c>
      <c r="J17" s="94">
        <v>6</v>
      </c>
      <c r="K17" s="94">
        <v>0</v>
      </c>
      <c r="L17" s="94">
        <v>5</v>
      </c>
      <c r="M17" s="94" t="s">
        <v>708</v>
      </c>
      <c r="N17" s="94">
        <v>36</v>
      </c>
      <c r="O17" s="94">
        <v>10</v>
      </c>
      <c r="P17" s="94">
        <v>7</v>
      </c>
      <c r="Q17" s="94" t="s">
        <v>709</v>
      </c>
      <c r="R17" s="94">
        <v>34</v>
      </c>
      <c r="S17" s="94">
        <v>2</v>
      </c>
      <c r="T17" s="94">
        <v>9</v>
      </c>
    </row>
    <row r="18" spans="1:20" ht="17.399999999999999" x14ac:dyDescent="0.4">
      <c r="A18" s="94">
        <v>229</v>
      </c>
      <c r="B18" s="94" t="s">
        <v>716</v>
      </c>
      <c r="C18" s="94" t="s">
        <v>679</v>
      </c>
      <c r="D18" s="94">
        <v>89</v>
      </c>
      <c r="E18" s="94">
        <v>24</v>
      </c>
      <c r="F18" s="94">
        <v>6</v>
      </c>
      <c r="G18" s="94" t="s">
        <v>680</v>
      </c>
      <c r="H18" s="94">
        <v>71</v>
      </c>
      <c r="I18" s="94">
        <v>3</v>
      </c>
      <c r="J18" s="94">
        <v>9</v>
      </c>
      <c r="K18" s="94">
        <v>6</v>
      </c>
      <c r="L18" s="94">
        <v>4</v>
      </c>
      <c r="M18" s="94" t="s">
        <v>7</v>
      </c>
      <c r="N18" s="94">
        <v>35</v>
      </c>
      <c r="O18" s="94">
        <v>8</v>
      </c>
      <c r="P18" s="94">
        <v>8</v>
      </c>
      <c r="Q18" s="94" t="s">
        <v>8</v>
      </c>
      <c r="R18" s="94">
        <v>36</v>
      </c>
      <c r="S18" s="94">
        <v>9</v>
      </c>
      <c r="T18" s="94">
        <v>7</v>
      </c>
    </row>
    <row r="19" spans="1:20" ht="17.399999999999999" x14ac:dyDescent="0.4">
      <c r="A19" s="94">
        <v>19</v>
      </c>
      <c r="B19" s="94" t="s">
        <v>716</v>
      </c>
      <c r="C19" s="94" t="s">
        <v>679</v>
      </c>
      <c r="D19" s="94">
        <v>56</v>
      </c>
      <c r="E19" s="94">
        <v>3</v>
      </c>
      <c r="F19" s="94">
        <v>9</v>
      </c>
      <c r="G19" s="94" t="s">
        <v>680</v>
      </c>
      <c r="H19" s="94">
        <v>77</v>
      </c>
      <c r="I19" s="94">
        <v>18</v>
      </c>
      <c r="J19" s="94">
        <v>7</v>
      </c>
      <c r="K19" s="94">
        <v>9</v>
      </c>
      <c r="L19" s="94">
        <v>8</v>
      </c>
      <c r="M19" s="94" t="s">
        <v>416</v>
      </c>
      <c r="N19" s="94">
        <v>38</v>
      </c>
      <c r="O19" s="94">
        <v>7</v>
      </c>
      <c r="P19" s="94">
        <v>8</v>
      </c>
      <c r="Q19" s="94" t="s">
        <v>315</v>
      </c>
      <c r="R19" s="94">
        <v>41</v>
      </c>
      <c r="S19" s="94">
        <v>21</v>
      </c>
      <c r="T19" s="94">
        <v>7</v>
      </c>
    </row>
    <row r="20" spans="1:20" ht="17.399999999999999" x14ac:dyDescent="0.4">
      <c r="A20" s="94">
        <v>197</v>
      </c>
      <c r="B20" s="94" t="s">
        <v>716</v>
      </c>
      <c r="C20" s="94" t="s">
        <v>679</v>
      </c>
      <c r="D20" s="94">
        <v>56</v>
      </c>
      <c r="E20" s="94">
        <v>3</v>
      </c>
      <c r="F20" s="94">
        <v>9</v>
      </c>
      <c r="G20" s="94" t="s">
        <v>680</v>
      </c>
      <c r="H20" s="94">
        <v>76</v>
      </c>
      <c r="I20" s="94">
        <v>14</v>
      </c>
      <c r="J20" s="94">
        <v>7</v>
      </c>
      <c r="K20" s="94">
        <v>6</v>
      </c>
      <c r="L20" s="94">
        <v>6</v>
      </c>
      <c r="M20" s="94" t="s">
        <v>318</v>
      </c>
      <c r="N20" s="94">
        <v>40</v>
      </c>
      <c r="O20" s="94">
        <v>19</v>
      </c>
      <c r="P20" s="94">
        <v>6</v>
      </c>
      <c r="Q20" s="94" t="s">
        <v>315</v>
      </c>
      <c r="R20" s="94">
        <v>36</v>
      </c>
      <c r="S20" s="94">
        <v>8</v>
      </c>
      <c r="T20" s="94">
        <v>8</v>
      </c>
    </row>
    <row r="21" spans="1:20" ht="17.399999999999999" x14ac:dyDescent="0.4">
      <c r="A21" s="94">
        <v>75</v>
      </c>
      <c r="B21" s="94" t="s">
        <v>716</v>
      </c>
      <c r="C21" s="94" t="s">
        <v>681</v>
      </c>
      <c r="D21" s="94">
        <v>65</v>
      </c>
      <c r="E21" s="94">
        <v>10</v>
      </c>
      <c r="F21" s="94">
        <v>8</v>
      </c>
      <c r="G21" s="94" t="s">
        <v>656</v>
      </c>
      <c r="H21" s="94">
        <v>79</v>
      </c>
      <c r="I21" s="94">
        <v>23</v>
      </c>
      <c r="J21" s="94">
        <v>6</v>
      </c>
      <c r="K21" s="94">
        <v>9</v>
      </c>
      <c r="L21" s="94">
        <v>7</v>
      </c>
      <c r="M21" s="94" t="s">
        <v>708</v>
      </c>
      <c r="N21" s="94">
        <v>37</v>
      </c>
      <c r="O21" s="94">
        <v>13</v>
      </c>
      <c r="P21" s="94">
        <v>7</v>
      </c>
      <c r="Q21" s="94" t="s">
        <v>709</v>
      </c>
      <c r="R21" s="94">
        <v>41</v>
      </c>
      <c r="S21" s="94">
        <v>23</v>
      </c>
      <c r="T21" s="94">
        <v>6</v>
      </c>
    </row>
    <row r="22" spans="1:20" ht="17.399999999999999" x14ac:dyDescent="0.4">
      <c r="A22" s="94">
        <v>233</v>
      </c>
      <c r="B22" s="94" t="s">
        <v>716</v>
      </c>
      <c r="C22" s="94" t="s">
        <v>679</v>
      </c>
      <c r="D22" s="94">
        <v>60</v>
      </c>
      <c r="E22" s="94">
        <v>6</v>
      </c>
      <c r="F22" s="94">
        <v>8</v>
      </c>
      <c r="G22" s="94" t="s">
        <v>680</v>
      </c>
      <c r="H22" s="94">
        <v>79</v>
      </c>
      <c r="I22" s="94">
        <v>23</v>
      </c>
      <c r="J22" s="94">
        <v>6</v>
      </c>
      <c r="K22" s="94">
        <v>6</v>
      </c>
      <c r="L22" s="94">
        <v>1</v>
      </c>
      <c r="M22" s="94" t="s">
        <v>315</v>
      </c>
      <c r="N22" s="94">
        <v>42</v>
      </c>
      <c r="O22" s="94">
        <v>27</v>
      </c>
      <c r="P22" s="94">
        <v>6</v>
      </c>
      <c r="Q22" s="94" t="s">
        <v>8</v>
      </c>
      <c r="R22" s="94">
        <v>34</v>
      </c>
      <c r="S22" s="94">
        <v>4</v>
      </c>
      <c r="T22" s="94">
        <v>8</v>
      </c>
    </row>
    <row r="23" spans="1:20" ht="17.399999999999999" x14ac:dyDescent="0.4">
      <c r="A23" s="94">
        <v>115</v>
      </c>
      <c r="B23" s="94" t="s">
        <v>716</v>
      </c>
      <c r="C23" s="94" t="s">
        <v>679</v>
      </c>
      <c r="D23" s="94">
        <v>72</v>
      </c>
      <c r="E23" s="94">
        <v>14</v>
      </c>
      <c r="F23" s="94">
        <v>7</v>
      </c>
      <c r="G23" s="94" t="s">
        <v>680</v>
      </c>
      <c r="H23" s="94">
        <v>110</v>
      </c>
      <c r="I23" s="94">
        <v>63</v>
      </c>
      <c r="J23" s="94">
        <v>4</v>
      </c>
      <c r="K23" s="94">
        <v>4</v>
      </c>
      <c r="L23" s="94">
        <v>4</v>
      </c>
      <c r="M23" s="94" t="s">
        <v>20</v>
      </c>
      <c r="N23" s="94">
        <v>64</v>
      </c>
      <c r="O23" s="94">
        <v>88</v>
      </c>
      <c r="P23" s="94">
        <v>2</v>
      </c>
      <c r="Q23" s="94" t="s">
        <v>318</v>
      </c>
      <c r="R23" s="94">
        <v>60</v>
      </c>
      <c r="S23" s="94">
        <v>77</v>
      </c>
      <c r="T23" s="94">
        <v>3</v>
      </c>
    </row>
    <row r="24" spans="1:20" ht="17.399999999999999" x14ac:dyDescent="0.4">
      <c r="A24" s="94">
        <v>220</v>
      </c>
      <c r="B24" s="94" t="s">
        <v>716</v>
      </c>
      <c r="C24" s="94" t="s">
        <v>679</v>
      </c>
      <c r="D24" s="94">
        <v>57</v>
      </c>
      <c r="E24" s="94">
        <v>4</v>
      </c>
      <c r="F24" s="94">
        <v>8</v>
      </c>
      <c r="G24" s="94" t="s">
        <v>680</v>
      </c>
      <c r="H24" s="94">
        <v>75</v>
      </c>
      <c r="I24" s="94">
        <v>10</v>
      </c>
      <c r="J24" s="94">
        <v>7</v>
      </c>
      <c r="K24" s="94">
        <v>9</v>
      </c>
      <c r="L24" s="94">
        <v>8</v>
      </c>
      <c r="M24" s="94" t="s">
        <v>7</v>
      </c>
      <c r="N24" s="94">
        <v>35</v>
      </c>
      <c r="O24" s="94">
        <v>8</v>
      </c>
      <c r="P24" s="94">
        <v>8</v>
      </c>
      <c r="Q24" s="94" t="s">
        <v>316</v>
      </c>
      <c r="R24" s="94">
        <v>41</v>
      </c>
      <c r="S24" s="94">
        <v>23</v>
      </c>
      <c r="T24" s="94">
        <v>6</v>
      </c>
    </row>
    <row r="25" spans="1:20" ht="17.399999999999999" x14ac:dyDescent="0.4">
      <c r="A25" s="94">
        <v>114</v>
      </c>
      <c r="B25" s="94" t="s">
        <v>716</v>
      </c>
      <c r="C25" s="94" t="s">
        <v>681</v>
      </c>
      <c r="D25" s="94">
        <v>114</v>
      </c>
      <c r="E25" s="94">
        <v>71</v>
      </c>
      <c r="F25" s="94">
        <v>4</v>
      </c>
      <c r="G25" s="94" t="s">
        <v>680</v>
      </c>
      <c r="H25" s="94">
        <v>97</v>
      </c>
      <c r="I25" s="94">
        <v>47</v>
      </c>
      <c r="J25" s="94">
        <v>5</v>
      </c>
      <c r="K25" s="94">
        <v>3</v>
      </c>
      <c r="L25" s="94">
        <v>3</v>
      </c>
      <c r="M25" s="94" t="s">
        <v>7</v>
      </c>
      <c r="N25" s="94">
        <v>36</v>
      </c>
      <c r="O25" s="94">
        <v>13</v>
      </c>
      <c r="P25" s="94">
        <v>7</v>
      </c>
      <c r="Q25" s="94" t="s">
        <v>8</v>
      </c>
      <c r="R25" s="94">
        <v>53</v>
      </c>
      <c r="S25" s="94">
        <v>56</v>
      </c>
      <c r="T25" s="94">
        <v>5</v>
      </c>
    </row>
    <row r="26" spans="1:20" ht="17.399999999999999" x14ac:dyDescent="0.4">
      <c r="A26" s="94">
        <v>10</v>
      </c>
      <c r="B26" s="94" t="s">
        <v>716</v>
      </c>
      <c r="C26" s="94" t="s">
        <v>679</v>
      </c>
      <c r="D26" s="94">
        <v>59</v>
      </c>
      <c r="E26" s="94">
        <v>5</v>
      </c>
      <c r="F26" s="94">
        <v>8</v>
      </c>
      <c r="G26" s="94" t="s">
        <v>680</v>
      </c>
      <c r="H26" s="94">
        <v>90</v>
      </c>
      <c r="I26" s="94">
        <v>38</v>
      </c>
      <c r="J26" s="94">
        <v>6</v>
      </c>
      <c r="K26" s="94">
        <v>1</v>
      </c>
      <c r="L26" s="94">
        <v>1</v>
      </c>
      <c r="M26" s="94" t="s">
        <v>316</v>
      </c>
      <c r="N26" s="94">
        <v>39</v>
      </c>
      <c r="O26" s="94">
        <v>12</v>
      </c>
      <c r="P26" s="94">
        <v>7</v>
      </c>
      <c r="Q26" s="94" t="s">
        <v>315</v>
      </c>
      <c r="R26" s="94">
        <v>36</v>
      </c>
      <c r="S26" s="94">
        <v>8</v>
      </c>
      <c r="T26" s="94">
        <v>8</v>
      </c>
    </row>
    <row r="27" spans="1:20" ht="17.399999999999999" x14ac:dyDescent="0.4">
      <c r="A27" s="94">
        <v>198</v>
      </c>
      <c r="B27" s="94" t="s">
        <v>716</v>
      </c>
      <c r="C27" s="94" t="s">
        <v>681</v>
      </c>
      <c r="D27" s="94">
        <v>101</v>
      </c>
      <c r="E27" s="94">
        <v>41</v>
      </c>
      <c r="F27" s="94">
        <v>5</v>
      </c>
      <c r="G27" s="94" t="s">
        <v>680</v>
      </c>
      <c r="H27" s="94">
        <v>91</v>
      </c>
      <c r="I27" s="94">
        <v>39</v>
      </c>
      <c r="J27" s="94">
        <v>6</v>
      </c>
      <c r="K27" s="94">
        <v>4</v>
      </c>
      <c r="L27" s="94">
        <v>1</v>
      </c>
      <c r="M27" s="94" t="s">
        <v>665</v>
      </c>
      <c r="N27" s="94">
        <v>62</v>
      </c>
      <c r="O27" s="94">
        <v>82</v>
      </c>
      <c r="P27" s="94">
        <v>3</v>
      </c>
      <c r="Q27" s="94" t="s">
        <v>316</v>
      </c>
      <c r="R27" s="94">
        <v>66</v>
      </c>
      <c r="S27" s="94">
        <v>93</v>
      </c>
      <c r="T27" s="94">
        <v>2</v>
      </c>
    </row>
    <row r="28" spans="1:20" ht="17.399999999999999" x14ac:dyDescent="0.4">
      <c r="A28" s="94">
        <v>80</v>
      </c>
      <c r="B28" s="94" t="s">
        <v>716</v>
      </c>
      <c r="C28" s="94" t="s">
        <v>679</v>
      </c>
      <c r="D28" s="94">
        <v>56</v>
      </c>
      <c r="E28" s="94">
        <v>3</v>
      </c>
      <c r="F28" s="94">
        <v>9</v>
      </c>
      <c r="G28" s="94" t="s">
        <v>680</v>
      </c>
      <c r="H28" s="94">
        <v>76</v>
      </c>
      <c r="I28" s="94">
        <v>14</v>
      </c>
      <c r="J28" s="94">
        <v>7</v>
      </c>
      <c r="K28" s="94">
        <v>9</v>
      </c>
      <c r="L28" s="94">
        <v>8</v>
      </c>
      <c r="M28" s="94" t="s">
        <v>317</v>
      </c>
      <c r="N28" s="94">
        <v>37</v>
      </c>
      <c r="O28" s="94">
        <v>9</v>
      </c>
      <c r="P28" s="94">
        <v>7</v>
      </c>
      <c r="Q28" s="94" t="s">
        <v>316</v>
      </c>
      <c r="R28" s="94">
        <v>42</v>
      </c>
      <c r="S28" s="94">
        <v>30</v>
      </c>
      <c r="T28" s="94">
        <v>6</v>
      </c>
    </row>
    <row r="29" spans="1:20" ht="17.399999999999999" x14ac:dyDescent="0.4">
      <c r="A29" s="94">
        <v>76</v>
      </c>
      <c r="B29" s="94" t="s">
        <v>716</v>
      </c>
      <c r="C29" s="94" t="s">
        <v>679</v>
      </c>
      <c r="D29" s="94">
        <v>86</v>
      </c>
      <c r="E29" s="94">
        <v>22</v>
      </c>
      <c r="F29" s="94">
        <v>7</v>
      </c>
      <c r="G29" s="94" t="s">
        <v>656</v>
      </c>
      <c r="H29" s="94">
        <v>108</v>
      </c>
      <c r="I29" s="94">
        <v>61</v>
      </c>
      <c r="J29" s="94">
        <v>4</v>
      </c>
      <c r="K29" s="94">
        <v>6</v>
      </c>
      <c r="L29" s="94">
        <v>6</v>
      </c>
      <c r="M29" s="94" t="s">
        <v>710</v>
      </c>
      <c r="N29" s="94">
        <v>37</v>
      </c>
      <c r="O29" s="94">
        <v>10</v>
      </c>
      <c r="P29" s="94">
        <v>7</v>
      </c>
      <c r="Q29" s="94" t="s">
        <v>708</v>
      </c>
      <c r="R29" s="94">
        <v>47</v>
      </c>
      <c r="S29" s="94">
        <v>39</v>
      </c>
      <c r="T29" s="94">
        <v>5</v>
      </c>
    </row>
    <row r="30" spans="1:20" ht="17.399999999999999" x14ac:dyDescent="0.4">
      <c r="A30" s="94">
        <v>206</v>
      </c>
      <c r="B30" s="94" t="s">
        <v>716</v>
      </c>
      <c r="C30" s="94" t="s">
        <v>679</v>
      </c>
      <c r="D30" s="94">
        <v>69</v>
      </c>
      <c r="E30" s="94">
        <v>12</v>
      </c>
      <c r="F30" s="94">
        <v>7</v>
      </c>
      <c r="G30" s="94" t="s">
        <v>680</v>
      </c>
      <c r="H30" s="94">
        <v>91</v>
      </c>
      <c r="I30" s="94">
        <v>39</v>
      </c>
      <c r="J30" s="94">
        <v>6</v>
      </c>
      <c r="K30" s="94">
        <v>4</v>
      </c>
      <c r="L30" s="94">
        <v>4</v>
      </c>
      <c r="M30" s="94" t="s">
        <v>665</v>
      </c>
      <c r="N30" s="94">
        <v>36</v>
      </c>
      <c r="O30" s="94">
        <v>4</v>
      </c>
      <c r="P30" s="94">
        <v>8</v>
      </c>
      <c r="Q30" s="94" t="s">
        <v>316</v>
      </c>
      <c r="R30" s="94">
        <v>46</v>
      </c>
      <c r="S30" s="94">
        <v>45</v>
      </c>
      <c r="T30" s="94">
        <v>5</v>
      </c>
    </row>
    <row r="31" spans="1:20" ht="17.399999999999999" x14ac:dyDescent="0.4">
      <c r="A31" s="94">
        <v>289</v>
      </c>
      <c r="B31" s="94" t="s">
        <v>716</v>
      </c>
      <c r="C31" s="94" t="s">
        <v>679</v>
      </c>
      <c r="D31" s="94">
        <v>58</v>
      </c>
      <c r="E31" s="94">
        <v>5</v>
      </c>
      <c r="F31" s="94">
        <v>8</v>
      </c>
      <c r="G31" s="94" t="s">
        <v>656</v>
      </c>
      <c r="H31" s="94">
        <v>73</v>
      </c>
      <c r="I31" s="94">
        <v>5</v>
      </c>
      <c r="J31" s="94">
        <v>8</v>
      </c>
      <c r="K31" s="94">
        <v>8</v>
      </c>
      <c r="L31" s="94">
        <v>7</v>
      </c>
      <c r="M31" s="94" t="s">
        <v>710</v>
      </c>
      <c r="N31" s="94">
        <v>38</v>
      </c>
      <c r="O31" s="94">
        <v>14</v>
      </c>
      <c r="P31" s="94">
        <v>7</v>
      </c>
      <c r="Q31" s="94" t="s">
        <v>711</v>
      </c>
      <c r="R31" s="94">
        <v>34</v>
      </c>
      <c r="S31" s="94">
        <v>5</v>
      </c>
      <c r="T31" s="94">
        <v>8</v>
      </c>
    </row>
    <row r="32" spans="1:20" ht="17.399999999999999" x14ac:dyDescent="0.4">
      <c r="A32" s="94">
        <v>172</v>
      </c>
      <c r="B32" s="94" t="s">
        <v>716</v>
      </c>
      <c r="C32" s="94" t="s">
        <v>679</v>
      </c>
      <c r="D32" s="94">
        <v>63</v>
      </c>
      <c r="E32" s="94">
        <v>9</v>
      </c>
      <c r="F32" s="94">
        <v>8</v>
      </c>
      <c r="G32" s="94" t="s">
        <v>680</v>
      </c>
      <c r="H32" s="94">
        <v>78</v>
      </c>
      <c r="I32" s="94">
        <v>20</v>
      </c>
      <c r="J32" s="94">
        <v>7</v>
      </c>
      <c r="K32" s="94">
        <v>6</v>
      </c>
      <c r="L32" s="94">
        <v>5</v>
      </c>
      <c r="M32" s="94" t="s">
        <v>7</v>
      </c>
      <c r="N32" s="94">
        <v>35</v>
      </c>
      <c r="O32" s="94">
        <v>8</v>
      </c>
      <c r="P32" s="94">
        <v>8</v>
      </c>
      <c r="Q32" s="94" t="s">
        <v>8</v>
      </c>
      <c r="R32" s="94">
        <v>32</v>
      </c>
      <c r="S32" s="94">
        <v>2</v>
      </c>
      <c r="T32" s="94">
        <v>9</v>
      </c>
    </row>
    <row r="33" spans="1:20" ht="17.399999999999999" x14ac:dyDescent="0.4">
      <c r="A33" s="94">
        <v>171</v>
      </c>
      <c r="B33" s="94" t="s">
        <v>716</v>
      </c>
      <c r="C33" s="94" t="s">
        <v>679</v>
      </c>
      <c r="D33" s="94">
        <v>65</v>
      </c>
      <c r="E33" s="94">
        <v>10</v>
      </c>
      <c r="F33" s="94">
        <v>8</v>
      </c>
      <c r="G33" s="94" t="s">
        <v>428</v>
      </c>
      <c r="H33" s="94">
        <v>78</v>
      </c>
      <c r="I33" s="94">
        <v>20</v>
      </c>
      <c r="J33" s="94">
        <v>7</v>
      </c>
      <c r="K33" s="94">
        <v>4</v>
      </c>
      <c r="L33" s="94">
        <v>8</v>
      </c>
      <c r="M33" s="94" t="s">
        <v>710</v>
      </c>
      <c r="N33" s="94">
        <v>36</v>
      </c>
      <c r="O33" s="94">
        <v>7</v>
      </c>
      <c r="P33" s="94">
        <v>8</v>
      </c>
      <c r="Q33" s="94" t="s">
        <v>709</v>
      </c>
      <c r="R33" s="94">
        <v>35</v>
      </c>
      <c r="S33" s="94">
        <v>4</v>
      </c>
      <c r="T33" s="94">
        <v>8</v>
      </c>
    </row>
    <row r="34" spans="1:20" ht="17.399999999999999" x14ac:dyDescent="0.4">
      <c r="A34" s="94">
        <v>296</v>
      </c>
      <c r="B34" s="94" t="s">
        <v>716</v>
      </c>
      <c r="C34" s="94" t="s">
        <v>679</v>
      </c>
      <c r="D34" s="94">
        <v>60</v>
      </c>
      <c r="E34" s="94">
        <v>6</v>
      </c>
      <c r="F34" s="94">
        <v>8</v>
      </c>
      <c r="G34" s="94" t="s">
        <v>680</v>
      </c>
      <c r="H34" s="94">
        <v>72</v>
      </c>
      <c r="I34" s="94">
        <v>4</v>
      </c>
      <c r="J34" s="94">
        <v>8</v>
      </c>
      <c r="K34" s="94">
        <v>5</v>
      </c>
      <c r="L34" s="94">
        <v>7</v>
      </c>
      <c r="M34" s="94" t="s">
        <v>20</v>
      </c>
      <c r="N34" s="94">
        <v>36</v>
      </c>
      <c r="O34" s="94">
        <v>5</v>
      </c>
      <c r="P34" s="94">
        <v>8</v>
      </c>
      <c r="Q34" s="94" t="s">
        <v>8</v>
      </c>
      <c r="R34" s="94">
        <v>42</v>
      </c>
      <c r="S34" s="94">
        <v>28</v>
      </c>
      <c r="T34" s="94">
        <v>6</v>
      </c>
    </row>
    <row r="35" spans="1:20" ht="17.399999999999999" x14ac:dyDescent="0.4">
      <c r="A35" s="94">
        <v>205</v>
      </c>
      <c r="B35" s="94" t="s">
        <v>716</v>
      </c>
      <c r="C35" s="94" t="s">
        <v>679</v>
      </c>
      <c r="D35" s="94">
        <v>113</v>
      </c>
      <c r="E35" s="94">
        <v>69</v>
      </c>
      <c r="F35" s="94">
        <v>4</v>
      </c>
      <c r="G35" s="94" t="s">
        <v>680</v>
      </c>
      <c r="H35" s="94">
        <v>73</v>
      </c>
      <c r="I35" s="94">
        <v>5</v>
      </c>
      <c r="J35" s="94">
        <v>8</v>
      </c>
      <c r="K35" s="94">
        <v>4</v>
      </c>
      <c r="L35" s="94">
        <v>1</v>
      </c>
      <c r="M35" s="94" t="s">
        <v>665</v>
      </c>
      <c r="N35" s="94">
        <v>47</v>
      </c>
      <c r="O35" s="94">
        <v>46</v>
      </c>
      <c r="P35" s="94">
        <v>5</v>
      </c>
      <c r="Q35" s="94" t="s">
        <v>316</v>
      </c>
      <c r="R35" s="94">
        <v>54</v>
      </c>
      <c r="S35" s="94">
        <v>64</v>
      </c>
      <c r="T35" s="94">
        <v>4</v>
      </c>
    </row>
    <row r="36" spans="1:20" ht="17.399999999999999" x14ac:dyDescent="0.4">
      <c r="A36" s="94">
        <v>288</v>
      </c>
      <c r="B36" s="94" t="s">
        <v>716</v>
      </c>
      <c r="C36" s="94" t="s">
        <v>679</v>
      </c>
      <c r="D36" s="94">
        <v>62</v>
      </c>
      <c r="E36" s="94">
        <v>8</v>
      </c>
      <c r="F36" s="94">
        <v>8</v>
      </c>
      <c r="G36" s="94" t="s">
        <v>656</v>
      </c>
      <c r="H36" s="94">
        <v>76</v>
      </c>
      <c r="I36" s="94">
        <v>14</v>
      </c>
      <c r="J36" s="94">
        <v>7</v>
      </c>
      <c r="K36" s="94">
        <v>8</v>
      </c>
      <c r="L36" s="94">
        <v>7</v>
      </c>
      <c r="M36" s="94" t="s">
        <v>710</v>
      </c>
      <c r="N36" s="94">
        <v>36</v>
      </c>
      <c r="O36" s="94">
        <v>7</v>
      </c>
      <c r="P36" s="94">
        <v>8</v>
      </c>
      <c r="Q36" s="94" t="s">
        <v>709</v>
      </c>
      <c r="R36" s="94">
        <v>35</v>
      </c>
      <c r="S36" s="94">
        <v>4</v>
      </c>
      <c r="T36" s="94">
        <v>8</v>
      </c>
    </row>
    <row r="37" spans="1:20" ht="17.399999999999999" x14ac:dyDescent="0.4">
      <c r="A37" s="94">
        <v>45</v>
      </c>
      <c r="B37" s="94" t="s">
        <v>716</v>
      </c>
      <c r="C37" s="94" t="s">
        <v>679</v>
      </c>
      <c r="D37" s="94">
        <v>56</v>
      </c>
      <c r="E37" s="94">
        <v>3</v>
      </c>
      <c r="F37" s="94">
        <v>9</v>
      </c>
      <c r="G37" s="94" t="s">
        <v>680</v>
      </c>
      <c r="H37" s="94">
        <v>75</v>
      </c>
      <c r="I37" s="94">
        <v>10</v>
      </c>
      <c r="J37" s="94">
        <v>7</v>
      </c>
      <c r="K37" s="94">
        <v>8</v>
      </c>
      <c r="L37" s="94">
        <v>7</v>
      </c>
      <c r="M37" s="94" t="s">
        <v>318</v>
      </c>
      <c r="N37" s="94">
        <v>40</v>
      </c>
      <c r="O37" s="94">
        <v>19</v>
      </c>
      <c r="P37" s="94">
        <v>6</v>
      </c>
      <c r="Q37" s="94" t="s">
        <v>315</v>
      </c>
      <c r="R37" s="94">
        <v>42</v>
      </c>
      <c r="S37" s="94">
        <v>27</v>
      </c>
      <c r="T37" s="94">
        <v>6</v>
      </c>
    </row>
    <row r="38" spans="1:20" ht="17.399999999999999" x14ac:dyDescent="0.4">
      <c r="A38" s="94">
        <v>290</v>
      </c>
      <c r="B38" s="94" t="s">
        <v>716</v>
      </c>
      <c r="C38" s="94" t="s">
        <v>679</v>
      </c>
      <c r="D38" s="94">
        <v>87</v>
      </c>
      <c r="E38" s="94">
        <v>23</v>
      </c>
      <c r="F38" s="94">
        <v>6</v>
      </c>
      <c r="G38" s="94" t="s">
        <v>656</v>
      </c>
      <c r="H38" s="94">
        <v>104</v>
      </c>
      <c r="I38" s="94">
        <v>55</v>
      </c>
      <c r="J38" s="94">
        <v>5</v>
      </c>
      <c r="K38" s="94">
        <v>5</v>
      </c>
      <c r="L38" s="94">
        <v>4</v>
      </c>
      <c r="M38" s="94" t="s">
        <v>711</v>
      </c>
      <c r="N38" s="94">
        <v>36</v>
      </c>
      <c r="O38" s="94">
        <v>10</v>
      </c>
      <c r="P38" s="94">
        <v>7</v>
      </c>
      <c r="Q38" s="94" t="s">
        <v>709</v>
      </c>
      <c r="R38" s="94">
        <v>39</v>
      </c>
      <c r="S38" s="94">
        <v>15</v>
      </c>
      <c r="T38" s="94">
        <v>7</v>
      </c>
    </row>
    <row r="39" spans="1:20" ht="17.399999999999999" x14ac:dyDescent="0.4">
      <c r="A39" s="94">
        <v>196</v>
      </c>
      <c r="B39" s="94" t="s">
        <v>716</v>
      </c>
      <c r="C39" s="94" t="s">
        <v>679</v>
      </c>
      <c r="D39" s="94">
        <v>53</v>
      </c>
      <c r="E39" s="94">
        <v>1</v>
      </c>
      <c r="F39" s="94">
        <v>9</v>
      </c>
      <c r="G39" s="94" t="s">
        <v>680</v>
      </c>
      <c r="H39" s="94">
        <v>89</v>
      </c>
      <c r="I39" s="94">
        <v>37</v>
      </c>
      <c r="J39" s="94">
        <v>6</v>
      </c>
      <c r="K39" s="94">
        <v>9</v>
      </c>
      <c r="L39" s="94">
        <v>8</v>
      </c>
      <c r="M39" s="94" t="s">
        <v>318</v>
      </c>
      <c r="N39" s="94">
        <v>40</v>
      </c>
      <c r="O39" s="94">
        <v>19</v>
      </c>
      <c r="P39" s="94">
        <v>6</v>
      </c>
      <c r="Q39" s="94" t="s">
        <v>316</v>
      </c>
      <c r="R39" s="94">
        <v>47</v>
      </c>
      <c r="S39" s="94">
        <v>48</v>
      </c>
      <c r="T39" s="94">
        <v>5</v>
      </c>
    </row>
    <row r="40" spans="1:20" ht="17.399999999999999" x14ac:dyDescent="0.4">
      <c r="A40" s="94">
        <v>127</v>
      </c>
      <c r="B40" s="94" t="s">
        <v>716</v>
      </c>
      <c r="C40" s="94" t="s">
        <v>679</v>
      </c>
      <c r="D40" s="94">
        <v>59</v>
      </c>
      <c r="E40" s="94">
        <v>5</v>
      </c>
      <c r="F40" s="94">
        <v>8</v>
      </c>
      <c r="G40" s="94" t="s">
        <v>656</v>
      </c>
      <c r="H40" s="94">
        <v>84</v>
      </c>
      <c r="I40" s="94">
        <v>30</v>
      </c>
      <c r="J40" s="94">
        <v>6</v>
      </c>
      <c r="K40" s="94">
        <v>6</v>
      </c>
      <c r="L40" s="94">
        <v>7</v>
      </c>
      <c r="M40" s="94" t="s">
        <v>708</v>
      </c>
      <c r="N40" s="94">
        <v>31</v>
      </c>
      <c r="O40" s="94">
        <v>2</v>
      </c>
      <c r="P40" s="94">
        <v>9</v>
      </c>
      <c r="Q40" s="94" t="s">
        <v>709</v>
      </c>
      <c r="R40" s="94">
        <v>46</v>
      </c>
      <c r="S40" s="94">
        <v>41</v>
      </c>
      <c r="T40" s="94">
        <v>5</v>
      </c>
    </row>
    <row r="41" spans="1:20" ht="17.399999999999999" x14ac:dyDescent="0.4">
      <c r="A41" s="94">
        <v>47</v>
      </c>
      <c r="B41" s="94" t="s">
        <v>716</v>
      </c>
      <c r="C41" s="94" t="s">
        <v>679</v>
      </c>
      <c r="D41" s="94">
        <v>56</v>
      </c>
      <c r="E41" s="94">
        <v>3</v>
      </c>
      <c r="F41" s="94">
        <v>9</v>
      </c>
      <c r="G41" s="94" t="s">
        <v>428</v>
      </c>
      <c r="H41" s="94">
        <v>89</v>
      </c>
      <c r="I41" s="94">
        <v>37</v>
      </c>
      <c r="J41" s="94">
        <v>6</v>
      </c>
      <c r="K41" s="94">
        <v>7</v>
      </c>
      <c r="L41" s="94">
        <v>6</v>
      </c>
      <c r="M41" s="94" t="s">
        <v>710</v>
      </c>
      <c r="N41" s="94">
        <v>36</v>
      </c>
      <c r="O41" s="94">
        <v>7</v>
      </c>
      <c r="P41" s="94">
        <v>8</v>
      </c>
      <c r="Q41" s="94" t="s">
        <v>711</v>
      </c>
      <c r="R41" s="94">
        <v>35</v>
      </c>
      <c r="S41" s="94">
        <v>7</v>
      </c>
      <c r="T41" s="94">
        <v>8</v>
      </c>
    </row>
    <row r="42" spans="1:20" ht="17.399999999999999" x14ac:dyDescent="0.4">
      <c r="A42" s="94">
        <v>130</v>
      </c>
      <c r="B42" s="94" t="s">
        <v>716</v>
      </c>
      <c r="C42" s="94" t="s">
        <v>681</v>
      </c>
      <c r="D42" s="94">
        <v>106</v>
      </c>
      <c r="E42" s="94">
        <v>51</v>
      </c>
      <c r="F42" s="94">
        <v>5</v>
      </c>
      <c r="G42" s="94" t="s">
        <v>656</v>
      </c>
      <c r="H42" s="94">
        <v>121</v>
      </c>
      <c r="I42" s="94">
        <v>81</v>
      </c>
      <c r="J42" s="94">
        <v>3</v>
      </c>
      <c r="K42" s="94">
        <v>3</v>
      </c>
      <c r="L42" s="94">
        <v>4</v>
      </c>
      <c r="M42" s="94" t="s">
        <v>710</v>
      </c>
      <c r="N42" s="94">
        <v>59</v>
      </c>
      <c r="O42" s="94">
        <v>78</v>
      </c>
      <c r="P42" s="94">
        <v>3</v>
      </c>
      <c r="Q42" s="94" t="s">
        <v>711</v>
      </c>
      <c r="R42" s="94">
        <v>48</v>
      </c>
      <c r="S42" s="94">
        <v>43</v>
      </c>
      <c r="T42" s="94">
        <v>5</v>
      </c>
    </row>
    <row r="43" spans="1:20" ht="17.399999999999999" x14ac:dyDescent="0.4">
      <c r="A43" s="94">
        <v>70</v>
      </c>
      <c r="B43" s="94" t="s">
        <v>717</v>
      </c>
      <c r="C43" s="94" t="s">
        <v>679</v>
      </c>
      <c r="D43" s="94">
        <v>113</v>
      </c>
      <c r="E43" s="94">
        <v>69</v>
      </c>
      <c r="F43" s="94">
        <v>4</v>
      </c>
      <c r="G43" s="94" t="s">
        <v>656</v>
      </c>
      <c r="H43" s="94">
        <v>106</v>
      </c>
      <c r="I43" s="94">
        <v>58</v>
      </c>
      <c r="J43" s="94">
        <v>5</v>
      </c>
      <c r="K43" s="94">
        <v>2</v>
      </c>
      <c r="L43" s="94">
        <v>7</v>
      </c>
      <c r="M43" s="94" t="s">
        <v>710</v>
      </c>
      <c r="N43" s="94">
        <v>36</v>
      </c>
      <c r="O43" s="94">
        <v>7</v>
      </c>
      <c r="P43" s="94">
        <v>8</v>
      </c>
      <c r="Q43" s="94" t="s">
        <v>711</v>
      </c>
      <c r="R43" s="94">
        <v>36</v>
      </c>
      <c r="S43" s="94">
        <v>10</v>
      </c>
      <c r="T43" s="94">
        <v>7</v>
      </c>
    </row>
    <row r="44" spans="1:20" ht="17.399999999999999" x14ac:dyDescent="0.4">
      <c r="A44" s="94">
        <v>191</v>
      </c>
      <c r="B44" s="94" t="s">
        <v>717</v>
      </c>
      <c r="C44" s="94" t="s">
        <v>679</v>
      </c>
      <c r="D44" s="94">
        <v>56</v>
      </c>
      <c r="E44" s="94">
        <v>3</v>
      </c>
      <c r="F44" s="94">
        <v>9</v>
      </c>
      <c r="G44" s="94" t="s">
        <v>656</v>
      </c>
      <c r="H44" s="94">
        <v>76</v>
      </c>
      <c r="I44" s="94">
        <v>14</v>
      </c>
      <c r="J44" s="94">
        <v>7</v>
      </c>
      <c r="K44" s="94">
        <v>9</v>
      </c>
      <c r="L44" s="94">
        <v>8</v>
      </c>
      <c r="M44" s="94" t="s">
        <v>710</v>
      </c>
      <c r="N44" s="94">
        <v>37</v>
      </c>
      <c r="O44" s="94">
        <v>10</v>
      </c>
      <c r="P44" s="94">
        <v>7</v>
      </c>
      <c r="Q44" s="94" t="s">
        <v>708</v>
      </c>
      <c r="R44" s="94">
        <v>37</v>
      </c>
      <c r="S44" s="94">
        <v>13</v>
      </c>
      <c r="T44" s="94">
        <v>7</v>
      </c>
    </row>
    <row r="45" spans="1:20" ht="17.399999999999999" x14ac:dyDescent="0.4">
      <c r="A45" s="94">
        <v>54</v>
      </c>
      <c r="B45" s="94" t="s">
        <v>717</v>
      </c>
      <c r="C45" s="94" t="s">
        <v>681</v>
      </c>
      <c r="D45" s="94">
        <v>100</v>
      </c>
      <c r="E45" s="94">
        <v>39</v>
      </c>
      <c r="F45" s="94">
        <v>6</v>
      </c>
      <c r="G45" s="94" t="s">
        <v>656</v>
      </c>
      <c r="H45" s="94">
        <v>129</v>
      </c>
      <c r="I45" s="94">
        <v>92</v>
      </c>
      <c r="J45" s="94">
        <v>2</v>
      </c>
      <c r="K45" s="94">
        <v>5</v>
      </c>
      <c r="L45" s="94">
        <v>2</v>
      </c>
      <c r="M45" s="94" t="s">
        <v>710</v>
      </c>
      <c r="N45" s="94">
        <v>37</v>
      </c>
      <c r="O45" s="94">
        <v>10</v>
      </c>
      <c r="P45" s="94">
        <v>7</v>
      </c>
      <c r="Q45" s="94" t="s">
        <v>711</v>
      </c>
      <c r="R45" s="94">
        <v>54</v>
      </c>
      <c r="S45" s="94">
        <v>60</v>
      </c>
      <c r="T45" s="94">
        <v>4</v>
      </c>
    </row>
    <row r="46" spans="1:20" ht="17.399999999999999" x14ac:dyDescent="0.4">
      <c r="A46" s="94">
        <v>1</v>
      </c>
      <c r="B46" s="94" t="s">
        <v>717</v>
      </c>
      <c r="C46" s="94" t="s">
        <v>679</v>
      </c>
      <c r="D46" s="94">
        <v>64</v>
      </c>
      <c r="E46" s="94">
        <v>9</v>
      </c>
      <c r="F46" s="94">
        <v>8</v>
      </c>
      <c r="G46" s="94" t="s">
        <v>656</v>
      </c>
      <c r="H46" s="94">
        <v>80</v>
      </c>
      <c r="I46" s="94">
        <v>24</v>
      </c>
      <c r="J46" s="94">
        <v>6</v>
      </c>
      <c r="K46" s="94">
        <v>9</v>
      </c>
      <c r="L46" s="94">
        <v>1</v>
      </c>
      <c r="M46" s="94" t="s">
        <v>711</v>
      </c>
      <c r="N46" s="94">
        <v>55</v>
      </c>
      <c r="O46" s="94">
        <v>63</v>
      </c>
      <c r="P46" s="94">
        <v>4</v>
      </c>
      <c r="Q46" s="94" t="s">
        <v>708</v>
      </c>
      <c r="R46" s="94">
        <v>55</v>
      </c>
      <c r="S46" s="94">
        <v>66</v>
      </c>
      <c r="T46" s="94">
        <v>4</v>
      </c>
    </row>
    <row r="47" spans="1:20" ht="17.399999999999999" x14ac:dyDescent="0.4">
      <c r="A47" s="94">
        <v>64</v>
      </c>
      <c r="B47" s="94" t="s">
        <v>717</v>
      </c>
      <c r="C47" s="94" t="s">
        <v>679</v>
      </c>
      <c r="D47" s="94">
        <v>124</v>
      </c>
      <c r="E47" s="94">
        <v>96</v>
      </c>
      <c r="F47" s="94">
        <v>1</v>
      </c>
      <c r="G47" s="94" t="s">
        <v>656</v>
      </c>
      <c r="H47" s="94">
        <v>122</v>
      </c>
      <c r="I47" s="94">
        <v>83</v>
      </c>
      <c r="J47" s="94">
        <v>3</v>
      </c>
      <c r="K47" s="94">
        <v>1</v>
      </c>
      <c r="L47" s="94">
        <v>1</v>
      </c>
      <c r="M47" s="94" t="s">
        <v>710</v>
      </c>
      <c r="N47" s="94">
        <v>58</v>
      </c>
      <c r="O47" s="94">
        <v>75</v>
      </c>
      <c r="P47" s="94">
        <v>3</v>
      </c>
      <c r="Q47" s="94" t="s">
        <v>708</v>
      </c>
      <c r="R47" s="94">
        <v>65</v>
      </c>
      <c r="S47" s="94">
        <v>94</v>
      </c>
      <c r="T47" s="94">
        <v>2</v>
      </c>
    </row>
    <row r="48" spans="1:20" ht="17.399999999999999" x14ac:dyDescent="0.4">
      <c r="A48" s="94">
        <v>18</v>
      </c>
      <c r="B48" s="94" t="s">
        <v>717</v>
      </c>
      <c r="C48" s="94" t="s">
        <v>679</v>
      </c>
      <c r="D48" s="94">
        <v>112</v>
      </c>
      <c r="E48" s="94">
        <v>66</v>
      </c>
      <c r="F48" s="94">
        <v>4</v>
      </c>
      <c r="G48" s="94" t="s">
        <v>656</v>
      </c>
      <c r="H48" s="94">
        <v>122</v>
      </c>
      <c r="I48" s="94">
        <v>83</v>
      </c>
      <c r="J48" s="94">
        <v>3</v>
      </c>
      <c r="K48" s="94">
        <v>3</v>
      </c>
      <c r="L48" s="94">
        <v>2</v>
      </c>
      <c r="M48" s="94" t="s">
        <v>711</v>
      </c>
      <c r="N48" s="94">
        <v>62</v>
      </c>
      <c r="O48" s="94">
        <v>87</v>
      </c>
      <c r="P48" s="94">
        <v>2</v>
      </c>
      <c r="Q48" s="94" t="s">
        <v>708</v>
      </c>
      <c r="R48" s="94">
        <v>60</v>
      </c>
      <c r="S48" s="94">
        <v>81</v>
      </c>
      <c r="T48" s="94">
        <v>3</v>
      </c>
    </row>
    <row r="49" spans="1:20" ht="17.399999999999999" x14ac:dyDescent="0.4">
      <c r="A49" s="94">
        <v>7</v>
      </c>
      <c r="B49" s="94" t="s">
        <v>717</v>
      </c>
      <c r="C49" s="94" t="s">
        <v>679</v>
      </c>
      <c r="D49" s="94">
        <v>71</v>
      </c>
      <c r="E49" s="94">
        <v>13</v>
      </c>
      <c r="F49" s="94">
        <v>7</v>
      </c>
      <c r="G49" s="94" t="s">
        <v>656</v>
      </c>
      <c r="H49" s="94">
        <v>85</v>
      </c>
      <c r="I49" s="94">
        <v>32</v>
      </c>
      <c r="J49" s="94">
        <v>6</v>
      </c>
      <c r="K49" s="94">
        <v>7</v>
      </c>
      <c r="L49" s="94">
        <v>8</v>
      </c>
      <c r="M49" s="94" t="s">
        <v>708</v>
      </c>
      <c r="N49" s="94">
        <v>51</v>
      </c>
      <c r="O49" s="94">
        <v>50</v>
      </c>
      <c r="P49" s="94">
        <v>5</v>
      </c>
      <c r="Q49" s="94" t="s">
        <v>709</v>
      </c>
      <c r="R49" s="94">
        <v>62</v>
      </c>
      <c r="S49" s="94">
        <v>85</v>
      </c>
      <c r="T49" s="94">
        <v>3</v>
      </c>
    </row>
    <row r="50" spans="1:20" ht="17.399999999999999" x14ac:dyDescent="0.4">
      <c r="A50" s="94">
        <v>53</v>
      </c>
      <c r="B50" s="94" t="s">
        <v>717</v>
      </c>
      <c r="C50" s="94" t="s">
        <v>681</v>
      </c>
      <c r="D50" s="94">
        <v>68</v>
      </c>
      <c r="E50" s="94">
        <v>12</v>
      </c>
      <c r="F50" s="94">
        <v>7</v>
      </c>
      <c r="G50" s="94" t="s">
        <v>656</v>
      </c>
      <c r="H50" s="94">
        <v>110</v>
      </c>
      <c r="I50" s="94">
        <v>63</v>
      </c>
      <c r="J50" s="94">
        <v>4</v>
      </c>
      <c r="K50" s="94">
        <v>3</v>
      </c>
      <c r="L50" s="94">
        <v>8</v>
      </c>
      <c r="M50" s="94" t="s">
        <v>710</v>
      </c>
      <c r="N50" s="94">
        <v>37</v>
      </c>
      <c r="O50" s="94">
        <v>10</v>
      </c>
      <c r="P50" s="94">
        <v>7</v>
      </c>
      <c r="Q50" s="94" t="s">
        <v>711</v>
      </c>
      <c r="R50" s="94">
        <v>36</v>
      </c>
      <c r="S50" s="94">
        <v>10</v>
      </c>
      <c r="T50" s="94">
        <v>7</v>
      </c>
    </row>
    <row r="51" spans="1:20" ht="17.399999999999999" x14ac:dyDescent="0.4">
      <c r="A51" s="94">
        <v>186</v>
      </c>
      <c r="B51" s="94" t="s">
        <v>717</v>
      </c>
      <c r="C51" s="94" t="s">
        <v>679</v>
      </c>
      <c r="D51" s="94">
        <v>117</v>
      </c>
      <c r="E51" s="94">
        <v>79</v>
      </c>
      <c r="F51" s="94">
        <v>3</v>
      </c>
      <c r="G51" s="94" t="s">
        <v>656</v>
      </c>
      <c r="H51" s="94">
        <v>117</v>
      </c>
      <c r="I51" s="94">
        <v>74</v>
      </c>
      <c r="J51" s="94">
        <v>4</v>
      </c>
      <c r="K51" s="94">
        <v>2</v>
      </c>
      <c r="L51" s="94">
        <v>8</v>
      </c>
      <c r="M51" s="94" t="s">
        <v>711</v>
      </c>
      <c r="N51" s="94">
        <v>36</v>
      </c>
      <c r="O51" s="94">
        <v>10</v>
      </c>
      <c r="P51" s="94">
        <v>7</v>
      </c>
      <c r="Q51" s="94" t="s">
        <v>708</v>
      </c>
      <c r="R51" s="94">
        <v>53</v>
      </c>
      <c r="S51" s="94">
        <v>58</v>
      </c>
      <c r="T51" s="94">
        <v>4</v>
      </c>
    </row>
    <row r="52" spans="1:20" ht="17.399999999999999" x14ac:dyDescent="0.4">
      <c r="A52" s="94">
        <v>98</v>
      </c>
      <c r="B52" s="94" t="s">
        <v>717</v>
      </c>
      <c r="C52" s="94" t="s">
        <v>679</v>
      </c>
      <c r="D52" s="94">
        <v>56</v>
      </c>
      <c r="E52" s="94">
        <v>3</v>
      </c>
      <c r="F52" s="94">
        <v>9</v>
      </c>
      <c r="G52" s="94" t="s">
        <v>656</v>
      </c>
      <c r="H52" s="94">
        <v>79</v>
      </c>
      <c r="I52" s="94">
        <v>23</v>
      </c>
      <c r="J52" s="94">
        <v>6</v>
      </c>
      <c r="K52" s="94">
        <v>9</v>
      </c>
      <c r="L52" s="94">
        <v>8</v>
      </c>
      <c r="M52" s="94" t="s">
        <v>708</v>
      </c>
      <c r="N52" s="94">
        <v>37</v>
      </c>
      <c r="O52" s="94">
        <v>13</v>
      </c>
      <c r="P52" s="94">
        <v>7</v>
      </c>
      <c r="Q52" s="94" t="s">
        <v>709</v>
      </c>
      <c r="R52" s="94">
        <v>41</v>
      </c>
      <c r="S52" s="94">
        <v>23</v>
      </c>
      <c r="T52" s="94">
        <v>6</v>
      </c>
    </row>
    <row r="53" spans="1:20" ht="17.399999999999999" x14ac:dyDescent="0.4">
      <c r="A53" s="94">
        <v>231</v>
      </c>
      <c r="B53" s="94" t="s">
        <v>717</v>
      </c>
      <c r="C53" s="94" t="s">
        <v>679</v>
      </c>
      <c r="D53" s="94">
        <v>118</v>
      </c>
      <c r="E53" s="94">
        <v>82</v>
      </c>
      <c r="F53" s="94">
        <v>3</v>
      </c>
      <c r="G53" s="94" t="s">
        <v>656</v>
      </c>
      <c r="H53" s="94">
        <v>126</v>
      </c>
      <c r="I53" s="94">
        <v>89</v>
      </c>
      <c r="J53" s="94">
        <v>2</v>
      </c>
      <c r="K53" s="94">
        <v>5</v>
      </c>
      <c r="L53" s="94">
        <v>4</v>
      </c>
      <c r="M53" s="94" t="s">
        <v>710</v>
      </c>
      <c r="N53" s="94">
        <v>52</v>
      </c>
      <c r="O53" s="94">
        <v>56</v>
      </c>
      <c r="P53" s="94">
        <v>5</v>
      </c>
      <c r="Q53" s="94" t="s">
        <v>709</v>
      </c>
      <c r="R53" s="94">
        <v>67</v>
      </c>
      <c r="S53" s="94">
        <v>96</v>
      </c>
      <c r="T53" s="94">
        <v>1</v>
      </c>
    </row>
    <row r="54" spans="1:20" ht="17.399999999999999" x14ac:dyDescent="0.4">
      <c r="A54" s="94">
        <v>282</v>
      </c>
      <c r="B54" s="94" t="s">
        <v>717</v>
      </c>
      <c r="C54" s="94" t="s">
        <v>679</v>
      </c>
      <c r="D54" s="94">
        <v>56</v>
      </c>
      <c r="E54" s="94">
        <v>3</v>
      </c>
      <c r="F54" s="94">
        <v>9</v>
      </c>
      <c r="G54" s="94" t="s">
        <v>656</v>
      </c>
      <c r="H54" s="94">
        <v>112</v>
      </c>
      <c r="I54" s="94">
        <v>66</v>
      </c>
      <c r="J54" s="94">
        <v>4</v>
      </c>
      <c r="K54" s="94">
        <v>9</v>
      </c>
      <c r="L54" s="94">
        <v>6</v>
      </c>
      <c r="M54" s="94" t="s">
        <v>711</v>
      </c>
      <c r="N54" s="94">
        <v>36</v>
      </c>
      <c r="O54" s="94">
        <v>10</v>
      </c>
      <c r="P54" s="94">
        <v>7</v>
      </c>
      <c r="Q54" s="94" t="s">
        <v>708</v>
      </c>
      <c r="R54" s="94">
        <v>37</v>
      </c>
      <c r="S54" s="94">
        <v>13</v>
      </c>
      <c r="T54" s="94">
        <v>7</v>
      </c>
    </row>
    <row r="55" spans="1:20" ht="17.399999999999999" x14ac:dyDescent="0.4">
      <c r="A55" s="94">
        <v>271</v>
      </c>
      <c r="B55" s="94" t="s">
        <v>717</v>
      </c>
      <c r="C55" s="94" t="s">
        <v>679</v>
      </c>
      <c r="D55" s="94">
        <v>63</v>
      </c>
      <c r="E55" s="94">
        <v>9</v>
      </c>
      <c r="F55" s="94">
        <v>8</v>
      </c>
      <c r="G55" s="94" t="s">
        <v>656</v>
      </c>
      <c r="H55" s="94">
        <v>117</v>
      </c>
      <c r="I55" s="94">
        <v>74</v>
      </c>
      <c r="J55" s="94">
        <v>4</v>
      </c>
      <c r="K55" s="94">
        <v>2</v>
      </c>
      <c r="L55" s="94">
        <v>7</v>
      </c>
      <c r="M55" s="94" t="s">
        <v>710</v>
      </c>
      <c r="N55" s="94">
        <v>43</v>
      </c>
      <c r="O55" s="94">
        <v>29</v>
      </c>
      <c r="P55" s="94">
        <v>6</v>
      </c>
      <c r="Q55" s="94" t="s">
        <v>711</v>
      </c>
      <c r="R55" s="94">
        <v>28</v>
      </c>
      <c r="S55" s="94">
        <v>0</v>
      </c>
      <c r="T55" s="94">
        <v>9</v>
      </c>
    </row>
    <row r="56" spans="1:20" ht="17.399999999999999" x14ac:dyDescent="0.4">
      <c r="A56" s="94">
        <v>185</v>
      </c>
      <c r="B56" s="94" t="s">
        <v>717</v>
      </c>
      <c r="C56" s="94" t="s">
        <v>679</v>
      </c>
      <c r="D56" s="94">
        <v>104</v>
      </c>
      <c r="E56" s="94">
        <v>47</v>
      </c>
      <c r="F56" s="94">
        <v>5</v>
      </c>
      <c r="G56" s="94" t="s">
        <v>428</v>
      </c>
      <c r="H56" s="94">
        <v>109</v>
      </c>
      <c r="I56" s="94">
        <v>62</v>
      </c>
      <c r="J56" s="94">
        <v>4</v>
      </c>
      <c r="K56" s="94">
        <v>2</v>
      </c>
      <c r="L56" s="94">
        <v>2</v>
      </c>
      <c r="M56" s="94" t="s">
        <v>711</v>
      </c>
      <c r="N56" s="94">
        <v>52</v>
      </c>
      <c r="O56" s="94">
        <v>55</v>
      </c>
      <c r="P56" s="94">
        <v>5</v>
      </c>
      <c r="Q56" s="94" t="s">
        <v>708</v>
      </c>
      <c r="R56" s="94">
        <v>56</v>
      </c>
      <c r="S56" s="94">
        <v>69</v>
      </c>
      <c r="T56" s="94">
        <v>4</v>
      </c>
    </row>
    <row r="57" spans="1:20" ht="17.399999999999999" x14ac:dyDescent="0.4">
      <c r="A57" s="94">
        <v>227</v>
      </c>
      <c r="B57" s="94" t="s">
        <v>717</v>
      </c>
      <c r="C57" s="94" t="s">
        <v>679</v>
      </c>
      <c r="D57" s="94">
        <v>98</v>
      </c>
      <c r="E57" s="94">
        <v>36</v>
      </c>
      <c r="F57" s="94">
        <v>6</v>
      </c>
      <c r="G57" s="94" t="s">
        <v>656</v>
      </c>
      <c r="H57" s="94">
        <v>104</v>
      </c>
      <c r="I57" s="94">
        <v>55</v>
      </c>
      <c r="J57" s="94">
        <v>5</v>
      </c>
      <c r="K57" s="94">
        <v>3</v>
      </c>
      <c r="L57" s="94">
        <v>4</v>
      </c>
      <c r="M57" s="94" t="s">
        <v>710</v>
      </c>
      <c r="N57" s="94">
        <v>47</v>
      </c>
      <c r="O57" s="94">
        <v>41</v>
      </c>
      <c r="P57" s="94">
        <v>5</v>
      </c>
      <c r="Q57" s="94"/>
      <c r="R57" s="94"/>
      <c r="S57" s="94"/>
      <c r="T57" s="94"/>
    </row>
    <row r="58" spans="1:20" ht="17.399999999999999" x14ac:dyDescent="0.4">
      <c r="A58" s="94">
        <v>245</v>
      </c>
      <c r="B58" s="94" t="s">
        <v>717</v>
      </c>
      <c r="C58" s="94" t="s">
        <v>679</v>
      </c>
      <c r="D58" s="94">
        <v>100</v>
      </c>
      <c r="E58" s="94">
        <v>39</v>
      </c>
      <c r="F58" s="94">
        <v>6</v>
      </c>
      <c r="G58" s="94" t="s">
        <v>656</v>
      </c>
      <c r="H58" s="94">
        <v>100</v>
      </c>
      <c r="I58" s="94">
        <v>50</v>
      </c>
      <c r="J58" s="94">
        <v>5</v>
      </c>
      <c r="K58" s="94">
        <v>4</v>
      </c>
      <c r="L58" s="94">
        <v>4</v>
      </c>
      <c r="M58" s="94" t="s">
        <v>710</v>
      </c>
      <c r="N58" s="94">
        <v>53</v>
      </c>
      <c r="O58" s="94">
        <v>60</v>
      </c>
      <c r="P58" s="94">
        <v>4</v>
      </c>
      <c r="Q58" s="94" t="s">
        <v>709</v>
      </c>
      <c r="R58" s="94">
        <v>47</v>
      </c>
      <c r="S58" s="94">
        <v>44</v>
      </c>
      <c r="T58" s="94">
        <v>5</v>
      </c>
    </row>
    <row r="59" spans="1:20" ht="17.399999999999999" x14ac:dyDescent="0.4">
      <c r="A59" s="94">
        <v>91</v>
      </c>
      <c r="B59" s="94" t="s">
        <v>717</v>
      </c>
      <c r="C59" s="94" t="s">
        <v>679</v>
      </c>
      <c r="D59" s="94">
        <v>62</v>
      </c>
      <c r="E59" s="94">
        <v>8</v>
      </c>
      <c r="F59" s="94">
        <v>8</v>
      </c>
      <c r="G59" s="94" t="s">
        <v>656</v>
      </c>
      <c r="H59" s="94">
        <v>76</v>
      </c>
      <c r="I59" s="94">
        <v>14</v>
      </c>
      <c r="J59" s="94">
        <v>7</v>
      </c>
      <c r="K59" s="94">
        <v>8</v>
      </c>
      <c r="L59" s="94">
        <v>7</v>
      </c>
      <c r="M59" s="94" t="s">
        <v>710</v>
      </c>
      <c r="N59" s="94">
        <v>36</v>
      </c>
      <c r="O59" s="94">
        <v>7</v>
      </c>
      <c r="P59" s="94">
        <v>8</v>
      </c>
      <c r="Q59" s="94" t="s">
        <v>709</v>
      </c>
      <c r="R59" s="94">
        <v>35</v>
      </c>
      <c r="S59" s="94">
        <v>4</v>
      </c>
      <c r="T59" s="94">
        <v>8</v>
      </c>
    </row>
    <row r="60" spans="1:20" ht="17.399999999999999" x14ac:dyDescent="0.4">
      <c r="A60" s="94">
        <v>276</v>
      </c>
      <c r="B60" s="94" t="s">
        <v>717</v>
      </c>
      <c r="C60" s="94" t="s">
        <v>679</v>
      </c>
      <c r="D60" s="94">
        <v>88</v>
      </c>
      <c r="E60" s="94">
        <v>24</v>
      </c>
      <c r="F60" s="94">
        <v>6</v>
      </c>
      <c r="G60" s="94" t="s">
        <v>656</v>
      </c>
      <c r="H60" s="94">
        <v>101</v>
      </c>
      <c r="I60" s="94">
        <v>52</v>
      </c>
      <c r="J60" s="94">
        <v>5</v>
      </c>
      <c r="K60" s="94">
        <v>7</v>
      </c>
      <c r="L60" s="94">
        <v>6</v>
      </c>
      <c r="M60" s="94" t="s">
        <v>710</v>
      </c>
      <c r="N60" s="94">
        <v>38</v>
      </c>
      <c r="O60" s="94">
        <v>14</v>
      </c>
      <c r="P60" s="94">
        <v>7</v>
      </c>
      <c r="Q60" s="94"/>
      <c r="R60" s="94"/>
      <c r="S60" s="94"/>
      <c r="T60" s="94"/>
    </row>
    <row r="61" spans="1:20" ht="17.399999999999999" x14ac:dyDescent="0.4">
      <c r="A61" s="94">
        <v>182</v>
      </c>
      <c r="B61" s="94" t="s">
        <v>717</v>
      </c>
      <c r="C61" s="94" t="s">
        <v>679</v>
      </c>
      <c r="D61" s="94">
        <v>85</v>
      </c>
      <c r="E61" s="94">
        <v>21</v>
      </c>
      <c r="F61" s="94">
        <v>7</v>
      </c>
      <c r="G61" s="94" t="s">
        <v>428</v>
      </c>
      <c r="H61" s="94">
        <v>102</v>
      </c>
      <c r="I61" s="94">
        <v>53</v>
      </c>
      <c r="J61" s="94">
        <v>5</v>
      </c>
      <c r="K61" s="94">
        <v>5</v>
      </c>
      <c r="L61" s="94">
        <v>5</v>
      </c>
      <c r="M61" s="94" t="s">
        <v>710</v>
      </c>
      <c r="N61" s="94">
        <v>48</v>
      </c>
      <c r="O61" s="94">
        <v>45</v>
      </c>
      <c r="P61" s="94">
        <v>5</v>
      </c>
      <c r="Q61" s="94" t="s">
        <v>709</v>
      </c>
      <c r="R61" s="94">
        <v>35</v>
      </c>
      <c r="S61" s="94">
        <v>4</v>
      </c>
      <c r="T61" s="94">
        <v>8</v>
      </c>
    </row>
    <row r="62" spans="1:20" ht="17.399999999999999" x14ac:dyDescent="0.4">
      <c r="A62" s="94">
        <v>242</v>
      </c>
      <c r="B62" s="94" t="s">
        <v>717</v>
      </c>
      <c r="C62" s="94" t="s">
        <v>679</v>
      </c>
      <c r="D62" s="94">
        <v>112</v>
      </c>
      <c r="E62" s="94">
        <v>66</v>
      </c>
      <c r="F62" s="94">
        <v>4</v>
      </c>
      <c r="G62" s="94" t="s">
        <v>656</v>
      </c>
      <c r="H62" s="94">
        <v>117</v>
      </c>
      <c r="I62" s="94">
        <v>74</v>
      </c>
      <c r="J62" s="94">
        <v>4</v>
      </c>
      <c r="K62" s="94">
        <v>3</v>
      </c>
      <c r="L62" s="94">
        <v>2</v>
      </c>
      <c r="M62" s="94" t="s">
        <v>710</v>
      </c>
      <c r="N62" s="94">
        <v>54</v>
      </c>
      <c r="O62" s="94">
        <v>64</v>
      </c>
      <c r="P62" s="94">
        <v>4</v>
      </c>
      <c r="Q62" s="94" t="s">
        <v>711</v>
      </c>
      <c r="R62" s="94">
        <v>50</v>
      </c>
      <c r="S62" s="94">
        <v>47</v>
      </c>
      <c r="T62" s="94">
        <v>5</v>
      </c>
    </row>
    <row r="63" spans="1:20" ht="17.399999999999999" x14ac:dyDescent="0.4">
      <c r="A63" s="94">
        <v>24</v>
      </c>
      <c r="B63" s="94" t="s">
        <v>717</v>
      </c>
      <c r="C63" s="94" t="s">
        <v>679</v>
      </c>
      <c r="D63" s="94">
        <v>105</v>
      </c>
      <c r="E63" s="94">
        <v>49</v>
      </c>
      <c r="F63" s="94">
        <v>5</v>
      </c>
      <c r="G63" s="94" t="s">
        <v>428</v>
      </c>
      <c r="H63" s="94">
        <v>124</v>
      </c>
      <c r="I63" s="94">
        <v>86</v>
      </c>
      <c r="J63" s="94">
        <v>3</v>
      </c>
      <c r="K63" s="94">
        <v>3</v>
      </c>
      <c r="L63" s="94">
        <v>5</v>
      </c>
      <c r="M63" s="94" t="s">
        <v>710</v>
      </c>
      <c r="N63" s="94">
        <v>61</v>
      </c>
      <c r="O63" s="94">
        <v>83</v>
      </c>
      <c r="P63" s="94">
        <v>3</v>
      </c>
      <c r="Q63" s="94" t="s">
        <v>711</v>
      </c>
      <c r="R63" s="94">
        <v>51</v>
      </c>
      <c r="S63" s="94">
        <v>51</v>
      </c>
      <c r="T63" s="94">
        <v>5</v>
      </c>
    </row>
    <row r="64" spans="1:20" ht="17.399999999999999" x14ac:dyDescent="0.4">
      <c r="A64" s="94">
        <v>90</v>
      </c>
      <c r="B64" s="94" t="s">
        <v>717</v>
      </c>
      <c r="C64" s="94" t="s">
        <v>681</v>
      </c>
      <c r="D64" s="94">
        <v>112</v>
      </c>
      <c r="E64" s="94">
        <v>66</v>
      </c>
      <c r="F64" s="94">
        <v>4</v>
      </c>
      <c r="G64" s="94" t="s">
        <v>428</v>
      </c>
      <c r="H64" s="94">
        <v>121</v>
      </c>
      <c r="I64" s="94">
        <v>81</v>
      </c>
      <c r="J64" s="94">
        <v>3</v>
      </c>
      <c r="K64" s="94">
        <v>4</v>
      </c>
      <c r="L64" s="94">
        <v>5</v>
      </c>
      <c r="M64" s="94" t="s">
        <v>708</v>
      </c>
      <c r="N64" s="94">
        <v>61</v>
      </c>
      <c r="O64" s="94">
        <v>84</v>
      </c>
      <c r="P64" s="94">
        <v>3</v>
      </c>
      <c r="Q64" s="94" t="s">
        <v>709</v>
      </c>
      <c r="R64" s="94">
        <v>61</v>
      </c>
      <c r="S64" s="94">
        <v>81</v>
      </c>
      <c r="T64" s="94">
        <v>3</v>
      </c>
    </row>
    <row r="65" spans="1:20" ht="17.399999999999999" x14ac:dyDescent="0.4">
      <c r="A65" s="94">
        <v>6</v>
      </c>
      <c r="B65" s="94" t="s">
        <v>717</v>
      </c>
      <c r="C65" s="94" t="s">
        <v>679</v>
      </c>
      <c r="D65" s="94">
        <v>116</v>
      </c>
      <c r="E65" s="94">
        <v>76</v>
      </c>
      <c r="F65" s="94">
        <v>3</v>
      </c>
      <c r="G65" s="94" t="s">
        <v>656</v>
      </c>
      <c r="H65" s="94">
        <v>114</v>
      </c>
      <c r="I65" s="94">
        <v>69</v>
      </c>
      <c r="J65" s="94">
        <v>4</v>
      </c>
      <c r="K65" s="94">
        <v>4</v>
      </c>
      <c r="L65" s="94">
        <v>4</v>
      </c>
      <c r="M65" s="94" t="s">
        <v>710</v>
      </c>
      <c r="N65" s="94">
        <v>47</v>
      </c>
      <c r="O65" s="94">
        <v>41</v>
      </c>
      <c r="P65" s="94">
        <v>5</v>
      </c>
      <c r="Q65" s="94" t="s">
        <v>709</v>
      </c>
      <c r="R65" s="94">
        <v>58</v>
      </c>
      <c r="S65" s="94">
        <v>73</v>
      </c>
      <c r="T65" s="94">
        <v>4</v>
      </c>
    </row>
    <row r="66" spans="1:20" ht="17.399999999999999" x14ac:dyDescent="0.4">
      <c r="A66" s="94">
        <v>58</v>
      </c>
      <c r="B66" s="94" t="s">
        <v>717</v>
      </c>
      <c r="C66" s="94" t="s">
        <v>681</v>
      </c>
      <c r="D66" s="94">
        <v>115</v>
      </c>
      <c r="E66" s="94">
        <v>74</v>
      </c>
      <c r="F66" s="94">
        <v>4</v>
      </c>
      <c r="G66" s="94" t="s">
        <v>428</v>
      </c>
      <c r="H66" s="94">
        <v>116</v>
      </c>
      <c r="I66" s="94">
        <v>73</v>
      </c>
      <c r="J66" s="94">
        <v>4</v>
      </c>
      <c r="K66" s="94">
        <v>2</v>
      </c>
      <c r="L66" s="94">
        <v>4</v>
      </c>
      <c r="M66" s="94" t="s">
        <v>711</v>
      </c>
      <c r="N66" s="94">
        <v>56</v>
      </c>
      <c r="O66" s="94">
        <v>65</v>
      </c>
      <c r="P66" s="94">
        <v>4</v>
      </c>
      <c r="Q66" s="94" t="s">
        <v>708</v>
      </c>
      <c r="R66" s="94">
        <v>65</v>
      </c>
      <c r="S66" s="94">
        <v>94</v>
      </c>
      <c r="T66" s="94">
        <v>2</v>
      </c>
    </row>
    <row r="67" spans="1:20" ht="17.399999999999999" x14ac:dyDescent="0.4">
      <c r="A67" s="94">
        <v>283</v>
      </c>
      <c r="B67" s="94" t="s">
        <v>717</v>
      </c>
      <c r="C67" s="94" t="s">
        <v>681</v>
      </c>
      <c r="D67" s="94">
        <v>59</v>
      </c>
      <c r="E67" s="94">
        <v>5</v>
      </c>
      <c r="F67" s="94">
        <v>8</v>
      </c>
      <c r="G67" s="94" t="s">
        <v>656</v>
      </c>
      <c r="H67" s="94">
        <v>83</v>
      </c>
      <c r="I67" s="94">
        <v>29</v>
      </c>
      <c r="J67" s="94">
        <v>6</v>
      </c>
      <c r="K67" s="94">
        <v>9</v>
      </c>
      <c r="L67" s="94">
        <v>8</v>
      </c>
      <c r="M67" s="94" t="s">
        <v>710</v>
      </c>
      <c r="N67" s="94">
        <v>37</v>
      </c>
      <c r="O67" s="94">
        <v>10</v>
      </c>
      <c r="P67" s="94">
        <v>7</v>
      </c>
      <c r="Q67" s="94" t="s">
        <v>711</v>
      </c>
      <c r="R67" s="94">
        <v>36</v>
      </c>
      <c r="S67" s="94">
        <v>10</v>
      </c>
      <c r="T67" s="94">
        <v>7</v>
      </c>
    </row>
    <row r="68" spans="1:20" ht="17.399999999999999" x14ac:dyDescent="0.4">
      <c r="A68" s="94">
        <v>212</v>
      </c>
      <c r="B68" s="94" t="s">
        <v>717</v>
      </c>
      <c r="C68" s="94" t="s">
        <v>679</v>
      </c>
      <c r="D68" s="94">
        <v>107</v>
      </c>
      <c r="E68" s="94">
        <v>54</v>
      </c>
      <c r="F68" s="94">
        <v>5</v>
      </c>
      <c r="G68" s="94" t="s">
        <v>656</v>
      </c>
      <c r="H68" s="94">
        <v>109</v>
      </c>
      <c r="I68" s="94">
        <v>62</v>
      </c>
      <c r="J68" s="94">
        <v>4</v>
      </c>
      <c r="K68" s="94">
        <v>3</v>
      </c>
      <c r="L68" s="94">
        <v>7</v>
      </c>
      <c r="M68" s="94" t="s">
        <v>711</v>
      </c>
      <c r="N68" s="94">
        <v>34</v>
      </c>
      <c r="O68" s="94">
        <v>5</v>
      </c>
      <c r="P68" s="94">
        <v>8</v>
      </c>
      <c r="Q68" s="94" t="s">
        <v>708</v>
      </c>
      <c r="R68" s="94">
        <v>62</v>
      </c>
      <c r="S68" s="94">
        <v>87</v>
      </c>
      <c r="T68" s="94">
        <v>2</v>
      </c>
    </row>
    <row r="69" spans="1:20" ht="17.399999999999999" x14ac:dyDescent="0.4">
      <c r="A69" s="94">
        <v>104</v>
      </c>
      <c r="B69" s="94" t="s">
        <v>717</v>
      </c>
      <c r="C69" s="94" t="s">
        <v>679</v>
      </c>
      <c r="D69" s="94">
        <v>107</v>
      </c>
      <c r="E69" s="94">
        <v>54</v>
      </c>
      <c r="F69" s="94">
        <v>5</v>
      </c>
      <c r="G69" s="94" t="s">
        <v>428</v>
      </c>
      <c r="H69" s="94">
        <v>92</v>
      </c>
      <c r="I69" s="94">
        <v>40</v>
      </c>
      <c r="J69" s="94">
        <v>5</v>
      </c>
      <c r="K69" s="94">
        <v>5</v>
      </c>
      <c r="L69" s="94">
        <v>7</v>
      </c>
      <c r="M69" s="94" t="s">
        <v>710</v>
      </c>
      <c r="N69" s="94">
        <v>49</v>
      </c>
      <c r="O69" s="94">
        <v>49</v>
      </c>
      <c r="P69" s="94">
        <v>5</v>
      </c>
      <c r="Q69" s="94" t="s">
        <v>709</v>
      </c>
      <c r="R69" s="94">
        <v>56</v>
      </c>
      <c r="S69" s="94">
        <v>68</v>
      </c>
      <c r="T69" s="94">
        <v>4</v>
      </c>
    </row>
    <row r="70" spans="1:20" ht="17.399999999999999" x14ac:dyDescent="0.4">
      <c r="A70" s="94">
        <v>120</v>
      </c>
      <c r="B70" s="94" t="s">
        <v>717</v>
      </c>
      <c r="C70" s="94" t="s">
        <v>679</v>
      </c>
      <c r="D70" s="94">
        <v>62</v>
      </c>
      <c r="E70" s="94">
        <v>8</v>
      </c>
      <c r="F70" s="94">
        <v>8</v>
      </c>
      <c r="G70" s="94" t="s">
        <v>428</v>
      </c>
      <c r="H70" s="94">
        <v>76</v>
      </c>
      <c r="I70" s="94">
        <v>14</v>
      </c>
      <c r="J70" s="94">
        <v>7</v>
      </c>
      <c r="K70" s="94">
        <v>8</v>
      </c>
      <c r="L70" s="94">
        <v>7</v>
      </c>
      <c r="M70" s="94" t="s">
        <v>710</v>
      </c>
      <c r="N70" s="94">
        <v>36</v>
      </c>
      <c r="O70" s="94">
        <v>7</v>
      </c>
      <c r="P70" s="94">
        <v>8</v>
      </c>
      <c r="Q70" s="94" t="s">
        <v>709</v>
      </c>
      <c r="R70" s="94">
        <v>35</v>
      </c>
      <c r="S70" s="94">
        <v>4</v>
      </c>
      <c r="T70" s="94">
        <v>8</v>
      </c>
    </row>
    <row r="71" spans="1:20" ht="17.399999999999999" x14ac:dyDescent="0.4">
      <c r="A71" s="94">
        <v>285</v>
      </c>
      <c r="B71" s="94" t="s">
        <v>717</v>
      </c>
      <c r="C71" s="94" t="s">
        <v>679</v>
      </c>
      <c r="D71" s="94">
        <v>75</v>
      </c>
      <c r="E71" s="94">
        <v>15</v>
      </c>
      <c r="F71" s="94">
        <v>7</v>
      </c>
      <c r="G71" s="94" t="s">
        <v>656</v>
      </c>
      <c r="H71" s="94">
        <v>108</v>
      </c>
      <c r="I71" s="94">
        <v>61</v>
      </c>
      <c r="J71" s="94">
        <v>4</v>
      </c>
      <c r="K71" s="94">
        <v>4</v>
      </c>
      <c r="L71" s="94">
        <v>6</v>
      </c>
      <c r="M71" s="94" t="s">
        <v>708</v>
      </c>
      <c r="N71" s="94">
        <v>37</v>
      </c>
      <c r="O71" s="94">
        <v>13</v>
      </c>
      <c r="P71" s="94">
        <v>7</v>
      </c>
      <c r="Q71" s="94" t="s">
        <v>709</v>
      </c>
      <c r="R71" s="94">
        <v>41</v>
      </c>
      <c r="S71" s="94">
        <v>23</v>
      </c>
      <c r="T71" s="94">
        <v>6</v>
      </c>
    </row>
    <row r="72" spans="1:20" ht="17.399999999999999" x14ac:dyDescent="0.4">
      <c r="A72" s="94">
        <v>224</v>
      </c>
      <c r="B72" s="94" t="s">
        <v>717</v>
      </c>
      <c r="C72" s="94" t="s">
        <v>679</v>
      </c>
      <c r="D72" s="94">
        <v>49</v>
      </c>
      <c r="E72" s="94">
        <v>0</v>
      </c>
      <c r="F72" s="94">
        <v>9</v>
      </c>
      <c r="G72" s="94" t="s">
        <v>656</v>
      </c>
      <c r="H72" s="94">
        <v>98</v>
      </c>
      <c r="I72" s="94">
        <v>48</v>
      </c>
      <c r="J72" s="94">
        <v>5</v>
      </c>
      <c r="K72" s="94">
        <v>5</v>
      </c>
      <c r="L72" s="94">
        <v>7</v>
      </c>
      <c r="M72" s="94" t="s">
        <v>708</v>
      </c>
      <c r="N72" s="94">
        <v>37</v>
      </c>
      <c r="O72" s="94">
        <v>13</v>
      </c>
      <c r="P72" s="94">
        <v>7</v>
      </c>
      <c r="Q72" s="94" t="s">
        <v>709</v>
      </c>
      <c r="R72" s="94">
        <v>35</v>
      </c>
      <c r="S72" s="94">
        <v>4</v>
      </c>
      <c r="T72" s="94">
        <v>8</v>
      </c>
    </row>
    <row r="73" spans="1:20" ht="17.399999999999999" x14ac:dyDescent="0.4">
      <c r="A73" s="94">
        <v>89</v>
      </c>
      <c r="B73" s="94" t="s">
        <v>717</v>
      </c>
      <c r="C73" s="94" t="s">
        <v>679</v>
      </c>
      <c r="D73" s="94">
        <v>77</v>
      </c>
      <c r="E73" s="94">
        <v>16</v>
      </c>
      <c r="F73" s="94">
        <v>7</v>
      </c>
      <c r="G73" s="94" t="s">
        <v>428</v>
      </c>
      <c r="H73" s="94">
        <v>99</v>
      </c>
      <c r="I73" s="94">
        <v>49</v>
      </c>
      <c r="J73" s="94">
        <v>5</v>
      </c>
      <c r="K73" s="94">
        <v>7</v>
      </c>
      <c r="L73" s="94">
        <v>2</v>
      </c>
      <c r="M73" s="94" t="s">
        <v>710</v>
      </c>
      <c r="N73" s="94">
        <v>47</v>
      </c>
      <c r="O73" s="94">
        <v>41</v>
      </c>
      <c r="P73" s="94">
        <v>5</v>
      </c>
      <c r="Q73" s="94" t="s">
        <v>709</v>
      </c>
      <c r="R73" s="94">
        <v>41</v>
      </c>
      <c r="S73" s="94">
        <v>23</v>
      </c>
      <c r="T73" s="94">
        <v>6</v>
      </c>
    </row>
    <row r="74" spans="1:20" ht="17.399999999999999" x14ac:dyDescent="0.4">
      <c r="A74" s="94">
        <v>147</v>
      </c>
      <c r="B74" s="94" t="s">
        <v>717</v>
      </c>
      <c r="C74" s="94" t="s">
        <v>681</v>
      </c>
      <c r="D74" s="94">
        <v>56</v>
      </c>
      <c r="E74" s="94">
        <v>3</v>
      </c>
      <c r="F74" s="94">
        <v>9</v>
      </c>
      <c r="G74" s="94" t="s">
        <v>656</v>
      </c>
      <c r="H74" s="94">
        <v>76</v>
      </c>
      <c r="I74" s="94">
        <v>14</v>
      </c>
      <c r="J74" s="94">
        <v>7</v>
      </c>
      <c r="K74" s="94">
        <v>9</v>
      </c>
      <c r="L74" s="94">
        <v>8</v>
      </c>
      <c r="M74" s="94" t="s">
        <v>710</v>
      </c>
      <c r="N74" s="94">
        <v>40</v>
      </c>
      <c r="O74" s="94">
        <v>16</v>
      </c>
      <c r="P74" s="94">
        <v>7</v>
      </c>
      <c r="Q74" s="94" t="s">
        <v>712</v>
      </c>
      <c r="R74" s="94">
        <v>41</v>
      </c>
      <c r="S74" s="94">
        <v>27</v>
      </c>
      <c r="T74" s="94">
        <v>6</v>
      </c>
    </row>
    <row r="75" spans="1:20" ht="17.399999999999999" x14ac:dyDescent="0.4">
      <c r="A75" s="94">
        <v>158</v>
      </c>
      <c r="B75" s="94" t="s">
        <v>717</v>
      </c>
      <c r="C75" s="94" t="s">
        <v>679</v>
      </c>
      <c r="D75" s="94">
        <v>100</v>
      </c>
      <c r="E75" s="94">
        <v>39</v>
      </c>
      <c r="F75" s="94">
        <v>6</v>
      </c>
      <c r="G75" s="94" t="s">
        <v>428</v>
      </c>
      <c r="H75" s="94">
        <v>124</v>
      </c>
      <c r="I75" s="94">
        <v>86</v>
      </c>
      <c r="J75" s="94">
        <v>3</v>
      </c>
      <c r="K75" s="94">
        <v>5</v>
      </c>
      <c r="L75" s="94">
        <v>8</v>
      </c>
      <c r="M75" s="94" t="s">
        <v>708</v>
      </c>
      <c r="N75" s="94">
        <v>66</v>
      </c>
      <c r="O75" s="94">
        <v>96</v>
      </c>
      <c r="P75" s="94">
        <v>1</v>
      </c>
      <c r="Q75" s="94" t="s">
        <v>709</v>
      </c>
      <c r="R75" s="94">
        <v>69</v>
      </c>
      <c r="S75" s="94">
        <v>99</v>
      </c>
      <c r="T75" s="94">
        <v>1</v>
      </c>
    </row>
    <row r="76" spans="1:20" ht="17.399999999999999" x14ac:dyDescent="0.4">
      <c r="A76" s="94">
        <v>81</v>
      </c>
      <c r="B76" s="94" t="s">
        <v>717</v>
      </c>
      <c r="C76" s="94" t="s">
        <v>679</v>
      </c>
      <c r="D76" s="94">
        <v>61</v>
      </c>
      <c r="E76" s="94">
        <v>7</v>
      </c>
      <c r="F76" s="94">
        <v>8</v>
      </c>
      <c r="G76" s="94" t="s">
        <v>656</v>
      </c>
      <c r="H76" s="94">
        <v>74</v>
      </c>
      <c r="I76" s="94">
        <v>7</v>
      </c>
      <c r="J76" s="94">
        <v>8</v>
      </c>
      <c r="K76" s="94">
        <v>8</v>
      </c>
      <c r="L76" s="94">
        <v>8</v>
      </c>
      <c r="M76" s="94" t="s">
        <v>710</v>
      </c>
      <c r="N76" s="94">
        <v>37</v>
      </c>
      <c r="O76" s="94">
        <v>10</v>
      </c>
      <c r="P76" s="94">
        <v>7</v>
      </c>
      <c r="Q76" s="94" t="s">
        <v>711</v>
      </c>
      <c r="R76" s="94">
        <v>36</v>
      </c>
      <c r="S76" s="94">
        <v>10</v>
      </c>
      <c r="T76" s="94">
        <v>7</v>
      </c>
    </row>
    <row r="77" spans="1:20" ht="17.399999999999999" x14ac:dyDescent="0.4">
      <c r="A77" s="94">
        <v>286</v>
      </c>
      <c r="B77" s="94" t="s">
        <v>717</v>
      </c>
      <c r="C77" s="94" t="s">
        <v>679</v>
      </c>
      <c r="D77" s="94">
        <v>105</v>
      </c>
      <c r="E77" s="94">
        <v>49</v>
      </c>
      <c r="F77" s="94">
        <v>5</v>
      </c>
      <c r="G77" s="94" t="s">
        <v>428</v>
      </c>
      <c r="H77" s="94">
        <v>112</v>
      </c>
      <c r="I77" s="94">
        <v>66</v>
      </c>
      <c r="J77" s="94">
        <v>4</v>
      </c>
      <c r="K77" s="94">
        <v>4</v>
      </c>
      <c r="L77" s="94">
        <v>3</v>
      </c>
      <c r="M77" s="94" t="s">
        <v>710</v>
      </c>
      <c r="N77" s="94">
        <v>30</v>
      </c>
      <c r="O77" s="94">
        <v>0</v>
      </c>
      <c r="P77" s="94">
        <v>9</v>
      </c>
      <c r="Q77" s="94" t="s">
        <v>708</v>
      </c>
      <c r="R77" s="94">
        <v>35</v>
      </c>
      <c r="S77" s="94">
        <v>7</v>
      </c>
      <c r="T77" s="94">
        <v>8</v>
      </c>
    </row>
    <row r="78" spans="1:20" ht="17.399999999999999" x14ac:dyDescent="0.4">
      <c r="A78" s="94">
        <v>264</v>
      </c>
      <c r="B78" s="94" t="s">
        <v>717</v>
      </c>
      <c r="C78" s="94" t="s">
        <v>681</v>
      </c>
      <c r="D78" s="94">
        <v>62</v>
      </c>
      <c r="E78" s="94">
        <v>8</v>
      </c>
      <c r="F78" s="94">
        <v>8</v>
      </c>
      <c r="G78" s="94" t="s">
        <v>428</v>
      </c>
      <c r="H78" s="94">
        <v>74</v>
      </c>
      <c r="I78" s="94">
        <v>7</v>
      </c>
      <c r="J78" s="94">
        <v>8</v>
      </c>
      <c r="K78" s="94">
        <v>2</v>
      </c>
      <c r="L78" s="94">
        <v>7</v>
      </c>
      <c r="M78" s="94" t="s">
        <v>711</v>
      </c>
      <c r="N78" s="94">
        <v>34</v>
      </c>
      <c r="O78" s="94">
        <v>5</v>
      </c>
      <c r="P78" s="94">
        <v>8</v>
      </c>
      <c r="Q78" s="94" t="s">
        <v>708</v>
      </c>
      <c r="R78" s="94">
        <v>35</v>
      </c>
      <c r="S78" s="94">
        <v>7</v>
      </c>
      <c r="T78" s="94">
        <v>8</v>
      </c>
    </row>
    <row r="79" spans="1:20" ht="17.399999999999999" x14ac:dyDescent="0.4">
      <c r="A79" s="94">
        <v>95</v>
      </c>
      <c r="B79" s="94" t="s">
        <v>717</v>
      </c>
      <c r="C79" s="94" t="s">
        <v>679</v>
      </c>
      <c r="D79" s="94">
        <v>98</v>
      </c>
      <c r="E79" s="94">
        <v>36</v>
      </c>
      <c r="F79" s="94">
        <v>6</v>
      </c>
      <c r="G79" s="94" t="s">
        <v>428</v>
      </c>
      <c r="H79" s="94">
        <v>103</v>
      </c>
      <c r="I79" s="94">
        <v>54</v>
      </c>
      <c r="J79" s="94">
        <v>5</v>
      </c>
      <c r="K79" s="94">
        <v>3</v>
      </c>
      <c r="L79" s="94">
        <v>3</v>
      </c>
      <c r="M79" s="94" t="s">
        <v>710</v>
      </c>
      <c r="N79" s="94">
        <v>37</v>
      </c>
      <c r="O79" s="94">
        <v>10</v>
      </c>
      <c r="P79" s="94">
        <v>7</v>
      </c>
      <c r="Q79" s="94" t="s">
        <v>709</v>
      </c>
      <c r="R79" s="94">
        <v>35</v>
      </c>
      <c r="S79" s="94">
        <v>4</v>
      </c>
      <c r="T79" s="94">
        <v>8</v>
      </c>
    </row>
    <row r="80" spans="1:20" ht="17.399999999999999" x14ac:dyDescent="0.4">
      <c r="A80" s="94">
        <v>226</v>
      </c>
      <c r="B80" s="94" t="s">
        <v>717</v>
      </c>
      <c r="C80" s="94" t="s">
        <v>679</v>
      </c>
      <c r="D80" s="94">
        <v>110</v>
      </c>
      <c r="E80" s="94">
        <v>61</v>
      </c>
      <c r="F80" s="94">
        <v>4</v>
      </c>
      <c r="G80" s="94" t="s">
        <v>428</v>
      </c>
      <c r="H80" s="94">
        <v>114</v>
      </c>
      <c r="I80" s="94">
        <v>69</v>
      </c>
      <c r="J80" s="94">
        <v>4</v>
      </c>
      <c r="K80" s="94">
        <v>9</v>
      </c>
      <c r="L80" s="94">
        <v>4</v>
      </c>
      <c r="M80" s="94" t="s">
        <v>711</v>
      </c>
      <c r="N80" s="94">
        <v>36</v>
      </c>
      <c r="O80" s="94">
        <v>10</v>
      </c>
      <c r="P80" s="94">
        <v>7</v>
      </c>
      <c r="Q80" s="94" t="s">
        <v>708</v>
      </c>
      <c r="R80" s="94">
        <v>37</v>
      </c>
      <c r="S80" s="94">
        <v>13</v>
      </c>
      <c r="T80" s="94">
        <v>7</v>
      </c>
    </row>
    <row r="81" spans="1:20" ht="17.399999999999999" x14ac:dyDescent="0.4">
      <c r="A81" s="94">
        <v>255</v>
      </c>
      <c r="B81" s="94" t="s">
        <v>717</v>
      </c>
      <c r="C81" s="94" t="s">
        <v>679</v>
      </c>
      <c r="D81" s="94">
        <v>57</v>
      </c>
      <c r="E81" s="94">
        <v>4</v>
      </c>
      <c r="F81" s="94">
        <v>8</v>
      </c>
      <c r="G81" s="94" t="s">
        <v>656</v>
      </c>
      <c r="H81" s="94">
        <v>76</v>
      </c>
      <c r="I81" s="94">
        <v>14</v>
      </c>
      <c r="J81" s="94">
        <v>7</v>
      </c>
      <c r="K81" s="94">
        <v>9</v>
      </c>
      <c r="L81" s="94">
        <v>7</v>
      </c>
      <c r="M81" s="94" t="s">
        <v>710</v>
      </c>
      <c r="N81" s="94">
        <v>36</v>
      </c>
      <c r="O81" s="94">
        <v>7</v>
      </c>
      <c r="P81" s="94">
        <v>8</v>
      </c>
      <c r="Q81" s="94" t="s">
        <v>709</v>
      </c>
      <c r="R81" s="94">
        <v>35</v>
      </c>
      <c r="S81" s="94">
        <v>4</v>
      </c>
      <c r="T81" s="94">
        <v>8</v>
      </c>
    </row>
    <row r="82" spans="1:20" ht="17.399999999999999" x14ac:dyDescent="0.4">
      <c r="A82" s="94">
        <v>111</v>
      </c>
      <c r="B82" s="94" t="s">
        <v>717</v>
      </c>
      <c r="C82" s="94" t="s">
        <v>679</v>
      </c>
      <c r="D82" s="94">
        <v>124</v>
      </c>
      <c r="E82" s="94">
        <v>96</v>
      </c>
      <c r="F82" s="94">
        <v>1</v>
      </c>
      <c r="G82" s="94" t="s">
        <v>656</v>
      </c>
      <c r="H82" s="94">
        <v>116</v>
      </c>
      <c r="I82" s="94">
        <v>73</v>
      </c>
      <c r="J82" s="94">
        <v>4</v>
      </c>
      <c r="K82" s="94">
        <v>4</v>
      </c>
      <c r="L82" s="94">
        <v>1</v>
      </c>
      <c r="M82" s="94" t="s">
        <v>710</v>
      </c>
      <c r="N82" s="94">
        <v>59</v>
      </c>
      <c r="O82" s="94">
        <v>78</v>
      </c>
      <c r="P82" s="94">
        <v>3</v>
      </c>
      <c r="Q82" s="94" t="s">
        <v>713</v>
      </c>
      <c r="R82" s="94">
        <v>56</v>
      </c>
      <c r="S82" s="94">
        <v>69</v>
      </c>
      <c r="T82" s="94">
        <v>4</v>
      </c>
    </row>
    <row r="83" spans="1:20" ht="17.399999999999999" x14ac:dyDescent="0.4">
      <c r="A83" s="94">
        <v>253</v>
      </c>
      <c r="B83" s="94" t="s">
        <v>717</v>
      </c>
      <c r="C83" s="94" t="s">
        <v>679</v>
      </c>
      <c r="D83" s="94">
        <v>78</v>
      </c>
      <c r="E83" s="94">
        <v>17</v>
      </c>
      <c r="F83" s="94">
        <v>7</v>
      </c>
      <c r="G83" s="94" t="s">
        <v>680</v>
      </c>
      <c r="H83" s="94">
        <v>107</v>
      </c>
      <c r="I83" s="94">
        <v>59</v>
      </c>
      <c r="J83" s="94">
        <v>5</v>
      </c>
      <c r="K83" s="94">
        <v>6</v>
      </c>
      <c r="L83" s="94">
        <v>8</v>
      </c>
      <c r="M83" s="94" t="s">
        <v>708</v>
      </c>
      <c r="N83" s="94">
        <v>42</v>
      </c>
      <c r="O83" s="94">
        <v>24</v>
      </c>
      <c r="P83" s="94">
        <v>6</v>
      </c>
      <c r="Q83" s="94" t="s">
        <v>709</v>
      </c>
      <c r="R83" s="94">
        <v>46</v>
      </c>
      <c r="S83" s="94">
        <v>41</v>
      </c>
      <c r="T83" s="94">
        <v>5</v>
      </c>
    </row>
    <row r="84" spans="1:20" ht="17.399999999999999" x14ac:dyDescent="0.4">
      <c r="A84" s="94">
        <v>195</v>
      </c>
      <c r="B84" s="94" t="s">
        <v>717</v>
      </c>
      <c r="C84" s="94" t="s">
        <v>681</v>
      </c>
      <c r="D84" s="94">
        <v>111</v>
      </c>
      <c r="E84" s="94">
        <v>64</v>
      </c>
      <c r="F84" s="94">
        <v>4</v>
      </c>
      <c r="G84" s="94" t="s">
        <v>656</v>
      </c>
      <c r="H84" s="94">
        <v>119</v>
      </c>
      <c r="I84" s="94">
        <v>78</v>
      </c>
      <c r="J84" s="94">
        <v>3</v>
      </c>
      <c r="K84" s="94">
        <v>2</v>
      </c>
      <c r="L84" s="94">
        <v>1</v>
      </c>
      <c r="M84" s="94" t="s">
        <v>710</v>
      </c>
      <c r="N84" s="94">
        <v>61</v>
      </c>
      <c r="O84" s="94">
        <v>83</v>
      </c>
      <c r="P84" s="94">
        <v>3</v>
      </c>
      <c r="Q84" s="94" t="s">
        <v>711</v>
      </c>
      <c r="R84" s="94">
        <v>55</v>
      </c>
      <c r="S84" s="94">
        <v>63</v>
      </c>
      <c r="T84" s="94">
        <v>4</v>
      </c>
    </row>
    <row r="85" spans="1:20" ht="17.399999999999999" x14ac:dyDescent="0.4">
      <c r="A85" s="94">
        <v>21</v>
      </c>
      <c r="B85" s="94" t="s">
        <v>717</v>
      </c>
      <c r="C85" s="94" t="s">
        <v>679</v>
      </c>
      <c r="D85" s="94">
        <v>62</v>
      </c>
      <c r="E85" s="94">
        <v>8</v>
      </c>
      <c r="F85" s="94">
        <v>8</v>
      </c>
      <c r="G85" s="94" t="s">
        <v>656</v>
      </c>
      <c r="H85" s="94">
        <v>117</v>
      </c>
      <c r="I85" s="94">
        <v>74</v>
      </c>
      <c r="J85" s="94">
        <v>4</v>
      </c>
      <c r="K85" s="94">
        <v>9</v>
      </c>
      <c r="L85" s="94">
        <v>7</v>
      </c>
      <c r="M85" s="94" t="s">
        <v>710</v>
      </c>
      <c r="N85" s="94">
        <v>50</v>
      </c>
      <c r="O85" s="94">
        <v>51</v>
      </c>
      <c r="P85" s="94">
        <v>5</v>
      </c>
      <c r="Q85" s="94" t="s">
        <v>709</v>
      </c>
      <c r="R85" s="94">
        <v>62</v>
      </c>
      <c r="S85" s="94">
        <v>85</v>
      </c>
      <c r="T85" s="94">
        <v>3</v>
      </c>
    </row>
    <row r="86" spans="1:20" ht="17.399999999999999" x14ac:dyDescent="0.4">
      <c r="A86" s="94">
        <v>230</v>
      </c>
      <c r="B86" s="94" t="s">
        <v>717</v>
      </c>
      <c r="C86" s="94" t="s">
        <v>681</v>
      </c>
      <c r="D86" s="94">
        <v>112</v>
      </c>
      <c r="E86" s="94">
        <v>66</v>
      </c>
      <c r="F86" s="94">
        <v>4</v>
      </c>
      <c r="G86" s="94" t="s">
        <v>656</v>
      </c>
      <c r="H86" s="94">
        <v>112</v>
      </c>
      <c r="I86" s="94">
        <v>66</v>
      </c>
      <c r="J86" s="94">
        <v>4</v>
      </c>
      <c r="K86" s="94">
        <v>4</v>
      </c>
      <c r="L86" s="94">
        <v>5</v>
      </c>
      <c r="M86" s="94" t="s">
        <v>710</v>
      </c>
      <c r="N86" s="94">
        <v>49</v>
      </c>
      <c r="O86" s="94">
        <v>49</v>
      </c>
      <c r="P86" s="94">
        <v>5</v>
      </c>
      <c r="Q86" s="94" t="s">
        <v>709</v>
      </c>
      <c r="R86" s="94">
        <v>48</v>
      </c>
      <c r="S86" s="94">
        <v>48</v>
      </c>
      <c r="T86" s="94">
        <v>5</v>
      </c>
    </row>
    <row r="87" spans="1:20" ht="17.399999999999999" x14ac:dyDescent="0.4">
      <c r="A87" s="94">
        <v>59</v>
      </c>
      <c r="B87" s="94" t="s">
        <v>717</v>
      </c>
      <c r="C87" s="94" t="s">
        <v>679</v>
      </c>
      <c r="D87" s="94">
        <v>120</v>
      </c>
      <c r="E87" s="94">
        <v>87</v>
      </c>
      <c r="F87" s="94">
        <v>3</v>
      </c>
      <c r="G87" s="94" t="s">
        <v>656</v>
      </c>
      <c r="H87" s="94">
        <v>135</v>
      </c>
      <c r="I87" s="94">
        <v>97</v>
      </c>
      <c r="J87" s="94">
        <v>1</v>
      </c>
      <c r="K87" s="94">
        <v>1</v>
      </c>
      <c r="L87" s="94">
        <v>1</v>
      </c>
      <c r="M87" s="94" t="s">
        <v>708</v>
      </c>
      <c r="N87" s="94">
        <v>69</v>
      </c>
      <c r="O87" s="94">
        <v>99</v>
      </c>
      <c r="P87" s="94">
        <v>1</v>
      </c>
      <c r="Q87" s="94" t="s">
        <v>709</v>
      </c>
      <c r="R87" s="94">
        <v>66</v>
      </c>
      <c r="S87" s="94">
        <v>94</v>
      </c>
      <c r="T87" s="94">
        <v>2</v>
      </c>
    </row>
    <row r="88" spans="1:20" ht="17.399999999999999" x14ac:dyDescent="0.4">
      <c r="A88" s="94">
        <v>131</v>
      </c>
      <c r="B88" s="94" t="s">
        <v>717</v>
      </c>
      <c r="C88" s="94" t="s">
        <v>679</v>
      </c>
      <c r="D88" s="94">
        <v>97</v>
      </c>
      <c r="E88" s="94">
        <v>34</v>
      </c>
      <c r="F88" s="94">
        <v>6</v>
      </c>
      <c r="G88" s="94" t="s">
        <v>656</v>
      </c>
      <c r="H88" s="94">
        <v>72</v>
      </c>
      <c r="I88" s="94">
        <v>4</v>
      </c>
      <c r="J88" s="94">
        <v>8</v>
      </c>
      <c r="K88" s="94">
        <v>8</v>
      </c>
      <c r="L88" s="94">
        <v>5</v>
      </c>
      <c r="M88" s="94" t="s">
        <v>710</v>
      </c>
      <c r="N88" s="94">
        <v>43</v>
      </c>
      <c r="O88" s="94">
        <v>29</v>
      </c>
      <c r="P88" s="94">
        <v>6</v>
      </c>
      <c r="Q88" s="94" t="s">
        <v>711</v>
      </c>
      <c r="R88" s="94">
        <v>40</v>
      </c>
      <c r="S88" s="94">
        <v>21</v>
      </c>
      <c r="T88" s="94">
        <v>6</v>
      </c>
    </row>
    <row r="89" spans="1:20" ht="17.399999999999999" x14ac:dyDescent="0.4">
      <c r="A89" s="94">
        <v>117</v>
      </c>
      <c r="B89" s="94" t="s">
        <v>717</v>
      </c>
      <c r="C89" s="94" t="s">
        <v>679</v>
      </c>
      <c r="D89" s="94">
        <v>104</v>
      </c>
      <c r="E89" s="94">
        <v>47</v>
      </c>
      <c r="F89" s="94">
        <v>5</v>
      </c>
      <c r="G89" s="94" t="s">
        <v>428</v>
      </c>
      <c r="H89" s="94">
        <v>97</v>
      </c>
      <c r="I89" s="94">
        <v>47</v>
      </c>
      <c r="J89" s="94">
        <v>5</v>
      </c>
      <c r="K89" s="94">
        <v>6</v>
      </c>
      <c r="L89" s="94">
        <v>1</v>
      </c>
      <c r="M89" s="94" t="s">
        <v>710</v>
      </c>
      <c r="N89" s="94">
        <v>44</v>
      </c>
      <c r="O89" s="94">
        <v>33</v>
      </c>
      <c r="P89" s="94">
        <v>6</v>
      </c>
      <c r="Q89" s="94" t="s">
        <v>711</v>
      </c>
      <c r="R89" s="94">
        <v>42</v>
      </c>
      <c r="S89" s="94">
        <v>27</v>
      </c>
      <c r="T89" s="94">
        <v>6</v>
      </c>
    </row>
    <row r="90" spans="1:20" ht="17.399999999999999" x14ac:dyDescent="0.4">
      <c r="A90" s="94">
        <v>256</v>
      </c>
      <c r="B90" s="94" t="s">
        <v>717</v>
      </c>
      <c r="C90" s="94" t="s">
        <v>679</v>
      </c>
      <c r="D90" s="94">
        <v>103</v>
      </c>
      <c r="E90" s="94">
        <v>45</v>
      </c>
      <c r="F90" s="94">
        <v>5</v>
      </c>
      <c r="G90" s="94" t="s">
        <v>656</v>
      </c>
      <c r="H90" s="94">
        <v>126</v>
      </c>
      <c r="I90" s="94">
        <v>89</v>
      </c>
      <c r="J90" s="94">
        <v>2</v>
      </c>
      <c r="K90" s="94">
        <v>2</v>
      </c>
      <c r="L90" s="94">
        <v>1</v>
      </c>
      <c r="M90" s="94" t="s">
        <v>710</v>
      </c>
      <c r="N90" s="94">
        <v>63</v>
      </c>
      <c r="O90" s="94">
        <v>88</v>
      </c>
      <c r="P90" s="94">
        <v>2</v>
      </c>
      <c r="Q90" s="94" t="s">
        <v>709</v>
      </c>
      <c r="R90" s="94">
        <v>64</v>
      </c>
      <c r="S90" s="94">
        <v>89</v>
      </c>
      <c r="T90" s="94">
        <v>2</v>
      </c>
    </row>
    <row r="91" spans="1:20" ht="17.399999999999999" x14ac:dyDescent="0.4">
      <c r="A91" s="94">
        <v>244</v>
      </c>
      <c r="B91" s="94" t="s">
        <v>717</v>
      </c>
      <c r="C91" s="94" t="s">
        <v>679</v>
      </c>
      <c r="D91" s="94">
        <v>124</v>
      </c>
      <c r="E91" s="94">
        <v>96</v>
      </c>
      <c r="F91" s="94">
        <v>1</v>
      </c>
      <c r="G91" s="94" t="s">
        <v>656</v>
      </c>
      <c r="H91" s="94">
        <v>133</v>
      </c>
      <c r="I91" s="94">
        <v>96</v>
      </c>
      <c r="J91" s="94">
        <v>1</v>
      </c>
      <c r="K91" s="94">
        <v>2</v>
      </c>
      <c r="L91" s="94">
        <v>1</v>
      </c>
      <c r="M91" s="94" t="s">
        <v>708</v>
      </c>
      <c r="N91" s="94">
        <v>62</v>
      </c>
      <c r="O91" s="94">
        <v>87</v>
      </c>
      <c r="P91" s="94">
        <v>2</v>
      </c>
      <c r="Q91" s="94" t="s">
        <v>714</v>
      </c>
      <c r="R91" s="94">
        <v>61</v>
      </c>
      <c r="S91" s="94">
        <v>79</v>
      </c>
      <c r="T91" s="94">
        <v>3</v>
      </c>
    </row>
    <row r="92" spans="1:20" ht="17.399999999999999" x14ac:dyDescent="0.4">
      <c r="A92" s="94">
        <v>213</v>
      </c>
      <c r="B92" s="94" t="s">
        <v>717</v>
      </c>
      <c r="C92" s="94" t="s">
        <v>679</v>
      </c>
      <c r="D92" s="94">
        <v>90</v>
      </c>
      <c r="E92" s="94">
        <v>25</v>
      </c>
      <c r="F92" s="94">
        <v>6</v>
      </c>
      <c r="G92" s="94" t="s">
        <v>428</v>
      </c>
      <c r="H92" s="94">
        <v>102</v>
      </c>
      <c r="I92" s="94">
        <v>53</v>
      </c>
      <c r="J92" s="94">
        <v>5</v>
      </c>
      <c r="K92" s="94">
        <v>5</v>
      </c>
      <c r="L92" s="94">
        <v>3</v>
      </c>
      <c r="M92" s="94" t="s">
        <v>710</v>
      </c>
      <c r="N92" s="94">
        <v>40</v>
      </c>
      <c r="O92" s="94">
        <v>21</v>
      </c>
      <c r="P92" s="94">
        <v>7</v>
      </c>
      <c r="Q92" s="94" t="s">
        <v>709</v>
      </c>
      <c r="R92" s="94">
        <v>48</v>
      </c>
      <c r="S92" s="94">
        <v>48</v>
      </c>
      <c r="T92" s="94">
        <v>5</v>
      </c>
    </row>
    <row r="93" spans="1:20" ht="17.399999999999999" x14ac:dyDescent="0.4">
      <c r="A93" s="94">
        <v>4</v>
      </c>
      <c r="B93" s="94" t="s">
        <v>717</v>
      </c>
      <c r="C93" s="94" t="s">
        <v>679</v>
      </c>
      <c r="D93" s="94">
        <v>123</v>
      </c>
      <c r="E93" s="94">
        <v>93</v>
      </c>
      <c r="F93" s="94">
        <v>2</v>
      </c>
      <c r="G93" s="94" t="s">
        <v>656</v>
      </c>
      <c r="H93" s="94">
        <v>132</v>
      </c>
      <c r="I93" s="94">
        <v>95</v>
      </c>
      <c r="J93" s="94">
        <v>2</v>
      </c>
      <c r="K93" s="94">
        <v>1</v>
      </c>
      <c r="L93" s="94">
        <v>1</v>
      </c>
      <c r="M93" s="94" t="s">
        <v>709</v>
      </c>
      <c r="N93" s="94">
        <v>65</v>
      </c>
      <c r="O93" s="94">
        <v>91</v>
      </c>
      <c r="P93" s="94">
        <v>2</v>
      </c>
      <c r="Q93" s="94" t="s">
        <v>712</v>
      </c>
      <c r="R93" s="94">
        <v>66</v>
      </c>
      <c r="S93" s="94">
        <v>96</v>
      </c>
      <c r="T93" s="94">
        <v>1</v>
      </c>
    </row>
    <row r="94" spans="1:20" ht="17.399999999999999" x14ac:dyDescent="0.4">
      <c r="A94" s="94">
        <v>280</v>
      </c>
      <c r="B94" s="94" t="s">
        <v>717</v>
      </c>
      <c r="C94" s="94" t="s">
        <v>679</v>
      </c>
      <c r="D94" s="94">
        <v>109</v>
      </c>
      <c r="E94" s="94">
        <v>58</v>
      </c>
      <c r="F94" s="94">
        <v>5</v>
      </c>
      <c r="G94" s="94" t="s">
        <v>656</v>
      </c>
      <c r="H94" s="94">
        <v>125</v>
      </c>
      <c r="I94" s="94">
        <v>87</v>
      </c>
      <c r="J94" s="94">
        <v>3</v>
      </c>
      <c r="K94" s="94">
        <v>4</v>
      </c>
      <c r="L94" s="94">
        <v>2</v>
      </c>
      <c r="M94" s="94" t="s">
        <v>710</v>
      </c>
      <c r="N94" s="94">
        <v>57</v>
      </c>
      <c r="O94" s="94">
        <v>71</v>
      </c>
      <c r="P94" s="94">
        <v>4</v>
      </c>
      <c r="Q94" s="94" t="s">
        <v>712</v>
      </c>
      <c r="R94" s="94">
        <v>59</v>
      </c>
      <c r="S94" s="94">
        <v>77</v>
      </c>
      <c r="T94" s="94">
        <v>3</v>
      </c>
    </row>
    <row r="95" spans="1:20" ht="17.399999999999999" x14ac:dyDescent="0.4">
      <c r="A95" s="94">
        <v>152</v>
      </c>
      <c r="B95" s="94" t="s">
        <v>717</v>
      </c>
      <c r="C95" s="94" t="s">
        <v>679</v>
      </c>
      <c r="D95" s="94">
        <v>123</v>
      </c>
      <c r="E95" s="94">
        <v>93</v>
      </c>
      <c r="F95" s="94">
        <v>2</v>
      </c>
      <c r="G95" s="94" t="s">
        <v>656</v>
      </c>
      <c r="H95" s="94">
        <v>122</v>
      </c>
      <c r="I95" s="94">
        <v>83</v>
      </c>
      <c r="J95" s="94">
        <v>3</v>
      </c>
      <c r="K95" s="94">
        <v>2</v>
      </c>
      <c r="L95" s="94">
        <v>2</v>
      </c>
      <c r="M95" s="94" t="s">
        <v>711</v>
      </c>
      <c r="N95" s="94">
        <v>36</v>
      </c>
      <c r="O95" s="94">
        <v>10</v>
      </c>
      <c r="P95" s="94">
        <v>7</v>
      </c>
      <c r="Q95" s="94" t="s">
        <v>709</v>
      </c>
      <c r="R95" s="94">
        <v>65</v>
      </c>
      <c r="S95" s="94">
        <v>91</v>
      </c>
      <c r="T95" s="94">
        <v>2</v>
      </c>
    </row>
    <row r="96" spans="1:20" ht="17.399999999999999" x14ac:dyDescent="0.4">
      <c r="A96" s="94">
        <v>51</v>
      </c>
      <c r="B96" s="94" t="s">
        <v>717</v>
      </c>
      <c r="C96" s="94" t="s">
        <v>679</v>
      </c>
      <c r="D96" s="94">
        <v>85</v>
      </c>
      <c r="E96" s="94">
        <v>21</v>
      </c>
      <c r="F96" s="94">
        <v>7</v>
      </c>
      <c r="G96" s="94" t="s">
        <v>680</v>
      </c>
      <c r="H96" s="94">
        <v>94</v>
      </c>
      <c r="I96" s="94">
        <v>43</v>
      </c>
      <c r="J96" s="94">
        <v>5</v>
      </c>
      <c r="K96" s="94">
        <v>6</v>
      </c>
      <c r="L96" s="94">
        <v>6</v>
      </c>
      <c r="M96" s="94" t="s">
        <v>708</v>
      </c>
      <c r="N96" s="94">
        <v>41</v>
      </c>
      <c r="O96" s="94">
        <v>22</v>
      </c>
      <c r="P96" s="94">
        <v>7</v>
      </c>
      <c r="Q96" s="94" t="s">
        <v>709</v>
      </c>
      <c r="R96" s="94">
        <v>34</v>
      </c>
      <c r="S96" s="94">
        <v>2</v>
      </c>
      <c r="T96" s="94">
        <v>9</v>
      </c>
    </row>
    <row r="97" spans="1:20" ht="17.399999999999999" x14ac:dyDescent="0.4">
      <c r="A97" s="94">
        <v>11</v>
      </c>
      <c r="B97" s="94" t="s">
        <v>717</v>
      </c>
      <c r="C97" s="94" t="s">
        <v>681</v>
      </c>
      <c r="D97" s="94">
        <v>110</v>
      </c>
      <c r="E97" s="94">
        <v>61</v>
      </c>
      <c r="F97" s="94">
        <v>4</v>
      </c>
      <c r="G97" s="94" t="s">
        <v>680</v>
      </c>
      <c r="H97" s="94">
        <v>104</v>
      </c>
      <c r="I97" s="94">
        <v>55</v>
      </c>
      <c r="J97" s="94">
        <v>5</v>
      </c>
      <c r="K97" s="94">
        <v>3</v>
      </c>
      <c r="L97" s="94">
        <v>2</v>
      </c>
      <c r="M97" s="94" t="s">
        <v>315</v>
      </c>
      <c r="N97" s="94">
        <v>62</v>
      </c>
      <c r="O97" s="94">
        <v>84</v>
      </c>
      <c r="P97" s="94">
        <v>3</v>
      </c>
      <c r="Q97" s="94" t="s">
        <v>709</v>
      </c>
      <c r="R97" s="94">
        <v>54</v>
      </c>
      <c r="S97" s="94">
        <v>63</v>
      </c>
      <c r="T97" s="94">
        <v>4</v>
      </c>
    </row>
    <row r="98" spans="1:20" ht="17.399999999999999" x14ac:dyDescent="0.4">
      <c r="A98" s="94">
        <v>287</v>
      </c>
      <c r="B98" s="94" t="s">
        <v>717</v>
      </c>
      <c r="C98" s="94" t="s">
        <v>681</v>
      </c>
      <c r="D98" s="94">
        <v>100</v>
      </c>
      <c r="E98" s="94">
        <v>39</v>
      </c>
      <c r="F98" s="94">
        <v>6</v>
      </c>
      <c r="G98" s="94" t="s">
        <v>680</v>
      </c>
      <c r="H98" s="94">
        <v>116</v>
      </c>
      <c r="I98" s="94">
        <v>73</v>
      </c>
      <c r="J98" s="94">
        <v>4</v>
      </c>
      <c r="K98" s="94">
        <v>5</v>
      </c>
      <c r="L98" s="94">
        <v>3</v>
      </c>
      <c r="M98" s="94" t="s">
        <v>708</v>
      </c>
      <c r="N98" s="94">
        <v>53</v>
      </c>
      <c r="O98" s="94">
        <v>58</v>
      </c>
      <c r="P98" s="94">
        <v>4</v>
      </c>
      <c r="Q98" s="94" t="s">
        <v>709</v>
      </c>
      <c r="R98" s="94">
        <v>44</v>
      </c>
      <c r="S98" s="94">
        <v>35</v>
      </c>
      <c r="T98" s="94">
        <v>6</v>
      </c>
    </row>
    <row r="99" spans="1:20" ht="17.399999999999999" x14ac:dyDescent="0.4">
      <c r="A99" s="94">
        <v>202</v>
      </c>
      <c r="B99" s="94" t="s">
        <v>717</v>
      </c>
      <c r="C99" s="94" t="s">
        <v>679</v>
      </c>
      <c r="D99" s="94">
        <v>114</v>
      </c>
      <c r="E99" s="94">
        <v>71</v>
      </c>
      <c r="F99" s="94">
        <v>4</v>
      </c>
      <c r="G99" s="94" t="s">
        <v>680</v>
      </c>
      <c r="H99" s="94">
        <v>116</v>
      </c>
      <c r="I99" s="94">
        <v>73</v>
      </c>
      <c r="J99" s="94">
        <v>4</v>
      </c>
      <c r="K99" s="94">
        <v>2</v>
      </c>
      <c r="L99" s="94">
        <v>7</v>
      </c>
      <c r="M99" s="94" t="s">
        <v>708</v>
      </c>
      <c r="N99" s="94">
        <v>58</v>
      </c>
      <c r="O99" s="94">
        <v>75</v>
      </c>
      <c r="P99" s="94">
        <v>4</v>
      </c>
      <c r="Q99" s="94" t="s">
        <v>709</v>
      </c>
      <c r="R99" s="94">
        <v>56</v>
      </c>
      <c r="S99" s="94">
        <v>68</v>
      </c>
      <c r="T99" s="94">
        <v>4</v>
      </c>
    </row>
    <row r="100" spans="1:20" ht="17.399999999999999" x14ac:dyDescent="0.4">
      <c r="A100" s="94">
        <v>99</v>
      </c>
      <c r="B100" s="94" t="s">
        <v>717</v>
      </c>
      <c r="C100" s="94" t="s">
        <v>681</v>
      </c>
      <c r="D100" s="94">
        <v>94</v>
      </c>
      <c r="E100" s="94">
        <v>30</v>
      </c>
      <c r="F100" s="94">
        <v>6</v>
      </c>
      <c r="G100" s="94" t="s">
        <v>680</v>
      </c>
      <c r="H100" s="94">
        <v>83</v>
      </c>
      <c r="I100" s="94">
        <v>29</v>
      </c>
      <c r="J100" s="94">
        <v>6</v>
      </c>
      <c r="K100" s="94">
        <v>5</v>
      </c>
      <c r="L100" s="94">
        <v>4</v>
      </c>
      <c r="M100" s="94" t="s">
        <v>711</v>
      </c>
      <c r="N100" s="94">
        <v>40</v>
      </c>
      <c r="O100" s="94">
        <v>21</v>
      </c>
      <c r="P100" s="94">
        <v>6</v>
      </c>
      <c r="Q100" s="94" t="s">
        <v>708</v>
      </c>
      <c r="R100" s="94">
        <v>43</v>
      </c>
      <c r="S100" s="94">
        <v>27</v>
      </c>
      <c r="T100" s="94">
        <v>6</v>
      </c>
    </row>
    <row r="101" spans="1:20" ht="17.399999999999999" x14ac:dyDescent="0.4">
      <c r="A101" s="94">
        <v>109</v>
      </c>
      <c r="B101" s="94" t="s">
        <v>717</v>
      </c>
      <c r="C101" s="94" t="s">
        <v>681</v>
      </c>
      <c r="D101" s="94">
        <v>64</v>
      </c>
      <c r="E101" s="94">
        <v>9</v>
      </c>
      <c r="F101" s="94">
        <v>8</v>
      </c>
      <c r="G101" s="94" t="s">
        <v>680</v>
      </c>
      <c r="H101" s="94">
        <v>87</v>
      </c>
      <c r="I101" s="94">
        <v>34</v>
      </c>
      <c r="J101" s="94">
        <v>6</v>
      </c>
      <c r="K101" s="94">
        <v>9</v>
      </c>
      <c r="L101" s="94">
        <v>4</v>
      </c>
      <c r="M101" s="94" t="s">
        <v>711</v>
      </c>
      <c r="N101" s="94">
        <v>40</v>
      </c>
      <c r="O101" s="94">
        <v>21</v>
      </c>
      <c r="P101" s="94">
        <v>6</v>
      </c>
      <c r="Q101" s="94" t="s">
        <v>709</v>
      </c>
      <c r="R101" s="94">
        <v>39</v>
      </c>
      <c r="S101" s="94">
        <v>15</v>
      </c>
      <c r="T101" s="94">
        <v>7</v>
      </c>
    </row>
    <row r="102" spans="1:20" ht="17.399999999999999" x14ac:dyDescent="0.4">
      <c r="A102" s="94">
        <v>62</v>
      </c>
      <c r="B102" s="94" t="s">
        <v>717</v>
      </c>
      <c r="C102" s="94" t="s">
        <v>681</v>
      </c>
      <c r="D102" s="94">
        <v>84</v>
      </c>
      <c r="E102" s="94">
        <v>20</v>
      </c>
      <c r="F102" s="94">
        <v>7</v>
      </c>
      <c r="G102" s="94" t="s">
        <v>656</v>
      </c>
      <c r="H102" s="94">
        <v>89</v>
      </c>
      <c r="I102" s="94">
        <v>37</v>
      </c>
      <c r="J102" s="94">
        <v>6</v>
      </c>
      <c r="K102" s="94">
        <v>6</v>
      </c>
      <c r="L102" s="94">
        <v>6</v>
      </c>
      <c r="M102" s="94" t="s">
        <v>711</v>
      </c>
      <c r="N102" s="94">
        <v>39</v>
      </c>
      <c r="O102" s="94">
        <v>17</v>
      </c>
      <c r="P102" s="94">
        <v>7</v>
      </c>
      <c r="Q102" s="94" t="s">
        <v>708</v>
      </c>
      <c r="R102" s="94">
        <v>29</v>
      </c>
      <c r="S102" s="94">
        <v>1</v>
      </c>
      <c r="T102" s="94">
        <v>9</v>
      </c>
    </row>
    <row r="103" spans="1:20" ht="17.399999999999999" x14ac:dyDescent="0.4">
      <c r="A103" s="94">
        <v>292</v>
      </c>
      <c r="B103" s="94" t="s">
        <v>717</v>
      </c>
      <c r="C103" s="94" t="s">
        <v>681</v>
      </c>
      <c r="D103" s="94">
        <v>116</v>
      </c>
      <c r="E103" s="94">
        <v>76</v>
      </c>
      <c r="F103" s="94">
        <v>3</v>
      </c>
      <c r="G103" s="94" t="s">
        <v>656</v>
      </c>
      <c r="H103" s="94">
        <v>138</v>
      </c>
      <c r="I103" s="94">
        <v>99</v>
      </c>
      <c r="J103" s="94">
        <v>1</v>
      </c>
      <c r="K103" s="94">
        <v>1</v>
      </c>
      <c r="L103" s="94">
        <v>1</v>
      </c>
      <c r="M103" s="94" t="s">
        <v>711</v>
      </c>
      <c r="N103" s="94">
        <v>62</v>
      </c>
      <c r="O103" s="94">
        <v>87</v>
      </c>
      <c r="P103" s="94">
        <v>2</v>
      </c>
      <c r="Q103" s="94" t="s">
        <v>708</v>
      </c>
      <c r="R103" s="94">
        <v>71</v>
      </c>
      <c r="S103" s="94">
        <v>100</v>
      </c>
      <c r="T103" s="94">
        <v>1</v>
      </c>
    </row>
    <row r="104" spans="1:20" ht="17.399999999999999" x14ac:dyDescent="0.4">
      <c r="A104" s="94">
        <v>258</v>
      </c>
      <c r="B104" s="94" t="s">
        <v>717</v>
      </c>
      <c r="C104" s="94" t="s">
        <v>679</v>
      </c>
      <c r="D104" s="94">
        <v>100</v>
      </c>
      <c r="E104" s="94">
        <v>39</v>
      </c>
      <c r="F104" s="94">
        <v>6</v>
      </c>
      <c r="G104" s="94" t="s">
        <v>680</v>
      </c>
      <c r="H104" s="94">
        <v>116</v>
      </c>
      <c r="I104" s="94">
        <v>73</v>
      </c>
      <c r="J104" s="94">
        <v>4</v>
      </c>
      <c r="K104" s="94">
        <v>4</v>
      </c>
      <c r="L104" s="94">
        <v>3</v>
      </c>
      <c r="M104" s="94" t="s">
        <v>711</v>
      </c>
      <c r="N104" s="94">
        <v>54</v>
      </c>
      <c r="O104" s="94">
        <v>60</v>
      </c>
      <c r="P104" s="94">
        <v>4</v>
      </c>
      <c r="Q104" s="94" t="s">
        <v>708</v>
      </c>
      <c r="R104" s="94">
        <v>63</v>
      </c>
      <c r="S104" s="94">
        <v>91</v>
      </c>
      <c r="T104" s="94">
        <v>2</v>
      </c>
    </row>
    <row r="105" spans="1:20" ht="17.399999999999999" x14ac:dyDescent="0.4">
      <c r="A105" s="94">
        <v>125</v>
      </c>
      <c r="B105" s="94" t="s">
        <v>717</v>
      </c>
      <c r="C105" s="94" t="s">
        <v>679</v>
      </c>
      <c r="D105" s="94">
        <v>85</v>
      </c>
      <c r="E105" s="94">
        <v>21</v>
      </c>
      <c r="F105" s="94">
        <v>7</v>
      </c>
      <c r="G105" s="94" t="s">
        <v>656</v>
      </c>
      <c r="H105" s="94">
        <v>99</v>
      </c>
      <c r="I105" s="94">
        <v>49</v>
      </c>
      <c r="J105" s="94">
        <v>5</v>
      </c>
      <c r="K105" s="94">
        <v>5</v>
      </c>
      <c r="L105" s="94">
        <v>2</v>
      </c>
      <c r="M105" s="94" t="s">
        <v>708</v>
      </c>
      <c r="N105" s="94">
        <v>43</v>
      </c>
      <c r="O105" s="94">
        <v>27</v>
      </c>
      <c r="P105" s="94">
        <v>6</v>
      </c>
      <c r="Q105" s="94" t="s">
        <v>709</v>
      </c>
      <c r="R105" s="94">
        <v>44</v>
      </c>
      <c r="S105" s="94">
        <v>35</v>
      </c>
      <c r="T105" s="94">
        <v>6</v>
      </c>
    </row>
    <row r="106" spans="1:20" ht="17.399999999999999" x14ac:dyDescent="0.4">
      <c r="A106" s="94">
        <v>68</v>
      </c>
      <c r="B106" s="94" t="s">
        <v>717</v>
      </c>
      <c r="C106" s="94" t="s">
        <v>679</v>
      </c>
      <c r="D106" s="94">
        <v>113</v>
      </c>
      <c r="E106" s="94">
        <v>69</v>
      </c>
      <c r="F106" s="94">
        <v>4</v>
      </c>
      <c r="G106" s="94" t="s">
        <v>428</v>
      </c>
      <c r="H106" s="94">
        <v>107</v>
      </c>
      <c r="I106" s="94">
        <v>59</v>
      </c>
      <c r="J106" s="94">
        <v>5</v>
      </c>
      <c r="K106" s="94">
        <v>3</v>
      </c>
      <c r="L106" s="94">
        <v>2</v>
      </c>
      <c r="M106" s="94" t="s">
        <v>710</v>
      </c>
      <c r="N106" s="94">
        <v>52</v>
      </c>
      <c r="O106" s="94">
        <v>56</v>
      </c>
      <c r="P106" s="94">
        <v>5</v>
      </c>
      <c r="Q106" s="94" t="s">
        <v>709</v>
      </c>
      <c r="R106" s="94">
        <v>53</v>
      </c>
      <c r="S106" s="94">
        <v>60</v>
      </c>
      <c r="T106" s="94">
        <v>4</v>
      </c>
    </row>
    <row r="107" spans="1:20" ht="17.399999999999999" x14ac:dyDescent="0.4">
      <c r="A107" s="94">
        <v>243</v>
      </c>
      <c r="B107" s="94" t="s">
        <v>717</v>
      </c>
      <c r="C107" s="94" t="s">
        <v>681</v>
      </c>
      <c r="D107" s="94">
        <v>112</v>
      </c>
      <c r="E107" s="94">
        <v>66</v>
      </c>
      <c r="F107" s="94">
        <v>4</v>
      </c>
      <c r="G107" s="94" t="s">
        <v>656</v>
      </c>
      <c r="H107" s="94">
        <v>123</v>
      </c>
      <c r="I107" s="94">
        <v>84</v>
      </c>
      <c r="J107" s="94">
        <v>3</v>
      </c>
      <c r="K107" s="94">
        <v>3</v>
      </c>
      <c r="L107" s="94">
        <v>1</v>
      </c>
      <c r="M107" s="94" t="s">
        <v>711</v>
      </c>
      <c r="N107" s="94">
        <v>49</v>
      </c>
      <c r="O107" s="94">
        <v>45</v>
      </c>
      <c r="P107" s="94">
        <v>5</v>
      </c>
      <c r="Q107" s="94" t="s">
        <v>709</v>
      </c>
      <c r="R107" s="94">
        <v>58</v>
      </c>
      <c r="S107" s="94">
        <v>73</v>
      </c>
      <c r="T107" s="94">
        <v>4</v>
      </c>
    </row>
    <row r="108" spans="1:20" ht="17.399999999999999" x14ac:dyDescent="0.4">
      <c r="A108" s="94">
        <v>247</v>
      </c>
      <c r="B108" s="94" t="s">
        <v>717</v>
      </c>
      <c r="C108" s="94" t="s">
        <v>679</v>
      </c>
      <c r="D108" s="94">
        <v>103</v>
      </c>
      <c r="E108" s="94">
        <v>45</v>
      </c>
      <c r="F108" s="94">
        <v>5</v>
      </c>
      <c r="G108" s="94" t="s">
        <v>680</v>
      </c>
      <c r="H108" s="94">
        <v>91</v>
      </c>
      <c r="I108" s="94">
        <v>39</v>
      </c>
      <c r="J108" s="94">
        <v>6</v>
      </c>
      <c r="K108" s="94">
        <v>4</v>
      </c>
      <c r="L108" s="94">
        <v>4</v>
      </c>
      <c r="M108" s="94" t="s">
        <v>709</v>
      </c>
      <c r="N108" s="94">
        <v>39</v>
      </c>
      <c r="O108" s="94">
        <v>15</v>
      </c>
      <c r="P108" s="94">
        <v>7</v>
      </c>
      <c r="Q108" s="94" t="s">
        <v>712</v>
      </c>
      <c r="R108" s="94">
        <v>43</v>
      </c>
      <c r="S108" s="94">
        <v>35</v>
      </c>
      <c r="T108" s="94">
        <v>6</v>
      </c>
    </row>
    <row r="109" spans="1:20" ht="17.399999999999999" x14ac:dyDescent="0.4">
      <c r="A109" s="94">
        <v>215</v>
      </c>
      <c r="B109" s="94" t="s">
        <v>717</v>
      </c>
      <c r="C109" s="94" t="s">
        <v>679</v>
      </c>
      <c r="D109" s="94">
        <v>60</v>
      </c>
      <c r="E109" s="94">
        <v>6</v>
      </c>
      <c r="F109" s="94">
        <v>8</v>
      </c>
      <c r="G109" s="94" t="s">
        <v>656</v>
      </c>
      <c r="H109" s="94">
        <v>93</v>
      </c>
      <c r="I109" s="94">
        <v>42</v>
      </c>
      <c r="J109" s="94">
        <v>5</v>
      </c>
      <c r="K109" s="94">
        <v>9</v>
      </c>
      <c r="L109" s="94">
        <v>9</v>
      </c>
      <c r="M109" s="94" t="s">
        <v>708</v>
      </c>
      <c r="N109" s="94">
        <v>34</v>
      </c>
      <c r="O109" s="94">
        <v>5</v>
      </c>
      <c r="P109" s="94">
        <v>8</v>
      </c>
      <c r="Q109" s="94" t="s">
        <v>709</v>
      </c>
      <c r="R109" s="94">
        <v>39</v>
      </c>
      <c r="S109" s="94">
        <v>15</v>
      </c>
      <c r="T109" s="94">
        <v>7</v>
      </c>
    </row>
    <row r="110" spans="1:20" ht="17.399999999999999" x14ac:dyDescent="0.4">
      <c r="A110" s="94">
        <v>78</v>
      </c>
      <c r="B110" s="94" t="s">
        <v>717</v>
      </c>
      <c r="C110" s="94" t="s">
        <v>681</v>
      </c>
      <c r="D110" s="94">
        <v>61</v>
      </c>
      <c r="E110" s="94">
        <v>7</v>
      </c>
      <c r="F110" s="94">
        <v>8</v>
      </c>
      <c r="G110" s="94" t="s">
        <v>428</v>
      </c>
      <c r="H110" s="94">
        <v>103</v>
      </c>
      <c r="I110" s="94">
        <v>54</v>
      </c>
      <c r="J110" s="94">
        <v>5</v>
      </c>
      <c r="K110" s="94">
        <v>8</v>
      </c>
      <c r="L110" s="94">
        <v>2</v>
      </c>
      <c r="M110" s="94" t="s">
        <v>711</v>
      </c>
      <c r="N110" s="94">
        <v>41</v>
      </c>
      <c r="O110" s="94">
        <v>24</v>
      </c>
      <c r="P110" s="94">
        <v>6</v>
      </c>
      <c r="Q110" s="94" t="s">
        <v>709</v>
      </c>
      <c r="R110" s="94">
        <v>33</v>
      </c>
      <c r="S110" s="94">
        <v>1</v>
      </c>
      <c r="T110" s="94">
        <v>9</v>
      </c>
    </row>
    <row r="111" spans="1:20" ht="17.399999999999999" x14ac:dyDescent="0.4">
      <c r="A111" s="94">
        <v>284</v>
      </c>
      <c r="B111" s="94" t="s">
        <v>717</v>
      </c>
      <c r="C111" s="94" t="s">
        <v>681</v>
      </c>
      <c r="D111" s="94">
        <v>65</v>
      </c>
      <c r="E111" s="94">
        <v>10</v>
      </c>
      <c r="F111" s="94">
        <v>8</v>
      </c>
      <c r="G111" s="94" t="s">
        <v>428</v>
      </c>
      <c r="H111" s="94">
        <v>69</v>
      </c>
      <c r="I111" s="94">
        <v>1</v>
      </c>
      <c r="J111" s="94">
        <v>9</v>
      </c>
      <c r="K111" s="94">
        <v>9</v>
      </c>
      <c r="L111" s="94">
        <v>5</v>
      </c>
      <c r="M111" s="94" t="s">
        <v>710</v>
      </c>
      <c r="N111" s="94">
        <v>33</v>
      </c>
      <c r="O111" s="94">
        <v>2</v>
      </c>
      <c r="P111" s="94">
        <v>9</v>
      </c>
      <c r="Q111" s="94" t="s">
        <v>708</v>
      </c>
      <c r="R111" s="94">
        <v>44</v>
      </c>
      <c r="S111" s="94">
        <v>30</v>
      </c>
      <c r="T111" s="94">
        <v>6</v>
      </c>
    </row>
    <row r="112" spans="1:20" ht="17.399999999999999" x14ac:dyDescent="0.4">
      <c r="A112" s="94">
        <v>38</v>
      </c>
      <c r="B112" s="94" t="s">
        <v>717</v>
      </c>
      <c r="C112" s="94" t="s">
        <v>679</v>
      </c>
      <c r="D112" s="94">
        <v>117</v>
      </c>
      <c r="E112" s="94">
        <v>79</v>
      </c>
      <c r="F112" s="94">
        <v>3</v>
      </c>
      <c r="G112" s="94" t="s">
        <v>656</v>
      </c>
      <c r="H112" s="94">
        <v>109</v>
      </c>
      <c r="I112" s="94">
        <v>62</v>
      </c>
      <c r="J112" s="94">
        <v>4</v>
      </c>
      <c r="K112" s="94">
        <v>3</v>
      </c>
      <c r="L112" s="94">
        <v>1</v>
      </c>
      <c r="M112" s="94" t="s">
        <v>710</v>
      </c>
      <c r="N112" s="94">
        <v>60</v>
      </c>
      <c r="O112" s="94">
        <v>81</v>
      </c>
      <c r="P112" s="94">
        <v>3</v>
      </c>
      <c r="Q112" s="94" t="s">
        <v>711</v>
      </c>
      <c r="R112" s="94">
        <v>47</v>
      </c>
      <c r="S112" s="94">
        <v>40</v>
      </c>
      <c r="T112" s="94">
        <v>5</v>
      </c>
    </row>
    <row r="113" spans="1:20" ht="17.399999999999999" x14ac:dyDescent="0.4">
      <c r="A113" s="94">
        <v>5</v>
      </c>
      <c r="B113" s="94" t="s">
        <v>717</v>
      </c>
      <c r="C113" s="94" t="s">
        <v>679</v>
      </c>
      <c r="D113" s="94">
        <v>92</v>
      </c>
      <c r="E113" s="94">
        <v>28</v>
      </c>
      <c r="F113" s="94">
        <v>6</v>
      </c>
      <c r="G113" s="94" t="s">
        <v>656</v>
      </c>
      <c r="H113" s="94">
        <v>99</v>
      </c>
      <c r="I113" s="94">
        <v>49</v>
      </c>
      <c r="J113" s="94">
        <v>5</v>
      </c>
      <c r="K113" s="94">
        <v>4</v>
      </c>
      <c r="L113" s="94">
        <v>5</v>
      </c>
      <c r="M113" s="94" t="s">
        <v>708</v>
      </c>
      <c r="N113" s="94">
        <v>52</v>
      </c>
      <c r="O113" s="94">
        <v>53</v>
      </c>
      <c r="P113" s="94">
        <v>5</v>
      </c>
      <c r="Q113" s="94" t="s">
        <v>709</v>
      </c>
      <c r="R113" s="94">
        <v>35</v>
      </c>
      <c r="S113" s="94">
        <v>4</v>
      </c>
      <c r="T113" s="94">
        <v>8</v>
      </c>
    </row>
    <row r="114" spans="1:20" ht="17.399999999999999" x14ac:dyDescent="0.4">
      <c r="A114" s="94">
        <v>166</v>
      </c>
      <c r="B114" s="94" t="s">
        <v>717</v>
      </c>
      <c r="C114" s="94" t="s">
        <v>679</v>
      </c>
      <c r="D114" s="94">
        <v>89</v>
      </c>
      <c r="E114" s="94">
        <v>24</v>
      </c>
      <c r="F114" s="94">
        <v>6</v>
      </c>
      <c r="G114" s="94" t="s">
        <v>680</v>
      </c>
      <c r="H114" s="94">
        <v>85</v>
      </c>
      <c r="I114" s="94">
        <v>32</v>
      </c>
      <c r="J114" s="94">
        <v>6</v>
      </c>
      <c r="K114" s="94">
        <v>5</v>
      </c>
      <c r="L114" s="94">
        <v>5</v>
      </c>
      <c r="M114" s="94" t="s">
        <v>7</v>
      </c>
      <c r="N114" s="94">
        <v>31</v>
      </c>
      <c r="O114" s="94">
        <v>1</v>
      </c>
      <c r="P114" s="94">
        <v>9</v>
      </c>
      <c r="Q114" s="94" t="s">
        <v>318</v>
      </c>
      <c r="R114" s="94">
        <v>56</v>
      </c>
      <c r="S114" s="94">
        <v>67</v>
      </c>
      <c r="T114" s="94">
        <v>4</v>
      </c>
    </row>
    <row r="115" spans="1:20" ht="17.399999999999999" x14ac:dyDescent="0.4">
      <c r="A115" s="94">
        <v>94</v>
      </c>
      <c r="B115" s="94" t="s">
        <v>717</v>
      </c>
      <c r="C115" s="94" t="s">
        <v>679</v>
      </c>
      <c r="D115" s="94">
        <v>83</v>
      </c>
      <c r="E115" s="94">
        <v>20</v>
      </c>
      <c r="F115" s="94">
        <v>7</v>
      </c>
      <c r="G115" s="94" t="s">
        <v>680</v>
      </c>
      <c r="H115" s="94">
        <v>85</v>
      </c>
      <c r="I115" s="94">
        <v>32</v>
      </c>
      <c r="J115" s="94">
        <v>6</v>
      </c>
      <c r="K115" s="94">
        <v>6</v>
      </c>
      <c r="L115" s="94">
        <v>4</v>
      </c>
      <c r="M115" s="94" t="s">
        <v>315</v>
      </c>
      <c r="N115" s="94">
        <v>42</v>
      </c>
      <c r="O115" s="94">
        <v>27</v>
      </c>
      <c r="P115" s="94">
        <v>6</v>
      </c>
      <c r="Q115" s="94" t="s">
        <v>8</v>
      </c>
      <c r="R115" s="94">
        <v>38</v>
      </c>
      <c r="S115" s="94">
        <v>16</v>
      </c>
      <c r="T115" s="94">
        <v>7</v>
      </c>
    </row>
    <row r="116" spans="1:20" ht="17.399999999999999" x14ac:dyDescent="0.4">
      <c r="A116" s="94">
        <v>39</v>
      </c>
      <c r="B116" s="94" t="s">
        <v>717</v>
      </c>
      <c r="C116" s="94" t="s">
        <v>679</v>
      </c>
      <c r="D116" s="94">
        <v>73</v>
      </c>
      <c r="E116" s="94">
        <v>14</v>
      </c>
      <c r="F116" s="94">
        <v>7</v>
      </c>
      <c r="G116" s="94" t="s">
        <v>680</v>
      </c>
      <c r="H116" s="94">
        <v>75</v>
      </c>
      <c r="I116" s="94">
        <v>10</v>
      </c>
      <c r="J116" s="94">
        <v>7</v>
      </c>
      <c r="K116" s="94">
        <v>6</v>
      </c>
      <c r="L116" s="94">
        <v>7</v>
      </c>
      <c r="M116" s="94" t="s">
        <v>7</v>
      </c>
      <c r="N116" s="94">
        <v>35</v>
      </c>
      <c r="O116" s="94">
        <v>8</v>
      </c>
      <c r="P116" s="94">
        <v>8</v>
      </c>
      <c r="Q116" s="94" t="s">
        <v>8</v>
      </c>
      <c r="R116" s="94">
        <v>36</v>
      </c>
      <c r="S116" s="94">
        <v>9</v>
      </c>
      <c r="T116" s="94">
        <v>7</v>
      </c>
    </row>
    <row r="117" spans="1:20" ht="17.399999999999999" x14ac:dyDescent="0.4">
      <c r="A117" s="94">
        <v>44</v>
      </c>
      <c r="B117" s="94" t="s">
        <v>717</v>
      </c>
      <c r="C117" s="94" t="s">
        <v>679</v>
      </c>
      <c r="D117" s="94">
        <v>60</v>
      </c>
      <c r="E117" s="94">
        <v>6</v>
      </c>
      <c r="F117" s="94">
        <v>8</v>
      </c>
      <c r="G117" s="94" t="s">
        <v>680</v>
      </c>
      <c r="H117" s="94">
        <v>68</v>
      </c>
      <c r="I117" s="94">
        <v>1</v>
      </c>
      <c r="J117" s="94">
        <v>9</v>
      </c>
      <c r="K117" s="94">
        <v>8</v>
      </c>
      <c r="L117" s="94">
        <v>7</v>
      </c>
      <c r="M117" s="94" t="s">
        <v>7</v>
      </c>
      <c r="N117" s="94">
        <v>34</v>
      </c>
      <c r="O117" s="94">
        <v>5</v>
      </c>
      <c r="P117" s="94">
        <v>8</v>
      </c>
      <c r="Q117" s="94" t="s">
        <v>8</v>
      </c>
      <c r="R117" s="94">
        <v>34</v>
      </c>
      <c r="S117" s="94">
        <v>4</v>
      </c>
      <c r="T117" s="94">
        <v>8</v>
      </c>
    </row>
    <row r="118" spans="1:20" ht="17.399999999999999" x14ac:dyDescent="0.4">
      <c r="A118" s="94">
        <v>293</v>
      </c>
      <c r="B118" s="94" t="s">
        <v>717</v>
      </c>
      <c r="C118" s="94" t="s">
        <v>679</v>
      </c>
      <c r="D118" s="94">
        <v>111</v>
      </c>
      <c r="E118" s="94">
        <v>64</v>
      </c>
      <c r="F118" s="94">
        <v>4</v>
      </c>
      <c r="G118" s="94" t="s">
        <v>680</v>
      </c>
      <c r="H118" s="94">
        <v>115</v>
      </c>
      <c r="I118" s="94">
        <v>71</v>
      </c>
      <c r="J118" s="94">
        <v>4</v>
      </c>
      <c r="K118" s="94">
        <v>2</v>
      </c>
      <c r="L118" s="94">
        <v>1</v>
      </c>
      <c r="M118" s="94" t="s">
        <v>7</v>
      </c>
      <c r="N118" s="94">
        <v>59</v>
      </c>
      <c r="O118" s="94">
        <v>77</v>
      </c>
      <c r="P118" s="94">
        <v>3</v>
      </c>
      <c r="Q118" s="94" t="s">
        <v>8</v>
      </c>
      <c r="R118" s="94">
        <v>57</v>
      </c>
      <c r="S118" s="94">
        <v>70</v>
      </c>
      <c r="T118" s="94">
        <v>4</v>
      </c>
    </row>
    <row r="119" spans="1:20" ht="17.399999999999999" x14ac:dyDescent="0.4">
      <c r="A119" s="94">
        <v>79</v>
      </c>
      <c r="B119" s="94" t="s">
        <v>717</v>
      </c>
      <c r="C119" s="94" t="s">
        <v>679</v>
      </c>
      <c r="D119" s="94">
        <v>104</v>
      </c>
      <c r="E119" s="94">
        <v>47</v>
      </c>
      <c r="F119" s="94">
        <v>5</v>
      </c>
      <c r="G119" s="94" t="s">
        <v>680</v>
      </c>
      <c r="H119" s="94">
        <v>133</v>
      </c>
      <c r="I119" s="94">
        <v>96</v>
      </c>
      <c r="J119" s="94">
        <v>1</v>
      </c>
      <c r="K119" s="94">
        <v>3</v>
      </c>
      <c r="L119" s="94">
        <v>1</v>
      </c>
      <c r="M119" s="94" t="s">
        <v>315</v>
      </c>
      <c r="N119" s="94">
        <v>69</v>
      </c>
      <c r="O119" s="94">
        <v>99</v>
      </c>
      <c r="P119" s="94">
        <v>1</v>
      </c>
      <c r="Q119" s="94" t="s">
        <v>8</v>
      </c>
      <c r="R119" s="94">
        <v>68</v>
      </c>
      <c r="S119" s="94">
        <v>99</v>
      </c>
      <c r="T119" s="94">
        <v>1</v>
      </c>
    </row>
    <row r="120" spans="1:20" ht="17.399999999999999" x14ac:dyDescent="0.4">
      <c r="A120" s="94">
        <v>123</v>
      </c>
      <c r="B120" s="94" t="s">
        <v>717</v>
      </c>
      <c r="C120" s="94" t="s">
        <v>679</v>
      </c>
      <c r="D120" s="94">
        <v>47</v>
      </c>
      <c r="E120" s="94">
        <v>0</v>
      </c>
      <c r="F120" s="94">
        <v>9</v>
      </c>
      <c r="G120" s="94" t="s">
        <v>680</v>
      </c>
      <c r="H120" s="94">
        <v>75</v>
      </c>
      <c r="I120" s="94">
        <v>10</v>
      </c>
      <c r="J120" s="94">
        <v>7</v>
      </c>
      <c r="K120" s="94">
        <v>8</v>
      </c>
      <c r="L120" s="94">
        <v>7</v>
      </c>
      <c r="M120" s="94" t="s">
        <v>20</v>
      </c>
      <c r="N120" s="94">
        <v>43</v>
      </c>
      <c r="O120" s="94">
        <v>32</v>
      </c>
      <c r="P120" s="94">
        <v>6</v>
      </c>
      <c r="Q120" s="94" t="s">
        <v>318</v>
      </c>
      <c r="R120" s="94">
        <v>40</v>
      </c>
      <c r="S120" s="94">
        <v>19</v>
      </c>
      <c r="T120" s="94">
        <v>6</v>
      </c>
    </row>
    <row r="121" spans="1:20" ht="17.399999999999999" x14ac:dyDescent="0.4">
      <c r="A121" s="94">
        <v>149</v>
      </c>
      <c r="B121" s="94" t="s">
        <v>717</v>
      </c>
      <c r="C121" s="94" t="s">
        <v>679</v>
      </c>
      <c r="D121" s="94">
        <v>58</v>
      </c>
      <c r="E121" s="94">
        <v>5</v>
      </c>
      <c r="F121" s="94">
        <v>8</v>
      </c>
      <c r="G121" s="94" t="s">
        <v>680</v>
      </c>
      <c r="H121" s="94">
        <v>75</v>
      </c>
      <c r="I121" s="94">
        <v>10</v>
      </c>
      <c r="J121" s="94">
        <v>7</v>
      </c>
      <c r="K121" s="94">
        <v>9</v>
      </c>
      <c r="L121" s="94">
        <v>5</v>
      </c>
      <c r="M121" s="94"/>
      <c r="N121" s="94"/>
      <c r="O121" s="94"/>
      <c r="P121" s="94"/>
      <c r="Q121" s="94"/>
      <c r="R121" s="94"/>
      <c r="S121" s="94"/>
      <c r="T121" s="94"/>
    </row>
    <row r="122" spans="1:20" ht="17.399999999999999" x14ac:dyDescent="0.4">
      <c r="A122" s="94">
        <v>101</v>
      </c>
      <c r="B122" s="94" t="s">
        <v>717</v>
      </c>
      <c r="C122" s="94" t="s">
        <v>679</v>
      </c>
      <c r="D122" s="94">
        <v>105</v>
      </c>
      <c r="E122" s="94">
        <v>49</v>
      </c>
      <c r="F122" s="94">
        <v>5</v>
      </c>
      <c r="G122" s="94" t="s">
        <v>680</v>
      </c>
      <c r="H122" s="94">
        <v>96</v>
      </c>
      <c r="I122" s="94">
        <v>45</v>
      </c>
      <c r="J122" s="94">
        <v>5</v>
      </c>
      <c r="K122" s="94">
        <v>5</v>
      </c>
      <c r="L122" s="94">
        <v>2</v>
      </c>
      <c r="M122" s="94" t="s">
        <v>7</v>
      </c>
      <c r="N122" s="94">
        <v>50</v>
      </c>
      <c r="O122" s="94">
        <v>47</v>
      </c>
      <c r="P122" s="94">
        <v>5</v>
      </c>
      <c r="Q122" s="94" t="s">
        <v>8</v>
      </c>
      <c r="R122" s="94">
        <v>56</v>
      </c>
      <c r="S122" s="94">
        <v>65</v>
      </c>
      <c r="T122" s="94">
        <v>4</v>
      </c>
    </row>
    <row r="123" spans="1:20" ht="17.399999999999999" x14ac:dyDescent="0.4">
      <c r="A123" s="94">
        <v>160</v>
      </c>
      <c r="B123" s="94" t="s">
        <v>717</v>
      </c>
      <c r="C123" s="94" t="s">
        <v>679</v>
      </c>
      <c r="D123" s="94">
        <v>93</v>
      </c>
      <c r="E123" s="94">
        <v>29</v>
      </c>
      <c r="F123" s="94">
        <v>6</v>
      </c>
      <c r="G123" s="94" t="s">
        <v>680</v>
      </c>
      <c r="H123" s="94">
        <v>78</v>
      </c>
      <c r="I123" s="94">
        <v>20</v>
      </c>
      <c r="J123" s="94">
        <v>7</v>
      </c>
      <c r="K123" s="94">
        <v>6</v>
      </c>
      <c r="L123" s="94">
        <v>3</v>
      </c>
      <c r="M123" s="94" t="s">
        <v>7</v>
      </c>
      <c r="N123" s="94">
        <v>50</v>
      </c>
      <c r="O123" s="94">
        <v>47</v>
      </c>
      <c r="P123" s="94">
        <v>5</v>
      </c>
      <c r="Q123" s="94" t="s">
        <v>8</v>
      </c>
      <c r="R123" s="94">
        <v>47</v>
      </c>
      <c r="S123" s="94">
        <v>39</v>
      </c>
      <c r="T123" s="94">
        <v>5</v>
      </c>
    </row>
    <row r="124" spans="1:20" ht="17.399999999999999" x14ac:dyDescent="0.4">
      <c r="A124" s="94">
        <v>116</v>
      </c>
      <c r="B124" s="94" t="s">
        <v>717</v>
      </c>
      <c r="C124" s="94" t="s">
        <v>679</v>
      </c>
      <c r="D124" s="94">
        <v>71</v>
      </c>
      <c r="E124" s="94">
        <v>13</v>
      </c>
      <c r="F124" s="94">
        <v>7</v>
      </c>
      <c r="G124" s="94" t="s">
        <v>680</v>
      </c>
      <c r="H124" s="94">
        <v>75</v>
      </c>
      <c r="I124" s="94">
        <v>10</v>
      </c>
      <c r="J124" s="94">
        <v>7</v>
      </c>
      <c r="K124" s="94">
        <v>5</v>
      </c>
      <c r="L124" s="94">
        <v>6</v>
      </c>
      <c r="M124" s="94" t="s">
        <v>317</v>
      </c>
      <c r="N124" s="94">
        <v>52</v>
      </c>
      <c r="O124" s="94">
        <v>56</v>
      </c>
      <c r="P124" s="94">
        <v>5</v>
      </c>
      <c r="Q124" s="94" t="s">
        <v>8</v>
      </c>
      <c r="R124" s="94">
        <v>58</v>
      </c>
      <c r="S124" s="94">
        <v>74</v>
      </c>
      <c r="T124" s="94">
        <v>4</v>
      </c>
    </row>
    <row r="125" spans="1:20" ht="17.399999999999999" x14ac:dyDescent="0.4">
      <c r="A125" s="94">
        <v>259</v>
      </c>
      <c r="B125" s="94" t="s">
        <v>717</v>
      </c>
      <c r="C125" s="94" t="s">
        <v>679</v>
      </c>
      <c r="D125" s="94">
        <v>79</v>
      </c>
      <c r="E125" s="94">
        <v>17</v>
      </c>
      <c r="F125" s="94">
        <v>7</v>
      </c>
      <c r="G125" s="94" t="s">
        <v>680</v>
      </c>
      <c r="H125" s="94">
        <v>90</v>
      </c>
      <c r="I125" s="94">
        <v>38</v>
      </c>
      <c r="J125" s="94">
        <v>6</v>
      </c>
      <c r="K125" s="94">
        <v>7</v>
      </c>
      <c r="L125" s="94">
        <v>5</v>
      </c>
      <c r="M125" s="94" t="s">
        <v>7</v>
      </c>
      <c r="N125" s="94">
        <v>38</v>
      </c>
      <c r="O125" s="94">
        <v>18</v>
      </c>
      <c r="P125" s="94">
        <v>7</v>
      </c>
      <c r="Q125" s="94" t="s">
        <v>8</v>
      </c>
      <c r="R125" s="94">
        <v>53</v>
      </c>
      <c r="S125" s="94">
        <v>56</v>
      </c>
      <c r="T125" s="94">
        <v>5</v>
      </c>
    </row>
    <row r="126" spans="1:20" ht="17.399999999999999" x14ac:dyDescent="0.4">
      <c r="A126" s="94">
        <v>246</v>
      </c>
      <c r="B126" s="94" t="s">
        <v>717</v>
      </c>
      <c r="C126" s="94" t="s">
        <v>679</v>
      </c>
      <c r="D126" s="94">
        <v>56</v>
      </c>
      <c r="E126" s="94">
        <v>3</v>
      </c>
      <c r="F126" s="94">
        <v>9</v>
      </c>
      <c r="G126" s="94" t="s">
        <v>680</v>
      </c>
      <c r="H126" s="94">
        <v>76</v>
      </c>
      <c r="I126" s="94">
        <v>14</v>
      </c>
      <c r="J126" s="94">
        <v>7</v>
      </c>
      <c r="K126" s="94">
        <v>9</v>
      </c>
      <c r="L126" s="94">
        <v>8</v>
      </c>
      <c r="M126" s="94" t="s">
        <v>7</v>
      </c>
      <c r="N126" s="94">
        <v>36</v>
      </c>
      <c r="O126" s="94">
        <v>13</v>
      </c>
      <c r="P126" s="94">
        <v>7</v>
      </c>
      <c r="Q126" s="94" t="s">
        <v>8</v>
      </c>
      <c r="R126" s="94">
        <v>39</v>
      </c>
      <c r="S126" s="94">
        <v>20</v>
      </c>
      <c r="T126" s="94">
        <v>7</v>
      </c>
    </row>
    <row r="127" spans="1:20" ht="17.399999999999999" x14ac:dyDescent="0.4">
      <c r="A127" s="94">
        <v>162</v>
      </c>
      <c r="B127" s="94" t="s">
        <v>717</v>
      </c>
      <c r="C127" s="94" t="s">
        <v>679</v>
      </c>
      <c r="D127" s="94">
        <v>118</v>
      </c>
      <c r="E127" s="94">
        <v>82</v>
      </c>
      <c r="F127" s="94">
        <v>3</v>
      </c>
      <c r="G127" s="94" t="s">
        <v>680</v>
      </c>
      <c r="H127" s="94">
        <v>109</v>
      </c>
      <c r="I127" s="94">
        <v>62</v>
      </c>
      <c r="J127" s="94">
        <v>4</v>
      </c>
      <c r="K127" s="94">
        <v>3</v>
      </c>
      <c r="L127" s="94">
        <v>1</v>
      </c>
      <c r="M127" s="94" t="s">
        <v>7</v>
      </c>
      <c r="N127" s="94">
        <v>61</v>
      </c>
      <c r="O127" s="94">
        <v>82</v>
      </c>
      <c r="P127" s="94">
        <v>3</v>
      </c>
      <c r="Q127" s="94" t="s">
        <v>317</v>
      </c>
      <c r="R127" s="94">
        <v>58</v>
      </c>
      <c r="S127" s="94">
        <v>70</v>
      </c>
      <c r="T127" s="94">
        <v>4</v>
      </c>
    </row>
    <row r="128" spans="1:20" ht="17.399999999999999" x14ac:dyDescent="0.4">
      <c r="A128" s="94">
        <v>301</v>
      </c>
      <c r="B128" s="94" t="s">
        <v>717</v>
      </c>
      <c r="C128" s="94" t="s">
        <v>679</v>
      </c>
      <c r="D128" s="94">
        <v>85</v>
      </c>
      <c r="E128" s="94">
        <v>21</v>
      </c>
      <c r="F128" s="94">
        <v>7</v>
      </c>
      <c r="G128" s="94" t="s">
        <v>680</v>
      </c>
      <c r="H128" s="94">
        <v>107</v>
      </c>
      <c r="I128" s="94">
        <v>59</v>
      </c>
      <c r="J128" s="94">
        <v>5</v>
      </c>
      <c r="K128" s="94">
        <v>4</v>
      </c>
      <c r="L128" s="94">
        <v>6</v>
      </c>
      <c r="M128" s="94" t="s">
        <v>7</v>
      </c>
      <c r="N128" s="94">
        <v>57</v>
      </c>
      <c r="O128" s="94">
        <v>70</v>
      </c>
      <c r="P128" s="94">
        <v>4</v>
      </c>
      <c r="Q128" s="94" t="s">
        <v>8</v>
      </c>
      <c r="R128" s="94">
        <v>54</v>
      </c>
      <c r="S128" s="94">
        <v>59</v>
      </c>
      <c r="T128" s="94">
        <v>4</v>
      </c>
    </row>
    <row r="129" spans="1:20" ht="17.399999999999999" x14ac:dyDescent="0.4">
      <c r="A129" s="94">
        <v>126</v>
      </c>
      <c r="B129" s="94" t="s">
        <v>717</v>
      </c>
      <c r="C129" s="94" t="s">
        <v>679</v>
      </c>
      <c r="D129" s="94">
        <v>68</v>
      </c>
      <c r="E129" s="94">
        <v>12</v>
      </c>
      <c r="F129" s="94">
        <v>7</v>
      </c>
      <c r="G129" s="94" t="s">
        <v>680</v>
      </c>
      <c r="H129" s="94">
        <v>80</v>
      </c>
      <c r="I129" s="94">
        <v>24</v>
      </c>
      <c r="J129" s="94">
        <v>6</v>
      </c>
      <c r="K129" s="94">
        <v>7</v>
      </c>
      <c r="L129" s="94">
        <v>8</v>
      </c>
      <c r="M129" s="94" t="s">
        <v>7</v>
      </c>
      <c r="N129" s="94">
        <v>35</v>
      </c>
      <c r="O129" s="94">
        <v>8</v>
      </c>
      <c r="P129" s="94">
        <v>8</v>
      </c>
      <c r="Q129" s="94" t="s">
        <v>8</v>
      </c>
      <c r="R129" s="94">
        <v>35</v>
      </c>
      <c r="S129" s="94">
        <v>7</v>
      </c>
      <c r="T129" s="94">
        <v>8</v>
      </c>
    </row>
    <row r="130" spans="1:20" ht="17.399999999999999" x14ac:dyDescent="0.4">
      <c r="A130" s="94">
        <v>145</v>
      </c>
      <c r="B130" s="94" t="s">
        <v>717</v>
      </c>
      <c r="C130" s="94" t="s">
        <v>679</v>
      </c>
      <c r="D130" s="94">
        <v>118</v>
      </c>
      <c r="E130" s="94">
        <v>82</v>
      </c>
      <c r="F130" s="94">
        <v>3</v>
      </c>
      <c r="G130" s="94" t="s">
        <v>680</v>
      </c>
      <c r="H130" s="94">
        <v>124</v>
      </c>
      <c r="I130" s="94">
        <v>86</v>
      </c>
      <c r="J130" s="94">
        <v>3</v>
      </c>
      <c r="K130" s="94">
        <v>4</v>
      </c>
      <c r="L130" s="94">
        <v>1</v>
      </c>
      <c r="M130" s="94" t="s">
        <v>7</v>
      </c>
      <c r="N130" s="94">
        <v>65</v>
      </c>
      <c r="O130" s="94">
        <v>98</v>
      </c>
      <c r="P130" s="94">
        <v>1</v>
      </c>
      <c r="Q130" s="94" t="s">
        <v>317</v>
      </c>
      <c r="R130" s="94">
        <v>61</v>
      </c>
      <c r="S130" s="94">
        <v>80</v>
      </c>
      <c r="T130" s="94">
        <v>3</v>
      </c>
    </row>
    <row r="131" spans="1:20" ht="17.399999999999999" x14ac:dyDescent="0.4">
      <c r="A131" s="94">
        <v>103</v>
      </c>
      <c r="B131" s="94" t="s">
        <v>717</v>
      </c>
      <c r="C131" s="94" t="s">
        <v>679</v>
      </c>
      <c r="D131" s="94">
        <v>58</v>
      </c>
      <c r="E131" s="94">
        <v>5</v>
      </c>
      <c r="F131" s="94">
        <v>8</v>
      </c>
      <c r="G131" s="94" t="s">
        <v>680</v>
      </c>
      <c r="H131" s="94">
        <v>73</v>
      </c>
      <c r="I131" s="94">
        <v>5</v>
      </c>
      <c r="J131" s="94">
        <v>8</v>
      </c>
      <c r="K131" s="94">
        <v>8</v>
      </c>
      <c r="L131" s="94">
        <v>7</v>
      </c>
      <c r="M131" s="94" t="s">
        <v>7</v>
      </c>
      <c r="N131" s="94">
        <v>33</v>
      </c>
      <c r="O131" s="94">
        <v>4</v>
      </c>
      <c r="P131" s="94">
        <v>8</v>
      </c>
      <c r="Q131" s="94" t="s">
        <v>8</v>
      </c>
      <c r="R131" s="94">
        <v>33</v>
      </c>
      <c r="S131" s="94">
        <v>3</v>
      </c>
      <c r="T131" s="94">
        <v>9</v>
      </c>
    </row>
    <row r="132" spans="1:20" ht="17.399999999999999" x14ac:dyDescent="0.4">
      <c r="A132" s="94">
        <v>151</v>
      </c>
      <c r="B132" s="94" t="s">
        <v>717</v>
      </c>
      <c r="C132" s="94" t="s">
        <v>679</v>
      </c>
      <c r="D132" s="94">
        <v>111</v>
      </c>
      <c r="E132" s="94">
        <v>64</v>
      </c>
      <c r="F132" s="94">
        <v>4</v>
      </c>
      <c r="G132" s="94" t="s">
        <v>680</v>
      </c>
      <c r="H132" s="94">
        <v>122</v>
      </c>
      <c r="I132" s="94">
        <v>83</v>
      </c>
      <c r="J132" s="94">
        <v>3</v>
      </c>
      <c r="K132" s="94">
        <v>3</v>
      </c>
      <c r="L132" s="94">
        <v>1</v>
      </c>
      <c r="M132" s="94" t="s">
        <v>7</v>
      </c>
      <c r="N132" s="94">
        <v>61</v>
      </c>
      <c r="O132" s="94">
        <v>82</v>
      </c>
      <c r="P132" s="94">
        <v>3</v>
      </c>
      <c r="Q132" s="94" t="s">
        <v>8</v>
      </c>
      <c r="R132" s="94">
        <v>61</v>
      </c>
      <c r="S132" s="94">
        <v>85</v>
      </c>
      <c r="T132" s="94">
        <v>3</v>
      </c>
    </row>
    <row r="133" spans="1:20" ht="17.399999999999999" x14ac:dyDescent="0.4">
      <c r="A133" s="94">
        <v>82</v>
      </c>
      <c r="B133" s="94" t="s">
        <v>717</v>
      </c>
      <c r="C133" s="94" t="s">
        <v>679</v>
      </c>
      <c r="D133" s="94">
        <v>118</v>
      </c>
      <c r="E133" s="94">
        <v>82</v>
      </c>
      <c r="F133" s="94">
        <v>3</v>
      </c>
      <c r="G133" s="94" t="s">
        <v>680</v>
      </c>
      <c r="H133" s="94">
        <v>108</v>
      </c>
      <c r="I133" s="94">
        <v>61</v>
      </c>
      <c r="J133" s="94">
        <v>4</v>
      </c>
      <c r="K133" s="94">
        <v>2</v>
      </c>
      <c r="L133" s="94">
        <v>4</v>
      </c>
      <c r="M133" s="94" t="s">
        <v>315</v>
      </c>
      <c r="N133" s="94">
        <v>65</v>
      </c>
      <c r="O133" s="94">
        <v>91</v>
      </c>
      <c r="P133" s="94">
        <v>2</v>
      </c>
      <c r="Q133" s="94" t="s">
        <v>8</v>
      </c>
      <c r="R133" s="94">
        <v>65</v>
      </c>
      <c r="S133" s="94">
        <v>96</v>
      </c>
      <c r="T133" s="94">
        <v>1</v>
      </c>
    </row>
    <row r="134" spans="1:20" ht="17.399999999999999" x14ac:dyDescent="0.4">
      <c r="A134" s="94">
        <v>66</v>
      </c>
      <c r="B134" s="94" t="s">
        <v>717</v>
      </c>
      <c r="C134" s="94" t="s">
        <v>679</v>
      </c>
      <c r="D134" s="94">
        <v>106</v>
      </c>
      <c r="E134" s="94">
        <v>51</v>
      </c>
      <c r="F134" s="94">
        <v>5</v>
      </c>
      <c r="G134" s="94" t="s">
        <v>680</v>
      </c>
      <c r="H134" s="94">
        <v>118</v>
      </c>
      <c r="I134" s="94">
        <v>76</v>
      </c>
      <c r="J134" s="94">
        <v>3</v>
      </c>
      <c r="K134" s="94">
        <v>3</v>
      </c>
      <c r="L134" s="94">
        <v>2</v>
      </c>
      <c r="M134" s="94" t="s">
        <v>20</v>
      </c>
      <c r="N134" s="94">
        <v>63</v>
      </c>
      <c r="O134" s="94">
        <v>84</v>
      </c>
      <c r="P134" s="94">
        <v>3</v>
      </c>
      <c r="Q134" s="94" t="s">
        <v>8</v>
      </c>
      <c r="R134" s="94">
        <v>65</v>
      </c>
      <c r="S134" s="94">
        <v>96</v>
      </c>
      <c r="T134" s="94">
        <v>1</v>
      </c>
    </row>
    <row r="135" spans="1:20" ht="17.399999999999999" x14ac:dyDescent="0.4">
      <c r="A135" s="94">
        <v>157</v>
      </c>
      <c r="B135" s="94" t="s">
        <v>717</v>
      </c>
      <c r="C135" s="94" t="s">
        <v>679</v>
      </c>
      <c r="D135" s="94">
        <v>55</v>
      </c>
      <c r="E135" s="94">
        <v>2</v>
      </c>
      <c r="F135" s="94">
        <v>9</v>
      </c>
      <c r="G135" s="94" t="s">
        <v>680</v>
      </c>
      <c r="H135" s="94">
        <v>75</v>
      </c>
      <c r="I135" s="94">
        <v>10</v>
      </c>
      <c r="J135" s="94">
        <v>7</v>
      </c>
      <c r="K135" s="94">
        <v>9</v>
      </c>
      <c r="L135" s="94">
        <v>8</v>
      </c>
      <c r="M135" s="94" t="s">
        <v>318</v>
      </c>
      <c r="N135" s="94">
        <v>40</v>
      </c>
      <c r="O135" s="94">
        <v>19</v>
      </c>
      <c r="P135" s="94">
        <v>6</v>
      </c>
      <c r="Q135" s="94" t="s">
        <v>8</v>
      </c>
      <c r="R135" s="94">
        <v>39</v>
      </c>
      <c r="S135" s="94">
        <v>20</v>
      </c>
      <c r="T135" s="94">
        <v>7</v>
      </c>
    </row>
    <row r="136" spans="1:20" ht="17.399999999999999" x14ac:dyDescent="0.4">
      <c r="A136" s="94">
        <v>228</v>
      </c>
      <c r="B136" s="94" t="s">
        <v>717</v>
      </c>
      <c r="C136" s="94" t="s">
        <v>679</v>
      </c>
      <c r="D136" s="94">
        <v>104</v>
      </c>
      <c r="E136" s="94">
        <v>47</v>
      </c>
      <c r="F136" s="94">
        <v>5</v>
      </c>
      <c r="G136" s="94" t="s">
        <v>680</v>
      </c>
      <c r="H136" s="94">
        <v>98</v>
      </c>
      <c r="I136" s="94">
        <v>48</v>
      </c>
      <c r="J136" s="94">
        <v>5</v>
      </c>
      <c r="K136" s="94">
        <v>4</v>
      </c>
      <c r="L136" s="94">
        <v>1</v>
      </c>
      <c r="M136" s="94" t="s">
        <v>7</v>
      </c>
      <c r="N136" s="94">
        <v>58</v>
      </c>
      <c r="O136" s="94">
        <v>74</v>
      </c>
      <c r="P136" s="94">
        <v>4</v>
      </c>
      <c r="Q136" s="94" t="s">
        <v>8</v>
      </c>
      <c r="R136" s="94">
        <v>59</v>
      </c>
      <c r="S136" s="94">
        <v>77</v>
      </c>
      <c r="T136" s="94">
        <v>3</v>
      </c>
    </row>
    <row r="137" spans="1:20" ht="17.399999999999999" x14ac:dyDescent="0.4">
      <c r="A137" s="94">
        <v>140</v>
      </c>
      <c r="B137" s="94" t="s">
        <v>717</v>
      </c>
      <c r="C137" s="94" t="s">
        <v>679</v>
      </c>
      <c r="D137" s="94">
        <v>56</v>
      </c>
      <c r="E137" s="94">
        <v>3</v>
      </c>
      <c r="F137" s="94">
        <v>9</v>
      </c>
      <c r="G137" s="94" t="s">
        <v>680</v>
      </c>
      <c r="H137" s="94">
        <v>104</v>
      </c>
      <c r="I137" s="94">
        <v>55</v>
      </c>
      <c r="J137" s="94">
        <v>5</v>
      </c>
      <c r="K137" s="94">
        <v>9</v>
      </c>
      <c r="L137" s="94">
        <v>1</v>
      </c>
      <c r="M137" s="94" t="s">
        <v>665</v>
      </c>
      <c r="N137" s="94">
        <v>63</v>
      </c>
      <c r="O137" s="94">
        <v>84</v>
      </c>
      <c r="P137" s="94">
        <v>3</v>
      </c>
      <c r="Q137" s="94" t="s">
        <v>8</v>
      </c>
      <c r="R137" s="94">
        <v>64</v>
      </c>
      <c r="S137" s="94">
        <v>93</v>
      </c>
      <c r="T137" s="94">
        <v>2</v>
      </c>
    </row>
    <row r="138" spans="1:20" ht="17.399999999999999" x14ac:dyDescent="0.4">
      <c r="A138" s="94">
        <v>30</v>
      </c>
      <c r="B138" s="94" t="s">
        <v>717</v>
      </c>
      <c r="C138" s="94" t="s">
        <v>679</v>
      </c>
      <c r="D138" s="94">
        <v>120</v>
      </c>
      <c r="E138" s="94">
        <v>87</v>
      </c>
      <c r="F138" s="94">
        <v>3</v>
      </c>
      <c r="G138" s="94" t="s">
        <v>680</v>
      </c>
      <c r="H138" s="94">
        <v>77</v>
      </c>
      <c r="I138" s="94">
        <v>18</v>
      </c>
      <c r="J138" s="94">
        <v>7</v>
      </c>
      <c r="K138" s="94">
        <v>3</v>
      </c>
      <c r="L138" s="94">
        <v>1</v>
      </c>
      <c r="M138" s="94" t="s">
        <v>7</v>
      </c>
      <c r="N138" s="94">
        <v>64</v>
      </c>
      <c r="O138" s="94">
        <v>93</v>
      </c>
      <c r="P138" s="94">
        <v>2</v>
      </c>
      <c r="Q138" s="94" t="s">
        <v>8</v>
      </c>
      <c r="R138" s="94">
        <v>65</v>
      </c>
      <c r="S138" s="94">
        <v>96</v>
      </c>
      <c r="T138" s="94">
        <v>1</v>
      </c>
    </row>
    <row r="139" spans="1:20" ht="17.399999999999999" x14ac:dyDescent="0.4">
      <c r="A139" s="94">
        <v>207</v>
      </c>
      <c r="B139" s="94" t="s">
        <v>717</v>
      </c>
      <c r="C139" s="94" t="s">
        <v>679</v>
      </c>
      <c r="D139" s="94">
        <v>94</v>
      </c>
      <c r="E139" s="94">
        <v>30</v>
      </c>
      <c r="F139" s="94">
        <v>6</v>
      </c>
      <c r="G139" s="94" t="s">
        <v>680</v>
      </c>
      <c r="H139" s="94">
        <v>86</v>
      </c>
      <c r="I139" s="94">
        <v>33</v>
      </c>
      <c r="J139" s="94">
        <v>6</v>
      </c>
      <c r="K139" s="94">
        <v>5</v>
      </c>
      <c r="L139" s="94">
        <v>5</v>
      </c>
      <c r="M139" s="94" t="s">
        <v>7</v>
      </c>
      <c r="N139" s="94">
        <v>30</v>
      </c>
      <c r="O139" s="94">
        <v>1</v>
      </c>
      <c r="P139" s="94">
        <v>9</v>
      </c>
      <c r="Q139" s="94" t="s">
        <v>317</v>
      </c>
      <c r="R139" s="94">
        <v>40</v>
      </c>
      <c r="S139" s="94">
        <v>24</v>
      </c>
      <c r="T139" s="94">
        <v>6</v>
      </c>
    </row>
    <row r="140" spans="1:20" ht="17.399999999999999" x14ac:dyDescent="0.4">
      <c r="A140" s="94">
        <v>60</v>
      </c>
      <c r="B140" s="94" t="s">
        <v>717</v>
      </c>
      <c r="C140" s="94" t="s">
        <v>679</v>
      </c>
      <c r="D140" s="94">
        <v>56</v>
      </c>
      <c r="E140" s="94">
        <v>3</v>
      </c>
      <c r="F140" s="94">
        <v>9</v>
      </c>
      <c r="G140" s="94" t="s">
        <v>680</v>
      </c>
      <c r="H140" s="94">
        <v>75</v>
      </c>
      <c r="I140" s="94">
        <v>10</v>
      </c>
      <c r="J140" s="94">
        <v>7</v>
      </c>
      <c r="K140" s="94">
        <v>8</v>
      </c>
      <c r="L140" s="94">
        <v>7</v>
      </c>
      <c r="M140" s="94" t="s">
        <v>7</v>
      </c>
      <c r="N140" s="94">
        <v>35</v>
      </c>
      <c r="O140" s="94">
        <v>8</v>
      </c>
      <c r="P140" s="94">
        <v>8</v>
      </c>
      <c r="Q140" s="94" t="s">
        <v>317</v>
      </c>
      <c r="R140" s="94">
        <v>37</v>
      </c>
      <c r="S140" s="94">
        <v>9</v>
      </c>
      <c r="T140" s="94">
        <v>7</v>
      </c>
    </row>
    <row r="141" spans="1:20" ht="17.399999999999999" x14ac:dyDescent="0.4">
      <c r="A141" s="94">
        <v>63</v>
      </c>
      <c r="B141" s="94" t="s">
        <v>717</v>
      </c>
      <c r="C141" s="94" t="s">
        <v>679</v>
      </c>
      <c r="D141" s="94">
        <v>53</v>
      </c>
      <c r="E141" s="94">
        <v>1</v>
      </c>
      <c r="F141" s="94">
        <v>9</v>
      </c>
      <c r="G141" s="94" t="s">
        <v>680</v>
      </c>
      <c r="H141" s="94">
        <v>89</v>
      </c>
      <c r="I141" s="94">
        <v>37</v>
      </c>
      <c r="J141" s="94">
        <v>6</v>
      </c>
      <c r="K141" s="94">
        <v>9</v>
      </c>
      <c r="L141" s="94">
        <v>7</v>
      </c>
      <c r="M141" s="94" t="s">
        <v>7</v>
      </c>
      <c r="N141" s="94">
        <v>34</v>
      </c>
      <c r="O141" s="94">
        <v>5</v>
      </c>
      <c r="P141" s="94">
        <v>8</v>
      </c>
      <c r="Q141" s="94" t="s">
        <v>8</v>
      </c>
      <c r="R141" s="94">
        <v>38</v>
      </c>
      <c r="S141" s="94">
        <v>16</v>
      </c>
      <c r="T141" s="94">
        <v>7</v>
      </c>
    </row>
    <row r="142" spans="1:20" ht="17.399999999999999" x14ac:dyDescent="0.4">
      <c r="A142" s="94">
        <v>190</v>
      </c>
      <c r="B142" s="94" t="s">
        <v>717</v>
      </c>
      <c r="C142" s="94" t="s">
        <v>679</v>
      </c>
      <c r="D142" s="94">
        <v>106</v>
      </c>
      <c r="E142" s="94">
        <v>51</v>
      </c>
      <c r="F142" s="94">
        <v>5</v>
      </c>
      <c r="G142" s="94"/>
      <c r="H142" s="94"/>
      <c r="I142" s="94"/>
      <c r="J142" s="94"/>
      <c r="K142" s="94">
        <v>5</v>
      </c>
      <c r="L142" s="94">
        <v>3</v>
      </c>
      <c r="M142" s="94" t="s">
        <v>7</v>
      </c>
      <c r="N142" s="94">
        <v>48</v>
      </c>
      <c r="O142" s="94">
        <v>40</v>
      </c>
      <c r="P142" s="94">
        <v>5</v>
      </c>
      <c r="Q142" s="94" t="s">
        <v>20</v>
      </c>
      <c r="R142" s="94">
        <v>39</v>
      </c>
      <c r="S142" s="94">
        <v>15</v>
      </c>
      <c r="T142" s="94">
        <v>7</v>
      </c>
    </row>
    <row r="143" spans="1:20" ht="17.399999999999999" x14ac:dyDescent="0.4">
      <c r="A143" s="94">
        <v>161</v>
      </c>
      <c r="B143" s="94" t="s">
        <v>717</v>
      </c>
      <c r="C143" s="94" t="s">
        <v>679</v>
      </c>
      <c r="D143" s="94">
        <v>116</v>
      </c>
      <c r="E143" s="94">
        <v>76</v>
      </c>
      <c r="F143" s="94">
        <v>3</v>
      </c>
      <c r="G143" s="94" t="s">
        <v>680</v>
      </c>
      <c r="H143" s="94">
        <v>95</v>
      </c>
      <c r="I143" s="94">
        <v>44</v>
      </c>
      <c r="J143" s="94">
        <v>5</v>
      </c>
      <c r="K143" s="94">
        <v>3</v>
      </c>
      <c r="L143" s="94">
        <v>2</v>
      </c>
      <c r="M143" s="94" t="s">
        <v>315</v>
      </c>
      <c r="N143" s="94">
        <v>52</v>
      </c>
      <c r="O143" s="94">
        <v>58</v>
      </c>
      <c r="P143" s="94">
        <v>5</v>
      </c>
      <c r="Q143" s="94" t="s">
        <v>8</v>
      </c>
      <c r="R143" s="94">
        <v>60</v>
      </c>
      <c r="S143" s="94">
        <v>80</v>
      </c>
      <c r="T143" s="94">
        <v>3</v>
      </c>
    </row>
    <row r="144" spans="1:20" ht="17.399999999999999" x14ac:dyDescent="0.4">
      <c r="A144" s="94">
        <v>110</v>
      </c>
      <c r="B144" s="94" t="s">
        <v>717</v>
      </c>
      <c r="C144" s="94" t="s">
        <v>679</v>
      </c>
      <c r="D144" s="94">
        <v>107</v>
      </c>
      <c r="E144" s="94">
        <v>54</v>
      </c>
      <c r="F144" s="94">
        <v>5</v>
      </c>
      <c r="G144" s="94" t="s">
        <v>680</v>
      </c>
      <c r="H144" s="94">
        <v>114</v>
      </c>
      <c r="I144" s="94">
        <v>69</v>
      </c>
      <c r="J144" s="94">
        <v>4</v>
      </c>
      <c r="K144" s="94">
        <v>3</v>
      </c>
      <c r="L144" s="94">
        <v>7</v>
      </c>
      <c r="M144" s="94" t="s">
        <v>20</v>
      </c>
      <c r="N144" s="94">
        <v>54</v>
      </c>
      <c r="O144" s="94">
        <v>64</v>
      </c>
      <c r="P144" s="94">
        <v>4</v>
      </c>
      <c r="Q144" s="94" t="s">
        <v>8</v>
      </c>
      <c r="R144" s="94">
        <v>50</v>
      </c>
      <c r="S144" s="94">
        <v>47</v>
      </c>
      <c r="T144" s="94">
        <v>5</v>
      </c>
    </row>
    <row r="145" spans="1:20" ht="17.399999999999999" x14ac:dyDescent="0.4">
      <c r="A145" s="94">
        <v>32</v>
      </c>
      <c r="B145" s="94" t="s">
        <v>717</v>
      </c>
      <c r="C145" s="94" t="s">
        <v>679</v>
      </c>
      <c r="D145" s="94">
        <v>90</v>
      </c>
      <c r="E145" s="94">
        <v>25</v>
      </c>
      <c r="F145" s="94">
        <v>6</v>
      </c>
      <c r="G145" s="94"/>
      <c r="H145" s="94"/>
      <c r="I145" s="94"/>
      <c r="J145" s="94"/>
      <c r="K145" s="94">
        <v>4</v>
      </c>
      <c r="L145" s="94">
        <v>5</v>
      </c>
      <c r="M145" s="94" t="s">
        <v>7</v>
      </c>
      <c r="N145" s="94">
        <v>51</v>
      </c>
      <c r="O145" s="94">
        <v>50</v>
      </c>
      <c r="P145" s="94">
        <v>5</v>
      </c>
      <c r="Q145" s="94" t="s">
        <v>317</v>
      </c>
      <c r="R145" s="94">
        <v>50</v>
      </c>
      <c r="S145" s="94">
        <v>51</v>
      </c>
      <c r="T145" s="94">
        <v>5</v>
      </c>
    </row>
    <row r="146" spans="1:20" ht="17.399999999999999" x14ac:dyDescent="0.4">
      <c r="A146" s="94">
        <v>100</v>
      </c>
      <c r="B146" s="94" t="s">
        <v>717</v>
      </c>
      <c r="C146" s="94" t="s">
        <v>679</v>
      </c>
      <c r="D146" s="94">
        <v>59</v>
      </c>
      <c r="E146" s="94">
        <v>5</v>
      </c>
      <c r="F146" s="94">
        <v>8</v>
      </c>
      <c r="G146" s="94" t="s">
        <v>680</v>
      </c>
      <c r="H146" s="94">
        <v>68</v>
      </c>
      <c r="I146" s="94">
        <v>1</v>
      </c>
      <c r="J146" s="94">
        <v>9</v>
      </c>
      <c r="K146" s="94">
        <v>8</v>
      </c>
      <c r="L146" s="94">
        <v>5</v>
      </c>
      <c r="M146" s="94" t="s">
        <v>7</v>
      </c>
      <c r="N146" s="94">
        <v>36</v>
      </c>
      <c r="O146" s="94">
        <v>13</v>
      </c>
      <c r="P146" s="94">
        <v>7</v>
      </c>
      <c r="Q146" s="94" t="s">
        <v>665</v>
      </c>
      <c r="R146" s="94">
        <v>47</v>
      </c>
      <c r="S146" s="94">
        <v>46</v>
      </c>
      <c r="T146" s="94">
        <v>5</v>
      </c>
    </row>
    <row r="147" spans="1:20" ht="17.399999999999999" x14ac:dyDescent="0.4">
      <c r="A147" s="94">
        <v>200</v>
      </c>
      <c r="B147" s="94" t="s">
        <v>717</v>
      </c>
      <c r="C147" s="94" t="s">
        <v>681</v>
      </c>
      <c r="D147" s="94">
        <v>86</v>
      </c>
      <c r="E147" s="94">
        <v>22</v>
      </c>
      <c r="F147" s="94">
        <v>7</v>
      </c>
      <c r="G147" s="94" t="s">
        <v>680</v>
      </c>
      <c r="H147" s="94">
        <v>76</v>
      </c>
      <c r="I147" s="94">
        <v>14</v>
      </c>
      <c r="J147" s="94">
        <v>7</v>
      </c>
      <c r="K147" s="94">
        <v>6</v>
      </c>
      <c r="L147" s="94">
        <v>6</v>
      </c>
      <c r="M147" s="94" t="s">
        <v>665</v>
      </c>
      <c r="N147" s="94">
        <v>43</v>
      </c>
      <c r="O147" s="94">
        <v>30</v>
      </c>
      <c r="P147" s="94">
        <v>6</v>
      </c>
      <c r="Q147" s="94" t="s">
        <v>316</v>
      </c>
      <c r="R147" s="94">
        <v>42</v>
      </c>
      <c r="S147" s="94">
        <v>30</v>
      </c>
      <c r="T147" s="94">
        <v>6</v>
      </c>
    </row>
    <row r="148" spans="1:20" ht="17.399999999999999" x14ac:dyDescent="0.4">
      <c r="A148" s="94">
        <v>268</v>
      </c>
      <c r="B148" s="94" t="s">
        <v>717</v>
      </c>
      <c r="C148" s="94" t="s">
        <v>679</v>
      </c>
      <c r="D148" s="94">
        <v>62</v>
      </c>
      <c r="E148" s="94">
        <v>8</v>
      </c>
      <c r="F148" s="94">
        <v>8</v>
      </c>
      <c r="G148" s="94" t="s">
        <v>680</v>
      </c>
      <c r="H148" s="94">
        <v>76</v>
      </c>
      <c r="I148" s="94">
        <v>14</v>
      </c>
      <c r="J148" s="94">
        <v>7</v>
      </c>
      <c r="K148" s="94">
        <v>8</v>
      </c>
      <c r="L148" s="94">
        <v>7</v>
      </c>
      <c r="M148" s="94" t="s">
        <v>7</v>
      </c>
      <c r="N148" s="94">
        <v>35</v>
      </c>
      <c r="O148" s="94">
        <v>8</v>
      </c>
      <c r="P148" s="94">
        <v>8</v>
      </c>
      <c r="Q148" s="94" t="s">
        <v>8</v>
      </c>
      <c r="R148" s="94">
        <v>36</v>
      </c>
      <c r="S148" s="94">
        <v>9</v>
      </c>
      <c r="T148" s="94">
        <v>7</v>
      </c>
    </row>
    <row r="149" spans="1:20" ht="17.399999999999999" x14ac:dyDescent="0.4">
      <c r="A149" s="94">
        <v>279</v>
      </c>
      <c r="B149" s="94" t="s">
        <v>717</v>
      </c>
      <c r="C149" s="94" t="s">
        <v>681</v>
      </c>
      <c r="D149" s="94">
        <v>59</v>
      </c>
      <c r="E149" s="94">
        <v>5</v>
      </c>
      <c r="F149" s="94">
        <v>8</v>
      </c>
      <c r="G149" s="94" t="s">
        <v>680</v>
      </c>
      <c r="H149" s="94">
        <v>76</v>
      </c>
      <c r="I149" s="94">
        <v>14</v>
      </c>
      <c r="J149" s="94">
        <v>7</v>
      </c>
      <c r="K149" s="94">
        <v>9</v>
      </c>
      <c r="L149" s="94">
        <v>8</v>
      </c>
      <c r="M149" s="94" t="s">
        <v>7</v>
      </c>
      <c r="N149" s="94">
        <v>36</v>
      </c>
      <c r="O149" s="94">
        <v>13</v>
      </c>
      <c r="P149" s="94">
        <v>7</v>
      </c>
      <c r="Q149" s="94" t="s">
        <v>317</v>
      </c>
      <c r="R149" s="94">
        <v>37</v>
      </c>
      <c r="S149" s="94">
        <v>9</v>
      </c>
      <c r="T149" s="94">
        <v>7</v>
      </c>
    </row>
    <row r="150" spans="1:20" ht="17.399999999999999" x14ac:dyDescent="0.4">
      <c r="A150" s="94">
        <v>86</v>
      </c>
      <c r="B150" s="94" t="s">
        <v>717</v>
      </c>
      <c r="C150" s="94" t="s">
        <v>679</v>
      </c>
      <c r="D150" s="94">
        <v>117</v>
      </c>
      <c r="E150" s="94">
        <v>79</v>
      </c>
      <c r="F150" s="94">
        <v>3</v>
      </c>
      <c r="G150" s="94" t="s">
        <v>680</v>
      </c>
      <c r="H150" s="94">
        <v>98</v>
      </c>
      <c r="I150" s="94">
        <v>48</v>
      </c>
      <c r="J150" s="94">
        <v>5</v>
      </c>
      <c r="K150" s="94">
        <v>3</v>
      </c>
      <c r="L150" s="94">
        <v>2</v>
      </c>
      <c r="M150" s="94" t="s">
        <v>318</v>
      </c>
      <c r="N150" s="94">
        <v>57</v>
      </c>
      <c r="O150" s="94">
        <v>70</v>
      </c>
      <c r="P150" s="94">
        <v>4</v>
      </c>
      <c r="Q150" s="94" t="s">
        <v>8</v>
      </c>
      <c r="R150" s="94">
        <v>64</v>
      </c>
      <c r="S150" s="94">
        <v>93</v>
      </c>
      <c r="T150" s="94">
        <v>2</v>
      </c>
    </row>
    <row r="151" spans="1:20" ht="17.399999999999999" x14ac:dyDescent="0.4">
      <c r="A151" s="94">
        <v>159</v>
      </c>
      <c r="B151" s="94" t="s">
        <v>717</v>
      </c>
      <c r="C151" s="94" t="s">
        <v>679</v>
      </c>
      <c r="D151" s="94">
        <v>74</v>
      </c>
      <c r="E151" s="94">
        <v>15</v>
      </c>
      <c r="F151" s="94">
        <v>7</v>
      </c>
      <c r="G151" s="94" t="s">
        <v>680</v>
      </c>
      <c r="H151" s="94">
        <v>71</v>
      </c>
      <c r="I151" s="94">
        <v>3</v>
      </c>
      <c r="J151" s="94">
        <v>9</v>
      </c>
      <c r="K151" s="94">
        <v>6</v>
      </c>
      <c r="L151" s="94">
        <v>6</v>
      </c>
      <c r="M151" s="94" t="s">
        <v>7</v>
      </c>
      <c r="N151" s="94">
        <v>42</v>
      </c>
      <c r="O151" s="94">
        <v>25</v>
      </c>
      <c r="P151" s="94">
        <v>6</v>
      </c>
      <c r="Q151" s="94" t="s">
        <v>317</v>
      </c>
      <c r="R151" s="94">
        <v>38</v>
      </c>
      <c r="S151" s="94">
        <v>16</v>
      </c>
      <c r="T151" s="94">
        <v>7</v>
      </c>
    </row>
    <row r="152" spans="1:20" ht="17.399999999999999" x14ac:dyDescent="0.4">
      <c r="A152" s="94">
        <v>272</v>
      </c>
      <c r="B152" s="94" t="s">
        <v>717</v>
      </c>
      <c r="C152" s="94" t="s">
        <v>679</v>
      </c>
      <c r="D152" s="94">
        <v>97</v>
      </c>
      <c r="E152" s="94">
        <v>34</v>
      </c>
      <c r="F152" s="94">
        <v>6</v>
      </c>
      <c r="G152" s="94" t="s">
        <v>680</v>
      </c>
      <c r="H152" s="94">
        <v>84</v>
      </c>
      <c r="I152" s="94">
        <v>30</v>
      </c>
      <c r="J152" s="94">
        <v>6</v>
      </c>
      <c r="K152" s="94">
        <v>7</v>
      </c>
      <c r="L152" s="94">
        <v>4</v>
      </c>
      <c r="M152" s="94" t="s">
        <v>7</v>
      </c>
      <c r="N152" s="94">
        <v>31</v>
      </c>
      <c r="O152" s="94">
        <v>1</v>
      </c>
      <c r="P152" s="94">
        <v>9</v>
      </c>
      <c r="Q152" s="94" t="s">
        <v>665</v>
      </c>
      <c r="R152" s="94">
        <v>40</v>
      </c>
      <c r="S152" s="94">
        <v>17</v>
      </c>
      <c r="T152" s="94">
        <v>7</v>
      </c>
    </row>
    <row r="153" spans="1:20" ht="17.399999999999999" x14ac:dyDescent="0.4">
      <c r="A153" s="94">
        <v>249</v>
      </c>
      <c r="B153" s="94" t="s">
        <v>717</v>
      </c>
      <c r="C153" s="94" t="s">
        <v>679</v>
      </c>
      <c r="D153" s="94">
        <v>55</v>
      </c>
      <c r="E153" s="94">
        <v>2</v>
      </c>
      <c r="F153" s="94">
        <v>9</v>
      </c>
      <c r="G153" s="94" t="s">
        <v>680</v>
      </c>
      <c r="H153" s="94">
        <v>75</v>
      </c>
      <c r="I153" s="94">
        <v>10</v>
      </c>
      <c r="J153" s="94">
        <v>7</v>
      </c>
      <c r="K153" s="94">
        <v>5</v>
      </c>
      <c r="L153" s="94">
        <v>6</v>
      </c>
      <c r="M153" s="94" t="s">
        <v>318</v>
      </c>
      <c r="N153" s="94">
        <v>49</v>
      </c>
      <c r="O153" s="94">
        <v>51</v>
      </c>
      <c r="P153" s="94">
        <v>5</v>
      </c>
      <c r="Q153" s="94" t="s">
        <v>665</v>
      </c>
      <c r="R153" s="94">
        <v>50</v>
      </c>
      <c r="S153" s="94">
        <v>56</v>
      </c>
      <c r="T153" s="94">
        <v>5</v>
      </c>
    </row>
    <row r="154" spans="1:20" ht="17.399999999999999" x14ac:dyDescent="0.4">
      <c r="A154" s="94">
        <v>41</v>
      </c>
      <c r="B154" s="94" t="s">
        <v>717</v>
      </c>
      <c r="C154" s="94" t="s">
        <v>681</v>
      </c>
      <c r="D154" s="94">
        <v>86</v>
      </c>
      <c r="E154" s="94">
        <v>22</v>
      </c>
      <c r="F154" s="94">
        <v>7</v>
      </c>
      <c r="G154" s="94" t="s">
        <v>680</v>
      </c>
      <c r="H154" s="94">
        <v>83</v>
      </c>
      <c r="I154" s="94">
        <v>29</v>
      </c>
      <c r="J154" s="94">
        <v>6</v>
      </c>
      <c r="K154" s="94">
        <v>8</v>
      </c>
      <c r="L154" s="94">
        <v>4</v>
      </c>
      <c r="M154" s="94" t="s">
        <v>7</v>
      </c>
      <c r="N154" s="94">
        <v>46</v>
      </c>
      <c r="O154" s="94">
        <v>35</v>
      </c>
      <c r="P154" s="94">
        <v>6</v>
      </c>
      <c r="Q154" s="94" t="s">
        <v>315</v>
      </c>
      <c r="R154" s="94">
        <v>43</v>
      </c>
      <c r="S154" s="94">
        <v>31</v>
      </c>
      <c r="T154" s="94">
        <v>6</v>
      </c>
    </row>
    <row r="155" spans="1:20" ht="17.399999999999999" x14ac:dyDescent="0.4">
      <c r="A155" s="94">
        <v>122</v>
      </c>
      <c r="B155" s="94" t="s">
        <v>717</v>
      </c>
      <c r="C155" s="94" t="s">
        <v>679</v>
      </c>
      <c r="D155" s="94">
        <v>62</v>
      </c>
      <c r="E155" s="94">
        <v>8</v>
      </c>
      <c r="F155" s="94">
        <v>8</v>
      </c>
      <c r="G155" s="94" t="s">
        <v>680</v>
      </c>
      <c r="H155" s="94">
        <v>76</v>
      </c>
      <c r="I155" s="94">
        <v>14</v>
      </c>
      <c r="J155" s="94">
        <v>7</v>
      </c>
      <c r="K155" s="94">
        <v>7</v>
      </c>
      <c r="L155" s="94">
        <v>6</v>
      </c>
      <c r="M155" s="94" t="s">
        <v>317</v>
      </c>
      <c r="N155" s="94">
        <v>37</v>
      </c>
      <c r="O155" s="94">
        <v>9</v>
      </c>
      <c r="P155" s="94">
        <v>7</v>
      </c>
      <c r="Q155" s="94" t="s">
        <v>318</v>
      </c>
      <c r="R155" s="94">
        <v>40</v>
      </c>
      <c r="S155" s="94">
        <v>19</v>
      </c>
      <c r="T155" s="94">
        <v>6</v>
      </c>
    </row>
    <row r="156" spans="1:20" ht="17.399999999999999" x14ac:dyDescent="0.4">
      <c r="A156" s="94">
        <v>22</v>
      </c>
      <c r="B156" s="94" t="s">
        <v>717</v>
      </c>
      <c r="C156" s="94" t="s">
        <v>679</v>
      </c>
      <c r="D156" s="94">
        <v>110</v>
      </c>
      <c r="E156" s="94">
        <v>61</v>
      </c>
      <c r="F156" s="94">
        <v>4</v>
      </c>
      <c r="G156" s="94" t="s">
        <v>680</v>
      </c>
      <c r="H156" s="94">
        <v>104</v>
      </c>
      <c r="I156" s="94">
        <v>55</v>
      </c>
      <c r="J156" s="94">
        <v>5</v>
      </c>
      <c r="K156" s="94">
        <v>4</v>
      </c>
      <c r="L156" s="94">
        <v>5</v>
      </c>
      <c r="M156" s="94" t="s">
        <v>7</v>
      </c>
      <c r="N156" s="94">
        <v>52</v>
      </c>
      <c r="O156" s="94">
        <v>54</v>
      </c>
      <c r="P156" s="94">
        <v>5</v>
      </c>
      <c r="Q156" s="94" t="s">
        <v>8</v>
      </c>
      <c r="R156" s="94">
        <v>50</v>
      </c>
      <c r="S156" s="94">
        <v>47</v>
      </c>
      <c r="T156" s="94">
        <v>5</v>
      </c>
    </row>
    <row r="157" spans="1:20" ht="17.399999999999999" x14ac:dyDescent="0.4">
      <c r="A157" s="94">
        <v>300</v>
      </c>
      <c r="B157" s="94" t="s">
        <v>717</v>
      </c>
      <c r="C157" s="94" t="s">
        <v>679</v>
      </c>
      <c r="D157" s="94">
        <v>108</v>
      </c>
      <c r="E157" s="94">
        <v>56</v>
      </c>
      <c r="F157" s="94">
        <v>5</v>
      </c>
      <c r="G157" s="94" t="s">
        <v>680</v>
      </c>
      <c r="H157" s="94">
        <v>89</v>
      </c>
      <c r="I157" s="94">
        <v>37</v>
      </c>
      <c r="J157" s="94">
        <v>6</v>
      </c>
      <c r="K157" s="94">
        <v>4</v>
      </c>
      <c r="L157" s="94">
        <v>3</v>
      </c>
      <c r="M157" s="94" t="s">
        <v>315</v>
      </c>
      <c r="N157" s="94">
        <v>54</v>
      </c>
      <c r="O157" s="94">
        <v>63</v>
      </c>
      <c r="P157" s="94">
        <v>4</v>
      </c>
      <c r="Q157" s="94" t="s">
        <v>8</v>
      </c>
      <c r="R157" s="94">
        <v>61</v>
      </c>
      <c r="S157" s="94">
        <v>85</v>
      </c>
      <c r="T157" s="94">
        <v>3</v>
      </c>
    </row>
    <row r="158" spans="1:20" ht="17.399999999999999" x14ac:dyDescent="0.4">
      <c r="A158" s="94">
        <v>270</v>
      </c>
      <c r="B158" s="94" t="s">
        <v>717</v>
      </c>
      <c r="C158" s="94" t="s">
        <v>679</v>
      </c>
      <c r="D158" s="94">
        <v>106</v>
      </c>
      <c r="E158" s="94">
        <v>51</v>
      </c>
      <c r="F158" s="94">
        <v>5</v>
      </c>
      <c r="G158" s="94" t="s">
        <v>680</v>
      </c>
      <c r="H158" s="94">
        <v>82</v>
      </c>
      <c r="I158" s="94">
        <v>28</v>
      </c>
      <c r="J158" s="94">
        <v>6</v>
      </c>
      <c r="K158" s="94">
        <v>5</v>
      </c>
      <c r="L158" s="94">
        <v>3</v>
      </c>
      <c r="M158" s="94" t="s">
        <v>7</v>
      </c>
      <c r="N158" s="94">
        <v>54</v>
      </c>
      <c r="O158" s="94">
        <v>60</v>
      </c>
      <c r="P158" s="94">
        <v>4</v>
      </c>
      <c r="Q158" s="94" t="s">
        <v>8</v>
      </c>
      <c r="R158" s="94">
        <v>57</v>
      </c>
      <c r="S158" s="94">
        <v>70</v>
      </c>
      <c r="T158" s="94">
        <v>4</v>
      </c>
    </row>
    <row r="159" spans="1:20" ht="17.399999999999999" x14ac:dyDescent="0.4">
      <c r="A159" s="94">
        <v>239</v>
      </c>
      <c r="B159" s="94" t="s">
        <v>717</v>
      </c>
      <c r="C159" s="94" t="s">
        <v>679</v>
      </c>
      <c r="D159" s="94">
        <v>64</v>
      </c>
      <c r="E159" s="94">
        <v>9</v>
      </c>
      <c r="F159" s="94">
        <v>8</v>
      </c>
      <c r="G159" s="94" t="s">
        <v>680</v>
      </c>
      <c r="H159" s="94">
        <v>83</v>
      </c>
      <c r="I159" s="94">
        <v>29</v>
      </c>
      <c r="J159" s="94">
        <v>6</v>
      </c>
      <c r="K159" s="94">
        <v>6</v>
      </c>
      <c r="L159" s="94">
        <v>6</v>
      </c>
      <c r="M159" s="94" t="s">
        <v>7</v>
      </c>
      <c r="N159" s="94">
        <v>35</v>
      </c>
      <c r="O159" s="94">
        <v>8</v>
      </c>
      <c r="P159" s="94">
        <v>8</v>
      </c>
      <c r="Q159" s="94" t="s">
        <v>8</v>
      </c>
      <c r="R159" s="94">
        <v>33</v>
      </c>
      <c r="S159" s="94">
        <v>3</v>
      </c>
      <c r="T159" s="94">
        <v>9</v>
      </c>
    </row>
    <row r="160" spans="1:20" ht="17.399999999999999" x14ac:dyDescent="0.4">
      <c r="A160" s="94">
        <v>278</v>
      </c>
      <c r="B160" s="94" t="s">
        <v>717</v>
      </c>
      <c r="C160" s="94" t="s">
        <v>679</v>
      </c>
      <c r="D160" s="94">
        <v>71</v>
      </c>
      <c r="E160" s="94">
        <v>13</v>
      </c>
      <c r="F160" s="94">
        <v>7</v>
      </c>
      <c r="G160" s="94" t="s">
        <v>680</v>
      </c>
      <c r="H160" s="94">
        <v>78</v>
      </c>
      <c r="I160" s="94">
        <v>20</v>
      </c>
      <c r="J160" s="94">
        <v>7</v>
      </c>
      <c r="K160" s="94">
        <v>7</v>
      </c>
      <c r="L160" s="94">
        <v>7</v>
      </c>
      <c r="M160" s="94" t="s">
        <v>665</v>
      </c>
      <c r="N160" s="94">
        <v>39</v>
      </c>
      <c r="O160" s="94">
        <v>10</v>
      </c>
      <c r="P160" s="94">
        <v>7</v>
      </c>
      <c r="Q160" s="94" t="s">
        <v>316</v>
      </c>
      <c r="R160" s="94">
        <v>46</v>
      </c>
      <c r="S160" s="94">
        <v>45</v>
      </c>
      <c r="T160" s="94">
        <v>5</v>
      </c>
    </row>
    <row r="161" spans="1:20" ht="17.399999999999999" x14ac:dyDescent="0.4">
      <c r="A161" s="94">
        <v>257</v>
      </c>
      <c r="B161" s="94" t="s">
        <v>717</v>
      </c>
      <c r="C161" s="94" t="s">
        <v>679</v>
      </c>
      <c r="D161" s="94">
        <v>77</v>
      </c>
      <c r="E161" s="94">
        <v>16</v>
      </c>
      <c r="F161" s="94">
        <v>7</v>
      </c>
      <c r="G161" s="94" t="s">
        <v>680</v>
      </c>
      <c r="H161" s="94">
        <v>77</v>
      </c>
      <c r="I161" s="94">
        <v>18</v>
      </c>
      <c r="J161" s="94">
        <v>7</v>
      </c>
      <c r="K161" s="94">
        <v>3</v>
      </c>
      <c r="L161" s="94">
        <v>5</v>
      </c>
      <c r="M161" s="94" t="s">
        <v>665</v>
      </c>
      <c r="N161" s="94">
        <v>54</v>
      </c>
      <c r="O161" s="94">
        <v>66</v>
      </c>
      <c r="P161" s="94">
        <v>4</v>
      </c>
      <c r="Q161" s="94" t="s">
        <v>8</v>
      </c>
      <c r="R161" s="94">
        <v>44</v>
      </c>
      <c r="S161" s="94">
        <v>32</v>
      </c>
      <c r="T161" s="94">
        <v>6</v>
      </c>
    </row>
    <row r="162" spans="1:20" ht="17.399999999999999" x14ac:dyDescent="0.4">
      <c r="A162" s="94">
        <v>164</v>
      </c>
      <c r="B162" s="94" t="s">
        <v>717</v>
      </c>
      <c r="C162" s="94" t="s">
        <v>679</v>
      </c>
      <c r="D162" s="94">
        <v>90</v>
      </c>
      <c r="E162" s="94">
        <v>25</v>
      </c>
      <c r="F162" s="94">
        <v>6</v>
      </c>
      <c r="G162" s="94" t="s">
        <v>680</v>
      </c>
      <c r="H162" s="94">
        <v>64</v>
      </c>
      <c r="I162" s="94">
        <v>0</v>
      </c>
      <c r="J162" s="94">
        <v>9</v>
      </c>
      <c r="K162" s="94">
        <v>9</v>
      </c>
      <c r="L162" s="94">
        <v>9</v>
      </c>
      <c r="M162" s="94" t="s">
        <v>7</v>
      </c>
      <c r="N162" s="94">
        <v>28</v>
      </c>
      <c r="O162" s="94">
        <v>0</v>
      </c>
      <c r="P162" s="94">
        <v>9</v>
      </c>
      <c r="Q162" s="94" t="s">
        <v>317</v>
      </c>
      <c r="R162" s="94">
        <v>32</v>
      </c>
      <c r="S162" s="94">
        <v>0</v>
      </c>
      <c r="T162" s="94">
        <v>9</v>
      </c>
    </row>
    <row r="163" spans="1:20" ht="17.399999999999999" x14ac:dyDescent="0.4">
      <c r="A163" s="94">
        <v>108</v>
      </c>
      <c r="B163" s="94" t="s">
        <v>717</v>
      </c>
      <c r="C163" s="94" t="s">
        <v>679</v>
      </c>
      <c r="D163" s="94">
        <v>109</v>
      </c>
      <c r="E163" s="94">
        <v>58</v>
      </c>
      <c r="F163" s="94">
        <v>5</v>
      </c>
      <c r="G163" s="94" t="s">
        <v>680</v>
      </c>
      <c r="H163" s="94">
        <v>99</v>
      </c>
      <c r="I163" s="94">
        <v>49</v>
      </c>
      <c r="J163" s="94">
        <v>5</v>
      </c>
      <c r="K163" s="94">
        <v>4</v>
      </c>
      <c r="L163" s="94">
        <v>1</v>
      </c>
      <c r="M163" s="94" t="s">
        <v>20</v>
      </c>
      <c r="N163" s="94">
        <v>50</v>
      </c>
      <c r="O163" s="94">
        <v>55</v>
      </c>
      <c r="P163" s="94">
        <v>5</v>
      </c>
      <c r="Q163" s="94" t="s">
        <v>665</v>
      </c>
      <c r="R163" s="94">
        <v>47</v>
      </c>
      <c r="S163" s="94">
        <v>46</v>
      </c>
      <c r="T163" s="94">
        <v>5</v>
      </c>
    </row>
    <row r="164" spans="1:20" ht="17.399999999999999" x14ac:dyDescent="0.4">
      <c r="A164" s="94">
        <v>297</v>
      </c>
      <c r="B164" s="94" t="s">
        <v>717</v>
      </c>
      <c r="C164" s="94" t="s">
        <v>679</v>
      </c>
      <c r="D164" s="94">
        <v>115</v>
      </c>
      <c r="E164" s="94">
        <v>74</v>
      </c>
      <c r="F164" s="94">
        <v>4</v>
      </c>
      <c r="G164" s="94" t="s">
        <v>656</v>
      </c>
      <c r="H164" s="94">
        <v>111</v>
      </c>
      <c r="I164" s="94">
        <v>65</v>
      </c>
      <c r="J164" s="94">
        <v>4</v>
      </c>
      <c r="K164" s="94">
        <v>3</v>
      </c>
      <c r="L164" s="94">
        <v>3</v>
      </c>
      <c r="M164" s="94" t="s">
        <v>710</v>
      </c>
      <c r="N164" s="94">
        <v>48</v>
      </c>
      <c r="O164" s="94">
        <v>45</v>
      </c>
      <c r="P164" s="94">
        <v>5</v>
      </c>
      <c r="Q164" s="94" t="s">
        <v>709</v>
      </c>
      <c r="R164" s="94">
        <v>48</v>
      </c>
      <c r="S164" s="94">
        <v>48</v>
      </c>
      <c r="T164" s="94">
        <v>5</v>
      </c>
    </row>
    <row r="165" spans="1:20" ht="17.399999999999999" x14ac:dyDescent="0.4">
      <c r="A165" s="94">
        <v>84</v>
      </c>
      <c r="B165" s="94" t="s">
        <v>717</v>
      </c>
      <c r="C165" s="94" t="s">
        <v>679</v>
      </c>
      <c r="D165" s="94">
        <v>92</v>
      </c>
      <c r="E165" s="94">
        <v>28</v>
      </c>
      <c r="F165" s="94">
        <v>6</v>
      </c>
      <c r="G165" s="94" t="s">
        <v>680</v>
      </c>
      <c r="H165" s="94">
        <v>111</v>
      </c>
      <c r="I165" s="94">
        <v>65</v>
      </c>
      <c r="J165" s="94">
        <v>4</v>
      </c>
      <c r="K165" s="94">
        <v>3</v>
      </c>
      <c r="L165" s="94">
        <v>2</v>
      </c>
      <c r="M165" s="94" t="s">
        <v>711</v>
      </c>
      <c r="N165" s="94">
        <v>50</v>
      </c>
      <c r="O165" s="94">
        <v>47</v>
      </c>
      <c r="P165" s="94">
        <v>5</v>
      </c>
      <c r="Q165" s="94" t="s">
        <v>708</v>
      </c>
      <c r="R165" s="94">
        <v>55</v>
      </c>
      <c r="S165" s="94">
        <v>66</v>
      </c>
      <c r="T165" s="94">
        <v>4</v>
      </c>
    </row>
    <row r="166" spans="1:20" ht="17.399999999999999" x14ac:dyDescent="0.4">
      <c r="A166" s="94">
        <v>234</v>
      </c>
      <c r="B166" s="94" t="s">
        <v>717</v>
      </c>
      <c r="C166" s="94" t="s">
        <v>679</v>
      </c>
      <c r="D166" s="94">
        <v>119</v>
      </c>
      <c r="E166" s="94">
        <v>85</v>
      </c>
      <c r="F166" s="94">
        <v>3</v>
      </c>
      <c r="G166" s="94" t="s">
        <v>428</v>
      </c>
      <c r="H166" s="94">
        <v>127</v>
      </c>
      <c r="I166" s="94">
        <v>90</v>
      </c>
      <c r="J166" s="94">
        <v>2</v>
      </c>
      <c r="K166" s="94">
        <v>1</v>
      </c>
      <c r="L166" s="94">
        <v>1</v>
      </c>
      <c r="M166" s="94" t="s">
        <v>708</v>
      </c>
      <c r="N166" s="94">
        <v>68</v>
      </c>
      <c r="O166" s="94">
        <v>98</v>
      </c>
      <c r="P166" s="94">
        <v>1</v>
      </c>
      <c r="Q166" s="94" t="s">
        <v>709</v>
      </c>
      <c r="R166" s="94">
        <v>65</v>
      </c>
      <c r="S166" s="94">
        <v>91</v>
      </c>
      <c r="T166" s="94">
        <v>2</v>
      </c>
    </row>
    <row r="167" spans="1:20" ht="17.399999999999999" x14ac:dyDescent="0.4">
      <c r="A167" s="94">
        <v>199</v>
      </c>
      <c r="B167" s="94" t="s">
        <v>717</v>
      </c>
      <c r="C167" s="94" t="s">
        <v>679</v>
      </c>
      <c r="D167" s="94">
        <v>95</v>
      </c>
      <c r="E167" s="94">
        <v>31</v>
      </c>
      <c r="F167" s="94">
        <v>6</v>
      </c>
      <c r="G167" s="94" t="s">
        <v>680</v>
      </c>
      <c r="H167" s="94">
        <v>100</v>
      </c>
      <c r="I167" s="94">
        <v>50</v>
      </c>
      <c r="J167" s="94">
        <v>5</v>
      </c>
      <c r="K167" s="94">
        <v>5</v>
      </c>
      <c r="L167" s="94">
        <v>7</v>
      </c>
      <c r="M167" s="94" t="s">
        <v>711</v>
      </c>
      <c r="N167" s="94">
        <v>46</v>
      </c>
      <c r="O167" s="94">
        <v>37</v>
      </c>
      <c r="P167" s="94">
        <v>6</v>
      </c>
      <c r="Q167" s="94" t="s">
        <v>708</v>
      </c>
      <c r="R167" s="94">
        <v>53</v>
      </c>
      <c r="S167" s="94">
        <v>58</v>
      </c>
      <c r="T167" s="94">
        <v>4</v>
      </c>
    </row>
    <row r="168" spans="1:20" ht="17.399999999999999" x14ac:dyDescent="0.4">
      <c r="A168" s="94">
        <v>291</v>
      </c>
      <c r="B168" s="94" t="s">
        <v>717</v>
      </c>
      <c r="C168" s="94" t="s">
        <v>679</v>
      </c>
      <c r="D168" s="94">
        <v>58</v>
      </c>
      <c r="E168" s="94">
        <v>5</v>
      </c>
      <c r="F168" s="94">
        <v>8</v>
      </c>
      <c r="G168" s="94" t="s">
        <v>680</v>
      </c>
      <c r="H168" s="94">
        <v>110</v>
      </c>
      <c r="I168" s="94">
        <v>63</v>
      </c>
      <c r="J168" s="94">
        <v>4</v>
      </c>
      <c r="K168" s="94">
        <v>3</v>
      </c>
      <c r="L168" s="94">
        <v>6</v>
      </c>
      <c r="M168" s="94" t="s">
        <v>708</v>
      </c>
      <c r="N168" s="94">
        <v>55</v>
      </c>
      <c r="O168" s="94">
        <v>66</v>
      </c>
      <c r="P168" s="94">
        <v>4</v>
      </c>
      <c r="Q168" s="94" t="s">
        <v>709</v>
      </c>
      <c r="R168" s="94">
        <v>41</v>
      </c>
      <c r="S168" s="94">
        <v>23</v>
      </c>
      <c r="T168" s="94">
        <v>6</v>
      </c>
    </row>
    <row r="169" spans="1:20" ht="17.399999999999999" x14ac:dyDescent="0.4">
      <c r="A169" s="94">
        <v>83</v>
      </c>
      <c r="B169" s="94" t="s">
        <v>717</v>
      </c>
      <c r="C169" s="94" t="s">
        <v>679</v>
      </c>
      <c r="D169" s="94">
        <v>77</v>
      </c>
      <c r="E169" s="94">
        <v>16</v>
      </c>
      <c r="F169" s="94">
        <v>7</v>
      </c>
      <c r="G169" s="94" t="s">
        <v>680</v>
      </c>
      <c r="H169" s="94">
        <v>92</v>
      </c>
      <c r="I169" s="94">
        <v>40</v>
      </c>
      <c r="J169" s="94">
        <v>5</v>
      </c>
      <c r="K169" s="94">
        <v>5</v>
      </c>
      <c r="L169" s="94">
        <v>3</v>
      </c>
      <c r="M169" s="94" t="s">
        <v>711</v>
      </c>
      <c r="N169" s="94">
        <v>36</v>
      </c>
      <c r="O169" s="94">
        <v>10</v>
      </c>
      <c r="P169" s="94">
        <v>7</v>
      </c>
      <c r="Q169" s="94" t="s">
        <v>708</v>
      </c>
      <c r="R169" s="94">
        <v>42</v>
      </c>
      <c r="S169" s="94">
        <v>24</v>
      </c>
      <c r="T169" s="94">
        <v>6</v>
      </c>
    </row>
    <row r="170" spans="1:20" ht="17.399999999999999" x14ac:dyDescent="0.4">
      <c r="A170" s="94">
        <v>34</v>
      </c>
      <c r="B170" s="94" t="s">
        <v>717</v>
      </c>
      <c r="C170" s="94" t="s">
        <v>679</v>
      </c>
      <c r="D170" s="94">
        <v>93</v>
      </c>
      <c r="E170" s="94">
        <v>29</v>
      </c>
      <c r="F170" s="94">
        <v>6</v>
      </c>
      <c r="G170" s="94"/>
      <c r="H170" s="94"/>
      <c r="I170" s="94"/>
      <c r="J170" s="94"/>
      <c r="K170" s="94">
        <v>0</v>
      </c>
      <c r="L170" s="94">
        <v>7</v>
      </c>
      <c r="M170" s="94" t="s">
        <v>317</v>
      </c>
      <c r="N170" s="94">
        <v>45</v>
      </c>
      <c r="O170" s="94">
        <v>39</v>
      </c>
      <c r="P170" s="94">
        <v>5</v>
      </c>
      <c r="Q170" s="94" t="s">
        <v>318</v>
      </c>
      <c r="R170" s="94">
        <v>47</v>
      </c>
      <c r="S170" s="94">
        <v>45</v>
      </c>
      <c r="T170" s="94">
        <v>5</v>
      </c>
    </row>
    <row r="171" spans="1:20" ht="17.399999999999999" x14ac:dyDescent="0.4">
      <c r="A171" s="94">
        <v>189</v>
      </c>
      <c r="B171" s="94" t="s">
        <v>717</v>
      </c>
      <c r="C171" s="94" t="s">
        <v>679</v>
      </c>
      <c r="D171" s="94">
        <v>115</v>
      </c>
      <c r="E171" s="94">
        <v>74</v>
      </c>
      <c r="F171" s="94">
        <v>4</v>
      </c>
      <c r="G171" s="94" t="s">
        <v>656</v>
      </c>
      <c r="H171" s="94">
        <v>107</v>
      </c>
      <c r="I171" s="94">
        <v>59</v>
      </c>
      <c r="J171" s="94">
        <v>5</v>
      </c>
      <c r="K171" s="94">
        <v>2</v>
      </c>
      <c r="L171" s="94">
        <v>3</v>
      </c>
      <c r="M171" s="94" t="s">
        <v>711</v>
      </c>
      <c r="N171" s="94">
        <v>36</v>
      </c>
      <c r="O171" s="94">
        <v>10</v>
      </c>
      <c r="P171" s="94">
        <v>7</v>
      </c>
      <c r="Q171" s="94" t="s">
        <v>708</v>
      </c>
      <c r="R171" s="94">
        <v>50</v>
      </c>
      <c r="S171" s="94">
        <v>47</v>
      </c>
      <c r="T171" s="94">
        <v>5</v>
      </c>
    </row>
    <row r="172" spans="1:20" ht="17.399999999999999" x14ac:dyDescent="0.4">
      <c r="A172" s="94">
        <v>102</v>
      </c>
      <c r="B172" s="94" t="s">
        <v>717</v>
      </c>
      <c r="C172" s="94" t="s">
        <v>679</v>
      </c>
      <c r="D172" s="94">
        <v>64</v>
      </c>
      <c r="E172" s="94">
        <v>9</v>
      </c>
      <c r="F172" s="94">
        <v>8</v>
      </c>
      <c r="G172" s="94" t="s">
        <v>680</v>
      </c>
      <c r="H172" s="94">
        <v>78</v>
      </c>
      <c r="I172" s="94">
        <v>20</v>
      </c>
      <c r="J172" s="94">
        <v>7</v>
      </c>
      <c r="K172" s="94">
        <v>8</v>
      </c>
      <c r="L172" s="94">
        <v>7</v>
      </c>
      <c r="M172" s="94" t="s">
        <v>7</v>
      </c>
      <c r="N172" s="94">
        <v>41</v>
      </c>
      <c r="O172" s="94">
        <v>23</v>
      </c>
      <c r="P172" s="94">
        <v>6</v>
      </c>
      <c r="Q172" s="94" t="s">
        <v>317</v>
      </c>
      <c r="R172" s="94">
        <v>39</v>
      </c>
      <c r="S172" s="94">
        <v>20</v>
      </c>
      <c r="T172" s="94">
        <v>7</v>
      </c>
    </row>
    <row r="173" spans="1:20" ht="17.399999999999999" x14ac:dyDescent="0.4">
      <c r="A173" s="94">
        <v>281</v>
      </c>
      <c r="B173" s="94" t="s">
        <v>717</v>
      </c>
      <c r="C173" s="94" t="s">
        <v>679</v>
      </c>
      <c r="D173" s="94">
        <v>105</v>
      </c>
      <c r="E173" s="94">
        <v>49</v>
      </c>
      <c r="F173" s="94">
        <v>5</v>
      </c>
      <c r="G173" s="94" t="s">
        <v>680</v>
      </c>
      <c r="H173" s="94">
        <v>99</v>
      </c>
      <c r="I173" s="94">
        <v>49</v>
      </c>
      <c r="J173" s="94">
        <v>5</v>
      </c>
      <c r="K173" s="94">
        <v>2</v>
      </c>
      <c r="L173" s="94">
        <v>5</v>
      </c>
      <c r="M173" s="94" t="s">
        <v>315</v>
      </c>
      <c r="N173" s="94">
        <v>65</v>
      </c>
      <c r="O173" s="94">
        <v>91</v>
      </c>
      <c r="P173" s="94">
        <v>2</v>
      </c>
      <c r="Q173" s="94" t="s">
        <v>708</v>
      </c>
      <c r="R173" s="94">
        <v>53</v>
      </c>
      <c r="S173" s="94">
        <v>58</v>
      </c>
      <c r="T173" s="94">
        <v>4</v>
      </c>
    </row>
    <row r="174" spans="1:20" ht="17.399999999999999" x14ac:dyDescent="0.4">
      <c r="A174" s="94">
        <v>25</v>
      </c>
      <c r="B174" s="94" t="s">
        <v>717</v>
      </c>
      <c r="C174" s="94" t="s">
        <v>679</v>
      </c>
      <c r="D174" s="94">
        <v>58</v>
      </c>
      <c r="E174" s="94">
        <v>5</v>
      </c>
      <c r="F174" s="94">
        <v>8</v>
      </c>
      <c r="G174" s="94" t="s">
        <v>680</v>
      </c>
      <c r="H174" s="94">
        <v>73</v>
      </c>
      <c r="I174" s="94">
        <v>5</v>
      </c>
      <c r="J174" s="94">
        <v>8</v>
      </c>
      <c r="K174" s="94">
        <v>8</v>
      </c>
      <c r="L174" s="94">
        <v>7</v>
      </c>
      <c r="M174" s="94" t="s">
        <v>7</v>
      </c>
      <c r="N174" s="94">
        <v>33</v>
      </c>
      <c r="O174" s="94">
        <v>4</v>
      </c>
      <c r="P174" s="94">
        <v>8</v>
      </c>
      <c r="Q174" s="94" t="s">
        <v>315</v>
      </c>
      <c r="R174" s="94">
        <v>35</v>
      </c>
      <c r="S174" s="94">
        <v>4</v>
      </c>
      <c r="T174" s="94">
        <v>8</v>
      </c>
    </row>
    <row r="175" spans="1:20" ht="17.399999999999999" x14ac:dyDescent="0.4">
      <c r="A175" s="94">
        <v>106</v>
      </c>
      <c r="B175" s="94" t="s">
        <v>717</v>
      </c>
      <c r="C175" s="94" t="s">
        <v>679</v>
      </c>
      <c r="D175" s="94">
        <v>68</v>
      </c>
      <c r="E175" s="94">
        <v>12</v>
      </c>
      <c r="F175" s="94">
        <v>7</v>
      </c>
      <c r="G175" s="94" t="s">
        <v>680</v>
      </c>
      <c r="H175" s="94">
        <v>75</v>
      </c>
      <c r="I175" s="94">
        <v>10</v>
      </c>
      <c r="J175" s="94">
        <v>7</v>
      </c>
      <c r="K175" s="94">
        <v>5</v>
      </c>
      <c r="L175" s="94">
        <v>7</v>
      </c>
      <c r="M175" s="94" t="s">
        <v>317</v>
      </c>
      <c r="N175" s="94">
        <v>37</v>
      </c>
      <c r="O175" s="94">
        <v>9</v>
      </c>
      <c r="P175" s="94">
        <v>7</v>
      </c>
      <c r="Q175" s="94" t="s">
        <v>8</v>
      </c>
      <c r="R175" s="94">
        <v>36</v>
      </c>
      <c r="S175" s="94">
        <v>9</v>
      </c>
      <c r="T175" s="94">
        <v>7</v>
      </c>
    </row>
    <row r="176" spans="1:20" ht="17.399999999999999" x14ac:dyDescent="0.4">
      <c r="A176" s="94">
        <v>174</v>
      </c>
      <c r="B176" s="94" t="s">
        <v>717</v>
      </c>
      <c r="C176" s="94" t="s">
        <v>679</v>
      </c>
      <c r="D176" s="94">
        <v>117</v>
      </c>
      <c r="E176" s="94">
        <v>79</v>
      </c>
      <c r="F176" s="94">
        <v>3</v>
      </c>
      <c r="G176" s="94" t="s">
        <v>656</v>
      </c>
      <c r="H176" s="94">
        <v>123</v>
      </c>
      <c r="I176" s="94">
        <v>84</v>
      </c>
      <c r="J176" s="94">
        <v>3</v>
      </c>
      <c r="K176" s="94">
        <v>3</v>
      </c>
      <c r="L176" s="94">
        <v>3</v>
      </c>
      <c r="M176" s="94" t="s">
        <v>710</v>
      </c>
      <c r="N176" s="94">
        <v>52</v>
      </c>
      <c r="O176" s="94">
        <v>56</v>
      </c>
      <c r="P176" s="94">
        <v>5</v>
      </c>
      <c r="Q176" s="94" t="s">
        <v>711</v>
      </c>
      <c r="R176" s="94">
        <v>51</v>
      </c>
      <c r="S176" s="94">
        <v>51</v>
      </c>
      <c r="T176" s="94">
        <v>5</v>
      </c>
    </row>
    <row r="177" spans="1:20" ht="17.399999999999999" x14ac:dyDescent="0.4">
      <c r="A177" s="94">
        <v>88</v>
      </c>
      <c r="B177" s="94" t="s">
        <v>717</v>
      </c>
      <c r="C177" s="94" t="s">
        <v>679</v>
      </c>
      <c r="D177" s="94">
        <v>85</v>
      </c>
      <c r="E177" s="94">
        <v>21</v>
      </c>
      <c r="F177" s="94">
        <v>7</v>
      </c>
      <c r="G177" s="94" t="s">
        <v>680</v>
      </c>
      <c r="H177" s="94">
        <v>97</v>
      </c>
      <c r="I177" s="94">
        <v>47</v>
      </c>
      <c r="J177" s="94">
        <v>5</v>
      </c>
      <c r="K177" s="94">
        <v>4</v>
      </c>
      <c r="L177" s="94">
        <v>4</v>
      </c>
      <c r="M177" s="94" t="s">
        <v>711</v>
      </c>
      <c r="N177" s="94">
        <v>40</v>
      </c>
      <c r="O177" s="94">
        <v>21</v>
      </c>
      <c r="P177" s="94">
        <v>6</v>
      </c>
      <c r="Q177" s="94" t="s">
        <v>708</v>
      </c>
      <c r="R177" s="94">
        <v>45</v>
      </c>
      <c r="S177" s="94">
        <v>34</v>
      </c>
      <c r="T177" s="94">
        <v>6</v>
      </c>
    </row>
    <row r="178" spans="1:20" ht="17.399999999999999" x14ac:dyDescent="0.4">
      <c r="A178" s="94">
        <v>260</v>
      </c>
      <c r="B178" s="94" t="s">
        <v>717</v>
      </c>
      <c r="C178" s="94" t="s">
        <v>679</v>
      </c>
      <c r="D178" s="94">
        <v>99</v>
      </c>
      <c r="E178" s="94">
        <v>37</v>
      </c>
      <c r="F178" s="94">
        <v>6</v>
      </c>
      <c r="G178" s="94" t="s">
        <v>680</v>
      </c>
      <c r="H178" s="94">
        <v>75</v>
      </c>
      <c r="I178" s="94">
        <v>10</v>
      </c>
      <c r="J178" s="94">
        <v>7</v>
      </c>
      <c r="K178" s="94">
        <v>4</v>
      </c>
      <c r="L178" s="94">
        <v>5</v>
      </c>
      <c r="M178" s="94" t="s">
        <v>665</v>
      </c>
      <c r="N178" s="94">
        <v>43</v>
      </c>
      <c r="O178" s="94">
        <v>30</v>
      </c>
      <c r="P178" s="94">
        <v>6</v>
      </c>
      <c r="Q178" s="94" t="s">
        <v>316</v>
      </c>
      <c r="R178" s="94">
        <v>51</v>
      </c>
      <c r="S178" s="94">
        <v>57</v>
      </c>
      <c r="T178" s="94">
        <v>5</v>
      </c>
    </row>
    <row r="179" spans="1:20" ht="17.399999999999999" x14ac:dyDescent="0.4">
      <c r="A179" s="94">
        <v>156</v>
      </c>
      <c r="B179" s="94" t="s">
        <v>717</v>
      </c>
      <c r="C179" s="94" t="s">
        <v>679</v>
      </c>
      <c r="D179" s="94">
        <v>120</v>
      </c>
      <c r="E179" s="94">
        <v>87</v>
      </c>
      <c r="F179" s="94">
        <v>3</v>
      </c>
      <c r="G179" s="94" t="s">
        <v>656</v>
      </c>
      <c r="H179" s="94">
        <v>115</v>
      </c>
      <c r="I179" s="94">
        <v>71</v>
      </c>
      <c r="J179" s="94">
        <v>4</v>
      </c>
      <c r="K179" s="94">
        <v>5</v>
      </c>
      <c r="L179" s="94">
        <v>2</v>
      </c>
      <c r="M179" s="94" t="s">
        <v>710</v>
      </c>
      <c r="N179" s="94">
        <v>50</v>
      </c>
      <c r="O179" s="94">
        <v>51</v>
      </c>
      <c r="P179" s="94">
        <v>5</v>
      </c>
      <c r="Q179" s="94" t="s">
        <v>711</v>
      </c>
      <c r="R179" s="94">
        <v>46</v>
      </c>
      <c r="S179" s="94">
        <v>37</v>
      </c>
      <c r="T179" s="94">
        <v>6</v>
      </c>
    </row>
    <row r="180" spans="1:20" ht="17.399999999999999" x14ac:dyDescent="0.4">
      <c r="A180" s="94">
        <v>142</v>
      </c>
      <c r="B180" s="94" t="s">
        <v>717</v>
      </c>
      <c r="C180" s="94" t="s">
        <v>679</v>
      </c>
      <c r="D180" s="94">
        <v>112</v>
      </c>
      <c r="E180" s="94">
        <v>66</v>
      </c>
      <c r="F180" s="94">
        <v>4</v>
      </c>
      <c r="G180" s="94" t="s">
        <v>656</v>
      </c>
      <c r="H180" s="94">
        <v>104</v>
      </c>
      <c r="I180" s="94">
        <v>55</v>
      </c>
      <c r="J180" s="94">
        <v>5</v>
      </c>
      <c r="K180" s="94">
        <v>4</v>
      </c>
      <c r="L180" s="94">
        <v>5</v>
      </c>
      <c r="M180" s="94" t="s">
        <v>711</v>
      </c>
      <c r="N180" s="94">
        <v>47</v>
      </c>
      <c r="O180" s="94">
        <v>40</v>
      </c>
      <c r="P180" s="94">
        <v>5</v>
      </c>
      <c r="Q180" s="94" t="s">
        <v>708</v>
      </c>
      <c r="R180" s="94">
        <v>50</v>
      </c>
      <c r="S180" s="94">
        <v>47</v>
      </c>
      <c r="T180" s="94">
        <v>5</v>
      </c>
    </row>
    <row r="181" spans="1:20" ht="17.399999999999999" x14ac:dyDescent="0.4">
      <c r="A181" s="94">
        <v>167</v>
      </c>
      <c r="B181" s="94" t="s">
        <v>717</v>
      </c>
      <c r="C181" s="94" t="s">
        <v>679</v>
      </c>
      <c r="D181" s="94">
        <v>71</v>
      </c>
      <c r="E181" s="94">
        <v>13</v>
      </c>
      <c r="F181" s="94">
        <v>7</v>
      </c>
      <c r="G181" s="94" t="s">
        <v>680</v>
      </c>
      <c r="H181" s="94">
        <v>89</v>
      </c>
      <c r="I181" s="94">
        <v>37</v>
      </c>
      <c r="J181" s="94">
        <v>6</v>
      </c>
      <c r="K181" s="94">
        <v>6</v>
      </c>
      <c r="L181" s="94">
        <v>6</v>
      </c>
      <c r="M181" s="94" t="s">
        <v>7</v>
      </c>
      <c r="N181" s="94">
        <v>31</v>
      </c>
      <c r="O181" s="94">
        <v>1</v>
      </c>
      <c r="P181" s="94">
        <v>9</v>
      </c>
      <c r="Q181" s="94" t="s">
        <v>317</v>
      </c>
      <c r="R181" s="94">
        <v>38</v>
      </c>
      <c r="S181" s="94">
        <v>16</v>
      </c>
      <c r="T181" s="94">
        <v>7</v>
      </c>
    </row>
    <row r="182" spans="1:20" ht="17.399999999999999" x14ac:dyDescent="0.4">
      <c r="A182" s="94">
        <v>237</v>
      </c>
      <c r="B182" s="94" t="s">
        <v>717</v>
      </c>
      <c r="C182" s="94" t="s">
        <v>679</v>
      </c>
      <c r="D182" s="94">
        <v>90</v>
      </c>
      <c r="E182" s="94">
        <v>25</v>
      </c>
      <c r="F182" s="94">
        <v>6</v>
      </c>
      <c r="G182" s="94" t="s">
        <v>656</v>
      </c>
      <c r="H182" s="94">
        <v>86</v>
      </c>
      <c r="I182" s="94">
        <v>33</v>
      </c>
      <c r="J182" s="94">
        <v>6</v>
      </c>
      <c r="K182" s="94">
        <v>6</v>
      </c>
      <c r="L182" s="94">
        <v>7</v>
      </c>
      <c r="M182" s="94" t="s">
        <v>711</v>
      </c>
      <c r="N182" s="94">
        <v>50</v>
      </c>
      <c r="O182" s="94">
        <v>47</v>
      </c>
      <c r="P182" s="94">
        <v>5</v>
      </c>
      <c r="Q182" s="94" t="s">
        <v>708</v>
      </c>
      <c r="R182" s="94">
        <v>56</v>
      </c>
      <c r="S182" s="94">
        <v>69</v>
      </c>
      <c r="T182" s="94">
        <v>4</v>
      </c>
    </row>
    <row r="183" spans="1:20" ht="17.399999999999999" x14ac:dyDescent="0.4">
      <c r="A183" s="94">
        <v>173</v>
      </c>
      <c r="B183" s="94" t="s">
        <v>717</v>
      </c>
      <c r="C183" s="94" t="s">
        <v>679</v>
      </c>
      <c r="D183" s="94">
        <v>108</v>
      </c>
      <c r="E183" s="94">
        <v>56</v>
      </c>
      <c r="F183" s="94">
        <v>5</v>
      </c>
      <c r="G183" s="94" t="s">
        <v>680</v>
      </c>
      <c r="H183" s="94">
        <v>100</v>
      </c>
      <c r="I183" s="94">
        <v>50</v>
      </c>
      <c r="J183" s="94">
        <v>5</v>
      </c>
      <c r="K183" s="94">
        <v>3</v>
      </c>
      <c r="L183" s="94">
        <v>2</v>
      </c>
      <c r="M183" s="94" t="s">
        <v>317</v>
      </c>
      <c r="N183" s="94">
        <v>61</v>
      </c>
      <c r="O183" s="94">
        <v>80</v>
      </c>
      <c r="P183" s="94">
        <v>3</v>
      </c>
      <c r="Q183" s="94" t="s">
        <v>8</v>
      </c>
      <c r="R183" s="94">
        <v>63</v>
      </c>
      <c r="S183" s="94">
        <v>90</v>
      </c>
      <c r="T183" s="94">
        <v>2</v>
      </c>
    </row>
    <row r="184" spans="1:20" ht="17.399999999999999" x14ac:dyDescent="0.4">
      <c r="A184" s="94">
        <v>148</v>
      </c>
      <c r="B184" s="94" t="s">
        <v>717</v>
      </c>
      <c r="C184" s="94" t="s">
        <v>679</v>
      </c>
      <c r="D184" s="94">
        <v>110</v>
      </c>
      <c r="E184" s="94">
        <v>61</v>
      </c>
      <c r="F184" s="94">
        <v>4</v>
      </c>
      <c r="G184" s="94" t="s">
        <v>680</v>
      </c>
      <c r="H184" s="94">
        <v>110</v>
      </c>
      <c r="I184" s="94">
        <v>63</v>
      </c>
      <c r="J184" s="94">
        <v>4</v>
      </c>
      <c r="K184" s="94">
        <v>4</v>
      </c>
      <c r="L184" s="94">
        <v>2</v>
      </c>
      <c r="M184" s="94" t="s">
        <v>711</v>
      </c>
      <c r="N184" s="94">
        <v>58</v>
      </c>
      <c r="O184" s="94">
        <v>74</v>
      </c>
      <c r="P184" s="94">
        <v>4</v>
      </c>
      <c r="Q184" s="94" t="s">
        <v>708</v>
      </c>
      <c r="R184" s="94">
        <v>61</v>
      </c>
      <c r="S184" s="94">
        <v>84</v>
      </c>
      <c r="T184" s="94">
        <v>3</v>
      </c>
    </row>
    <row r="185" spans="1:20" ht="17.399999999999999" x14ac:dyDescent="0.4">
      <c r="A185" s="94">
        <v>175</v>
      </c>
      <c r="B185" s="94" t="s">
        <v>717</v>
      </c>
      <c r="C185" s="94" t="s">
        <v>679</v>
      </c>
      <c r="D185" s="94">
        <v>99</v>
      </c>
      <c r="E185" s="94">
        <v>37</v>
      </c>
      <c r="F185" s="94">
        <v>6</v>
      </c>
      <c r="G185" s="94" t="s">
        <v>680</v>
      </c>
      <c r="H185" s="94">
        <v>81</v>
      </c>
      <c r="I185" s="94">
        <v>26</v>
      </c>
      <c r="J185" s="94">
        <v>6</v>
      </c>
      <c r="K185" s="94">
        <v>5</v>
      </c>
      <c r="L185" s="94">
        <v>4</v>
      </c>
      <c r="M185" s="94" t="s">
        <v>665</v>
      </c>
      <c r="N185" s="94">
        <v>41</v>
      </c>
      <c r="O185" s="94">
        <v>24</v>
      </c>
      <c r="P185" s="94">
        <v>6</v>
      </c>
      <c r="Q185" s="94" t="s">
        <v>8</v>
      </c>
      <c r="R185" s="94">
        <v>48</v>
      </c>
      <c r="S185" s="94">
        <v>41</v>
      </c>
      <c r="T185" s="94">
        <v>5</v>
      </c>
    </row>
    <row r="186" spans="1:20" ht="17.399999999999999" x14ac:dyDescent="0.4">
      <c r="A186" s="94">
        <v>150</v>
      </c>
      <c r="B186" s="94" t="s">
        <v>717</v>
      </c>
      <c r="C186" s="94" t="s">
        <v>679</v>
      </c>
      <c r="D186" s="94">
        <v>62</v>
      </c>
      <c r="E186" s="94">
        <v>8</v>
      </c>
      <c r="F186" s="94">
        <v>8</v>
      </c>
      <c r="G186" s="94" t="s">
        <v>680</v>
      </c>
      <c r="H186" s="94">
        <v>75</v>
      </c>
      <c r="I186" s="94">
        <v>10</v>
      </c>
      <c r="J186" s="94">
        <v>7</v>
      </c>
      <c r="K186" s="94">
        <v>7</v>
      </c>
      <c r="L186" s="94">
        <v>7</v>
      </c>
      <c r="M186" s="94" t="s">
        <v>665</v>
      </c>
      <c r="N186" s="94">
        <v>43</v>
      </c>
      <c r="O186" s="94">
        <v>30</v>
      </c>
      <c r="P186" s="94">
        <v>6</v>
      </c>
      <c r="Q186" s="94" t="s">
        <v>316</v>
      </c>
      <c r="R186" s="94">
        <v>41</v>
      </c>
      <c r="S186" s="94">
        <v>23</v>
      </c>
      <c r="T186" s="94">
        <v>6</v>
      </c>
    </row>
    <row r="187" spans="1:20" ht="17.399999999999999" x14ac:dyDescent="0.4">
      <c r="A187" s="94">
        <v>180</v>
      </c>
      <c r="B187" s="94" t="s">
        <v>717</v>
      </c>
      <c r="C187" s="94" t="s">
        <v>679</v>
      </c>
      <c r="D187" s="94">
        <v>93</v>
      </c>
      <c r="E187" s="94">
        <v>29</v>
      </c>
      <c r="F187" s="94">
        <v>6</v>
      </c>
      <c r="G187" s="94" t="s">
        <v>680</v>
      </c>
      <c r="H187" s="94">
        <v>104</v>
      </c>
      <c r="I187" s="94">
        <v>55</v>
      </c>
      <c r="J187" s="94">
        <v>5</v>
      </c>
      <c r="K187" s="94">
        <v>4</v>
      </c>
      <c r="L187" s="94">
        <v>7</v>
      </c>
      <c r="M187" s="94" t="s">
        <v>711</v>
      </c>
      <c r="N187" s="94">
        <v>36</v>
      </c>
      <c r="O187" s="94">
        <v>10</v>
      </c>
      <c r="P187" s="94">
        <v>7</v>
      </c>
      <c r="Q187" s="94" t="s">
        <v>708</v>
      </c>
      <c r="R187" s="94">
        <v>45</v>
      </c>
      <c r="S187" s="94">
        <v>34</v>
      </c>
      <c r="T187" s="94">
        <v>6</v>
      </c>
    </row>
    <row r="188" spans="1:20" ht="17.399999999999999" x14ac:dyDescent="0.4">
      <c r="A188" s="94">
        <v>112</v>
      </c>
      <c r="B188" s="94" t="s">
        <v>717</v>
      </c>
      <c r="C188" s="94" t="s">
        <v>679</v>
      </c>
      <c r="D188" s="94">
        <v>112</v>
      </c>
      <c r="E188" s="94">
        <v>66</v>
      </c>
      <c r="F188" s="94">
        <v>4</v>
      </c>
      <c r="G188" s="94" t="s">
        <v>428</v>
      </c>
      <c r="H188" s="94">
        <v>115</v>
      </c>
      <c r="I188" s="94">
        <v>71</v>
      </c>
      <c r="J188" s="94">
        <v>4</v>
      </c>
      <c r="K188" s="94">
        <v>2</v>
      </c>
      <c r="L188" s="94">
        <v>2</v>
      </c>
      <c r="M188" s="94" t="s">
        <v>710</v>
      </c>
      <c r="N188" s="94">
        <v>60</v>
      </c>
      <c r="O188" s="94">
        <v>81</v>
      </c>
      <c r="P188" s="94">
        <v>3</v>
      </c>
      <c r="Q188" s="94" t="s">
        <v>711</v>
      </c>
      <c r="R188" s="94">
        <v>61</v>
      </c>
      <c r="S188" s="94">
        <v>83</v>
      </c>
      <c r="T188" s="94">
        <v>3</v>
      </c>
    </row>
    <row r="189" spans="1:20" ht="17.399999999999999" x14ac:dyDescent="0.4">
      <c r="A189" s="94">
        <v>252</v>
      </c>
      <c r="B189" s="94" t="s">
        <v>717</v>
      </c>
      <c r="C189" s="94" t="s">
        <v>679</v>
      </c>
      <c r="D189" s="94">
        <v>100</v>
      </c>
      <c r="E189" s="94">
        <v>39</v>
      </c>
      <c r="F189" s="94">
        <v>6</v>
      </c>
      <c r="G189" s="94" t="s">
        <v>680</v>
      </c>
      <c r="H189" s="94">
        <v>97</v>
      </c>
      <c r="I189" s="94">
        <v>47</v>
      </c>
      <c r="J189" s="94">
        <v>5</v>
      </c>
      <c r="K189" s="94">
        <v>4</v>
      </c>
      <c r="L189" s="94">
        <v>2</v>
      </c>
      <c r="M189" s="94" t="s">
        <v>711</v>
      </c>
      <c r="N189" s="94">
        <v>42</v>
      </c>
      <c r="O189" s="94">
        <v>27</v>
      </c>
      <c r="P189" s="94">
        <v>6</v>
      </c>
      <c r="Q189" s="94"/>
      <c r="R189" s="94"/>
      <c r="S189" s="94"/>
      <c r="T189" s="94"/>
    </row>
    <row r="190" spans="1:20" ht="17.399999999999999" x14ac:dyDescent="0.4">
      <c r="A190" s="94">
        <v>67</v>
      </c>
      <c r="B190" s="94" t="s">
        <v>717</v>
      </c>
      <c r="C190" s="94" t="s">
        <v>679</v>
      </c>
      <c r="D190" s="94">
        <v>56</v>
      </c>
      <c r="E190" s="94">
        <v>3</v>
      </c>
      <c r="F190" s="94">
        <v>9</v>
      </c>
      <c r="G190" s="94" t="s">
        <v>656</v>
      </c>
      <c r="H190" s="94">
        <v>79</v>
      </c>
      <c r="I190" s="94">
        <v>23</v>
      </c>
      <c r="J190" s="94">
        <v>6</v>
      </c>
      <c r="K190" s="94">
        <v>9</v>
      </c>
      <c r="L190" s="94">
        <v>8</v>
      </c>
      <c r="M190" s="94" t="s">
        <v>708</v>
      </c>
      <c r="N190" s="94">
        <v>37</v>
      </c>
      <c r="O190" s="94">
        <v>13</v>
      </c>
      <c r="P190" s="94">
        <v>7</v>
      </c>
      <c r="Q190" s="94" t="s">
        <v>709</v>
      </c>
      <c r="R190" s="94">
        <v>39</v>
      </c>
      <c r="S190" s="94">
        <v>15</v>
      </c>
      <c r="T190" s="94">
        <v>7</v>
      </c>
    </row>
    <row r="191" spans="1:20" ht="17.399999999999999" x14ac:dyDescent="0.4">
      <c r="A191" s="94">
        <v>298</v>
      </c>
      <c r="B191" s="94" t="s">
        <v>717</v>
      </c>
      <c r="C191" s="94" t="s">
        <v>679</v>
      </c>
      <c r="D191" s="94">
        <v>99</v>
      </c>
      <c r="E191" s="94">
        <v>37</v>
      </c>
      <c r="F191" s="94">
        <v>6</v>
      </c>
      <c r="G191" s="94" t="s">
        <v>656</v>
      </c>
      <c r="H191" s="94">
        <v>106</v>
      </c>
      <c r="I191" s="94">
        <v>58</v>
      </c>
      <c r="J191" s="94">
        <v>5</v>
      </c>
      <c r="K191" s="94">
        <v>3</v>
      </c>
      <c r="L191" s="94">
        <v>8</v>
      </c>
      <c r="M191" s="94" t="s">
        <v>708</v>
      </c>
      <c r="N191" s="94">
        <v>52</v>
      </c>
      <c r="O191" s="94">
        <v>53</v>
      </c>
      <c r="P191" s="94">
        <v>5</v>
      </c>
      <c r="Q191" s="94" t="s">
        <v>709</v>
      </c>
      <c r="R191" s="94">
        <v>50</v>
      </c>
      <c r="S191" s="94">
        <v>53</v>
      </c>
      <c r="T191" s="94">
        <v>5</v>
      </c>
    </row>
    <row r="192" spans="1:20" ht="17.399999999999999" x14ac:dyDescent="0.4">
      <c r="A192" s="94">
        <v>216</v>
      </c>
      <c r="B192" s="94" t="s">
        <v>717</v>
      </c>
      <c r="C192" s="94" t="s">
        <v>679</v>
      </c>
      <c r="D192" s="94">
        <v>110</v>
      </c>
      <c r="E192" s="94">
        <v>61</v>
      </c>
      <c r="F192" s="94">
        <v>4</v>
      </c>
      <c r="G192" s="94" t="s">
        <v>680</v>
      </c>
      <c r="H192" s="94">
        <v>87</v>
      </c>
      <c r="I192" s="94">
        <v>34</v>
      </c>
      <c r="J192" s="94">
        <v>6</v>
      </c>
      <c r="K192" s="94">
        <v>3</v>
      </c>
      <c r="L192" s="94">
        <v>1</v>
      </c>
      <c r="M192" s="94" t="s">
        <v>711</v>
      </c>
      <c r="N192" s="94">
        <v>51</v>
      </c>
      <c r="O192" s="94">
        <v>51</v>
      </c>
      <c r="P192" s="94">
        <v>5</v>
      </c>
      <c r="Q192" s="94" t="s">
        <v>708</v>
      </c>
      <c r="R192" s="94">
        <v>61</v>
      </c>
      <c r="S192" s="94">
        <v>84</v>
      </c>
      <c r="T192" s="94">
        <v>3</v>
      </c>
    </row>
    <row r="193" spans="1:20" ht="17.399999999999999" x14ac:dyDescent="0.4">
      <c r="A193" s="94">
        <v>170</v>
      </c>
      <c r="B193" s="94" t="s">
        <v>717</v>
      </c>
      <c r="C193" s="94" t="s">
        <v>679</v>
      </c>
      <c r="D193" s="94">
        <v>101</v>
      </c>
      <c r="E193" s="94">
        <v>41</v>
      </c>
      <c r="F193" s="94">
        <v>5</v>
      </c>
      <c r="G193" s="94" t="s">
        <v>680</v>
      </c>
      <c r="H193" s="94">
        <v>114</v>
      </c>
      <c r="I193" s="94">
        <v>69</v>
      </c>
      <c r="J193" s="94">
        <v>4</v>
      </c>
      <c r="K193" s="94">
        <v>5</v>
      </c>
      <c r="L193" s="94">
        <v>3</v>
      </c>
      <c r="M193" s="94" t="s">
        <v>711</v>
      </c>
      <c r="N193" s="94">
        <v>33</v>
      </c>
      <c r="O193" s="94">
        <v>4</v>
      </c>
      <c r="P193" s="94">
        <v>9</v>
      </c>
      <c r="Q193" s="94" t="s">
        <v>708</v>
      </c>
      <c r="R193" s="94">
        <v>61</v>
      </c>
      <c r="S193" s="94">
        <v>84</v>
      </c>
      <c r="T193" s="94">
        <v>3</v>
      </c>
    </row>
    <row r="194" spans="1:20" ht="17.399999999999999" x14ac:dyDescent="0.4">
      <c r="A194" s="94">
        <v>132</v>
      </c>
      <c r="B194" s="94" t="s">
        <v>717</v>
      </c>
      <c r="C194" s="94" t="s">
        <v>679</v>
      </c>
      <c r="D194" s="94">
        <v>45</v>
      </c>
      <c r="E194" s="94">
        <v>0</v>
      </c>
      <c r="F194" s="94">
        <v>9</v>
      </c>
      <c r="G194" s="94"/>
      <c r="H194" s="94"/>
      <c r="I194" s="94"/>
      <c r="J194" s="94"/>
      <c r="K194" s="94"/>
      <c r="L194" s="94">
        <v>5</v>
      </c>
      <c r="M194" s="94"/>
      <c r="N194" s="94"/>
      <c r="O194" s="94"/>
      <c r="P194" s="94"/>
      <c r="Q194" s="94"/>
      <c r="R194" s="94"/>
      <c r="S194" s="94"/>
      <c r="T194" s="94"/>
    </row>
    <row r="195" spans="1:20" ht="17.399999999999999" x14ac:dyDescent="0.4">
      <c r="A195" s="94">
        <v>93</v>
      </c>
      <c r="B195" s="94" t="s">
        <v>717</v>
      </c>
      <c r="C195" s="94" t="s">
        <v>679</v>
      </c>
      <c r="D195" s="94">
        <v>101</v>
      </c>
      <c r="E195" s="94">
        <v>41</v>
      </c>
      <c r="F195" s="94">
        <v>5</v>
      </c>
      <c r="G195" s="94" t="s">
        <v>656</v>
      </c>
      <c r="H195" s="94">
        <v>102</v>
      </c>
      <c r="I195" s="94">
        <v>53</v>
      </c>
      <c r="J195" s="94">
        <v>5</v>
      </c>
      <c r="K195" s="94">
        <v>6</v>
      </c>
      <c r="L195" s="94">
        <v>3</v>
      </c>
      <c r="M195" s="94" t="s">
        <v>315</v>
      </c>
      <c r="N195" s="94">
        <v>44</v>
      </c>
      <c r="O195" s="94">
        <v>34</v>
      </c>
      <c r="P195" s="94">
        <v>6</v>
      </c>
      <c r="Q195" s="94" t="s">
        <v>710</v>
      </c>
      <c r="R195" s="94">
        <v>37</v>
      </c>
      <c r="S195" s="94">
        <v>10</v>
      </c>
      <c r="T195" s="94">
        <v>7</v>
      </c>
    </row>
    <row r="196" spans="1:20" ht="17.399999999999999" x14ac:dyDescent="0.4">
      <c r="A196" s="94">
        <v>135</v>
      </c>
      <c r="B196" s="94" t="s">
        <v>717</v>
      </c>
      <c r="C196" s="94" t="s">
        <v>679</v>
      </c>
      <c r="D196" s="94">
        <v>98</v>
      </c>
      <c r="E196" s="94">
        <v>36</v>
      </c>
      <c r="F196" s="94">
        <v>6</v>
      </c>
      <c r="G196" s="94" t="s">
        <v>680</v>
      </c>
      <c r="H196" s="94">
        <v>78</v>
      </c>
      <c r="I196" s="94">
        <v>20</v>
      </c>
      <c r="J196" s="94">
        <v>7</v>
      </c>
      <c r="K196" s="94">
        <v>7</v>
      </c>
      <c r="L196" s="94">
        <v>3</v>
      </c>
      <c r="M196" s="94" t="s">
        <v>710</v>
      </c>
      <c r="N196" s="94">
        <v>48</v>
      </c>
      <c r="O196" s="94">
        <v>45</v>
      </c>
      <c r="P196" s="94">
        <v>5</v>
      </c>
      <c r="Q196" s="94" t="s">
        <v>709</v>
      </c>
      <c r="R196" s="94">
        <v>51</v>
      </c>
      <c r="S196" s="94">
        <v>56</v>
      </c>
      <c r="T196" s="94">
        <v>5</v>
      </c>
    </row>
    <row r="197" spans="1:20" ht="17.399999999999999" x14ac:dyDescent="0.4">
      <c r="A197" s="94">
        <v>128</v>
      </c>
      <c r="B197" s="94" t="s">
        <v>717</v>
      </c>
      <c r="C197" s="94" t="s">
        <v>679</v>
      </c>
      <c r="D197" s="94">
        <v>93</v>
      </c>
      <c r="E197" s="94">
        <v>29</v>
      </c>
      <c r="F197" s="94">
        <v>6</v>
      </c>
      <c r="G197" s="94" t="s">
        <v>656</v>
      </c>
      <c r="H197" s="94">
        <v>120</v>
      </c>
      <c r="I197" s="94">
        <v>79</v>
      </c>
      <c r="J197" s="94">
        <v>3</v>
      </c>
      <c r="K197" s="94">
        <v>4</v>
      </c>
      <c r="L197" s="94">
        <v>2</v>
      </c>
      <c r="M197" s="94" t="s">
        <v>710</v>
      </c>
      <c r="N197" s="94">
        <v>46</v>
      </c>
      <c r="O197" s="94">
        <v>38</v>
      </c>
      <c r="P197" s="94">
        <v>6</v>
      </c>
      <c r="Q197" s="94" t="s">
        <v>709</v>
      </c>
      <c r="R197" s="94">
        <v>43</v>
      </c>
      <c r="S197" s="94">
        <v>31</v>
      </c>
      <c r="T197" s="94">
        <v>6</v>
      </c>
    </row>
    <row r="198" spans="1:20" ht="17.399999999999999" x14ac:dyDescent="0.4">
      <c r="A198" s="94">
        <v>165</v>
      </c>
      <c r="B198" s="94" t="s">
        <v>717</v>
      </c>
      <c r="C198" s="94" t="s">
        <v>679</v>
      </c>
      <c r="D198" s="94">
        <v>98</v>
      </c>
      <c r="E198" s="94">
        <v>36</v>
      </c>
      <c r="F198" s="94">
        <v>6</v>
      </c>
      <c r="G198" s="94" t="s">
        <v>656</v>
      </c>
      <c r="H198" s="94">
        <v>122</v>
      </c>
      <c r="I198" s="94">
        <v>83</v>
      </c>
      <c r="J198" s="94">
        <v>3</v>
      </c>
      <c r="K198" s="94">
        <v>3</v>
      </c>
      <c r="L198" s="94">
        <v>6</v>
      </c>
      <c r="M198" s="94" t="s">
        <v>711</v>
      </c>
      <c r="N198" s="94">
        <v>50</v>
      </c>
      <c r="O198" s="94">
        <v>47</v>
      </c>
      <c r="P198" s="94">
        <v>5</v>
      </c>
      <c r="Q198" s="94" t="s">
        <v>708</v>
      </c>
      <c r="R198" s="94">
        <v>59</v>
      </c>
      <c r="S198" s="94">
        <v>78</v>
      </c>
      <c r="T198" s="94">
        <v>3</v>
      </c>
    </row>
    <row r="199" spans="1:20" ht="17.399999999999999" x14ac:dyDescent="0.4">
      <c r="A199" s="94">
        <v>179</v>
      </c>
      <c r="B199" s="94" t="s">
        <v>717</v>
      </c>
      <c r="C199" s="94"/>
      <c r="D199" s="94"/>
      <c r="E199" s="94"/>
      <c r="F199" s="94"/>
      <c r="G199" s="94"/>
      <c r="H199" s="94"/>
      <c r="I199" s="94"/>
      <c r="J199" s="94"/>
      <c r="K199" s="94"/>
      <c r="L199" s="94">
        <v>4</v>
      </c>
      <c r="M199" s="94"/>
      <c r="N199" s="94"/>
      <c r="O199" s="94"/>
      <c r="P199" s="94"/>
      <c r="Q199" s="94"/>
      <c r="R199" s="94"/>
      <c r="S199" s="94"/>
      <c r="T199" s="94"/>
    </row>
    <row r="200" spans="1:20" ht="17.399999999999999" x14ac:dyDescent="0.4">
      <c r="A200" s="94">
        <v>179</v>
      </c>
      <c r="B200" s="94" t="s">
        <v>717</v>
      </c>
      <c r="C200" s="94" t="s">
        <v>679</v>
      </c>
      <c r="D200" s="94">
        <v>116</v>
      </c>
      <c r="E200" s="94">
        <v>76</v>
      </c>
      <c r="F200" s="94">
        <v>3</v>
      </c>
      <c r="G200" s="94" t="s">
        <v>680</v>
      </c>
      <c r="H200" s="94">
        <v>121</v>
      </c>
      <c r="I200" s="94">
        <v>81</v>
      </c>
      <c r="J200" s="94">
        <v>3</v>
      </c>
      <c r="K200" s="94"/>
      <c r="L200" s="94">
        <v>4</v>
      </c>
      <c r="M200" s="94"/>
      <c r="N200" s="94"/>
      <c r="O200" s="94"/>
      <c r="P200" s="94"/>
      <c r="Q200" s="94"/>
      <c r="R200" s="94"/>
      <c r="S200" s="94"/>
      <c r="T200" s="94"/>
    </row>
    <row r="201" spans="1:20" ht="17.399999999999999" x14ac:dyDescent="0.4">
      <c r="A201" s="94">
        <v>118</v>
      </c>
      <c r="B201" s="94" t="s">
        <v>717</v>
      </c>
      <c r="C201" s="94" t="s">
        <v>679</v>
      </c>
      <c r="D201" s="94">
        <v>118</v>
      </c>
      <c r="E201" s="94">
        <v>82</v>
      </c>
      <c r="F201" s="94">
        <v>3</v>
      </c>
      <c r="G201" s="94" t="s">
        <v>680</v>
      </c>
      <c r="H201" s="94">
        <v>118</v>
      </c>
      <c r="I201" s="94">
        <v>76</v>
      </c>
      <c r="J201" s="94">
        <v>3</v>
      </c>
      <c r="K201" s="94">
        <v>3</v>
      </c>
      <c r="L201" s="94">
        <v>2</v>
      </c>
      <c r="M201" s="94" t="s">
        <v>711</v>
      </c>
      <c r="N201" s="94">
        <v>52</v>
      </c>
      <c r="O201" s="94">
        <v>55</v>
      </c>
      <c r="P201" s="94">
        <v>5</v>
      </c>
      <c r="Q201" s="94" t="s">
        <v>708</v>
      </c>
      <c r="R201" s="94">
        <v>66</v>
      </c>
      <c r="S201" s="94">
        <v>96</v>
      </c>
      <c r="T201" s="94">
        <v>1</v>
      </c>
    </row>
    <row r="202" spans="1:20" ht="17.399999999999999" x14ac:dyDescent="0.4">
      <c r="A202" s="94">
        <v>74</v>
      </c>
      <c r="B202" s="94" t="s">
        <v>717</v>
      </c>
      <c r="C202" s="94" t="s">
        <v>679</v>
      </c>
      <c r="D202" s="94">
        <v>109</v>
      </c>
      <c r="E202" s="94">
        <v>58</v>
      </c>
      <c r="F202" s="94">
        <v>5</v>
      </c>
      <c r="G202" s="94" t="s">
        <v>656</v>
      </c>
      <c r="H202" s="94">
        <v>106</v>
      </c>
      <c r="I202" s="94">
        <v>58</v>
      </c>
      <c r="J202" s="94">
        <v>5</v>
      </c>
      <c r="K202" s="94">
        <v>3</v>
      </c>
      <c r="L202" s="94">
        <v>1</v>
      </c>
      <c r="M202" s="94" t="s">
        <v>710</v>
      </c>
      <c r="N202" s="94">
        <v>48</v>
      </c>
      <c r="O202" s="94">
        <v>45</v>
      </c>
      <c r="P202" s="94">
        <v>5</v>
      </c>
      <c r="Q202" s="94" t="s">
        <v>711</v>
      </c>
      <c r="R202" s="94">
        <v>53</v>
      </c>
      <c r="S202" s="94">
        <v>57</v>
      </c>
      <c r="T202" s="94">
        <v>5</v>
      </c>
    </row>
    <row r="203" spans="1:20" ht="17.399999999999999" x14ac:dyDescent="0.4">
      <c r="A203" s="94">
        <v>299</v>
      </c>
      <c r="B203" s="94" t="s">
        <v>717</v>
      </c>
      <c r="C203" s="94" t="s">
        <v>679</v>
      </c>
      <c r="D203" s="94">
        <v>109</v>
      </c>
      <c r="E203" s="94">
        <v>58</v>
      </c>
      <c r="F203" s="94">
        <v>5</v>
      </c>
      <c r="G203" s="94" t="s">
        <v>656</v>
      </c>
      <c r="H203" s="94">
        <v>98</v>
      </c>
      <c r="I203" s="94">
        <v>48</v>
      </c>
      <c r="J203" s="94">
        <v>5</v>
      </c>
      <c r="K203" s="94">
        <v>3</v>
      </c>
      <c r="L203" s="94">
        <v>3</v>
      </c>
      <c r="M203" s="94" t="s">
        <v>711</v>
      </c>
      <c r="N203" s="94">
        <v>30</v>
      </c>
      <c r="O203" s="94">
        <v>1</v>
      </c>
      <c r="P203" s="94">
        <v>9</v>
      </c>
      <c r="Q203" s="94" t="s">
        <v>708</v>
      </c>
      <c r="R203" s="94">
        <v>53</v>
      </c>
      <c r="S203" s="94">
        <v>58</v>
      </c>
      <c r="T203" s="94">
        <v>4</v>
      </c>
    </row>
    <row r="204" spans="1:20" ht="17.399999999999999" x14ac:dyDescent="0.4">
      <c r="A204" s="94">
        <v>143</v>
      </c>
      <c r="B204" s="94" t="s">
        <v>717</v>
      </c>
      <c r="C204" s="94" t="s">
        <v>679</v>
      </c>
      <c r="D204" s="94">
        <v>104</v>
      </c>
      <c r="E204" s="94">
        <v>47</v>
      </c>
      <c r="F204" s="94">
        <v>5</v>
      </c>
      <c r="G204" s="94" t="s">
        <v>656</v>
      </c>
      <c r="H204" s="94">
        <v>98</v>
      </c>
      <c r="I204" s="94">
        <v>48</v>
      </c>
      <c r="J204" s="94">
        <v>5</v>
      </c>
      <c r="K204" s="94">
        <v>3</v>
      </c>
      <c r="L204" s="94">
        <v>1</v>
      </c>
      <c r="M204" s="94" t="s">
        <v>710</v>
      </c>
      <c r="N204" s="94">
        <v>53</v>
      </c>
      <c r="O204" s="94">
        <v>60</v>
      </c>
      <c r="P204" s="94">
        <v>4</v>
      </c>
      <c r="Q204" s="94" t="s">
        <v>711</v>
      </c>
      <c r="R204" s="94">
        <v>46</v>
      </c>
      <c r="S204" s="94">
        <v>37</v>
      </c>
      <c r="T204" s="94">
        <v>6</v>
      </c>
    </row>
    <row r="205" spans="1:20" ht="17.399999999999999" x14ac:dyDescent="0.4">
      <c r="A205" s="94">
        <v>9</v>
      </c>
      <c r="B205" s="94" t="s">
        <v>717</v>
      </c>
      <c r="C205" s="94" t="s">
        <v>679</v>
      </c>
      <c r="D205" s="94">
        <v>108</v>
      </c>
      <c r="E205" s="94">
        <v>56</v>
      </c>
      <c r="F205" s="94">
        <v>5</v>
      </c>
      <c r="G205" s="94" t="s">
        <v>680</v>
      </c>
      <c r="H205" s="94">
        <v>98</v>
      </c>
      <c r="I205" s="94">
        <v>48</v>
      </c>
      <c r="J205" s="94">
        <v>5</v>
      </c>
      <c r="K205" s="94">
        <v>4</v>
      </c>
      <c r="L205" s="94">
        <v>3</v>
      </c>
      <c r="M205" s="94" t="s">
        <v>708</v>
      </c>
      <c r="N205" s="94">
        <v>53</v>
      </c>
      <c r="O205" s="94">
        <v>58</v>
      </c>
      <c r="P205" s="94">
        <v>4</v>
      </c>
      <c r="Q205" s="94" t="s">
        <v>709</v>
      </c>
      <c r="R205" s="94">
        <v>52</v>
      </c>
      <c r="S205" s="94">
        <v>58</v>
      </c>
      <c r="T205" s="94">
        <v>5</v>
      </c>
    </row>
    <row r="206" spans="1:20" ht="17.399999999999999" x14ac:dyDescent="0.4">
      <c r="A206" s="94">
        <v>37</v>
      </c>
      <c r="B206" s="94" t="s">
        <v>717</v>
      </c>
      <c r="C206" s="94" t="s">
        <v>679</v>
      </c>
      <c r="D206" s="94">
        <v>114</v>
      </c>
      <c r="E206" s="94">
        <v>71</v>
      </c>
      <c r="F206" s="94">
        <v>4</v>
      </c>
      <c r="G206" s="94" t="s">
        <v>680</v>
      </c>
      <c r="H206" s="94">
        <v>102</v>
      </c>
      <c r="I206" s="94">
        <v>53</v>
      </c>
      <c r="J206" s="94">
        <v>5</v>
      </c>
      <c r="K206" s="94">
        <v>3</v>
      </c>
      <c r="L206" s="94">
        <v>2</v>
      </c>
      <c r="M206" s="94" t="s">
        <v>7</v>
      </c>
      <c r="N206" s="94">
        <v>59</v>
      </c>
      <c r="O206" s="94">
        <v>77</v>
      </c>
      <c r="P206" s="94">
        <v>3</v>
      </c>
      <c r="Q206" s="94" t="s">
        <v>665</v>
      </c>
      <c r="R206" s="94">
        <v>60</v>
      </c>
      <c r="S206" s="94">
        <v>79</v>
      </c>
      <c r="T206" s="94">
        <v>3</v>
      </c>
    </row>
    <row r="207" spans="1:20" ht="17.399999999999999" x14ac:dyDescent="0.4">
      <c r="A207" s="94">
        <v>223</v>
      </c>
      <c r="B207" s="94" t="s">
        <v>717</v>
      </c>
      <c r="C207" s="94" t="s">
        <v>679</v>
      </c>
      <c r="D207" s="94">
        <v>104</v>
      </c>
      <c r="E207" s="94">
        <v>47</v>
      </c>
      <c r="F207" s="94">
        <v>5</v>
      </c>
      <c r="G207" s="94" t="s">
        <v>680</v>
      </c>
      <c r="H207" s="94">
        <v>105</v>
      </c>
      <c r="I207" s="94">
        <v>57</v>
      </c>
      <c r="J207" s="94">
        <v>5</v>
      </c>
      <c r="K207" s="94">
        <v>4</v>
      </c>
      <c r="L207" s="94">
        <v>4</v>
      </c>
      <c r="M207" s="94" t="s">
        <v>711</v>
      </c>
      <c r="N207" s="94">
        <v>31</v>
      </c>
      <c r="O207" s="94">
        <v>2</v>
      </c>
      <c r="P207" s="94">
        <v>9</v>
      </c>
      <c r="Q207" s="94" t="s">
        <v>708</v>
      </c>
      <c r="R207" s="94">
        <v>61</v>
      </c>
      <c r="S207" s="94">
        <v>84</v>
      </c>
      <c r="T207" s="94">
        <v>3</v>
      </c>
    </row>
    <row r="208" spans="1:20" ht="17.399999999999999" x14ac:dyDescent="0.4">
      <c r="A208" s="94">
        <v>192</v>
      </c>
      <c r="B208" s="94" t="s">
        <v>717</v>
      </c>
      <c r="C208" s="94" t="s">
        <v>679</v>
      </c>
      <c r="D208" s="94">
        <v>105</v>
      </c>
      <c r="E208" s="94">
        <v>49</v>
      </c>
      <c r="F208" s="94">
        <v>5</v>
      </c>
      <c r="G208" s="94" t="s">
        <v>656</v>
      </c>
      <c r="H208" s="94">
        <v>129</v>
      </c>
      <c r="I208" s="94">
        <v>92</v>
      </c>
      <c r="J208" s="94">
        <v>2</v>
      </c>
      <c r="K208" s="94">
        <v>2</v>
      </c>
      <c r="L208" s="94">
        <v>5</v>
      </c>
      <c r="M208" s="94" t="s">
        <v>708</v>
      </c>
      <c r="N208" s="94">
        <v>62</v>
      </c>
      <c r="O208" s="94">
        <v>87</v>
      </c>
      <c r="P208" s="94">
        <v>2</v>
      </c>
      <c r="Q208" s="94" t="s">
        <v>709</v>
      </c>
      <c r="R208" s="94">
        <v>40</v>
      </c>
      <c r="S208" s="94">
        <v>19</v>
      </c>
      <c r="T208" s="94">
        <v>7</v>
      </c>
    </row>
    <row r="209" spans="1:25" ht="17.399999999999999" x14ac:dyDescent="0.4">
      <c r="A209" s="94">
        <v>35</v>
      </c>
      <c r="B209" s="94" t="s">
        <v>717</v>
      </c>
      <c r="C209" s="94" t="s">
        <v>679</v>
      </c>
      <c r="D209" s="94">
        <v>96</v>
      </c>
      <c r="E209" s="94">
        <v>33</v>
      </c>
      <c r="F209" s="94">
        <v>6</v>
      </c>
      <c r="G209" s="94" t="s">
        <v>428</v>
      </c>
      <c r="H209" s="94">
        <v>124</v>
      </c>
      <c r="I209" s="94">
        <v>86</v>
      </c>
      <c r="J209" s="94">
        <v>3</v>
      </c>
      <c r="K209" s="94">
        <v>2</v>
      </c>
      <c r="L209" s="94">
        <v>6</v>
      </c>
      <c r="M209" s="94" t="s">
        <v>708</v>
      </c>
      <c r="N209" s="94">
        <v>63</v>
      </c>
      <c r="O209" s="94">
        <v>91</v>
      </c>
      <c r="P209" s="94">
        <v>2</v>
      </c>
      <c r="Q209" s="94" t="s">
        <v>709</v>
      </c>
      <c r="R209" s="94">
        <v>58</v>
      </c>
      <c r="S209" s="94">
        <v>73</v>
      </c>
      <c r="T209" s="94">
        <v>4</v>
      </c>
    </row>
    <row r="210" spans="1:25" ht="17.399999999999999" x14ac:dyDescent="0.4">
      <c r="A210" s="94">
        <v>225</v>
      </c>
      <c r="B210" s="94" t="s">
        <v>717</v>
      </c>
      <c r="C210" s="94" t="s">
        <v>679</v>
      </c>
      <c r="D210" s="94">
        <v>92</v>
      </c>
      <c r="E210" s="94">
        <v>28</v>
      </c>
      <c r="F210" s="94">
        <v>6</v>
      </c>
      <c r="G210" s="94" t="s">
        <v>656</v>
      </c>
      <c r="H210" s="94">
        <v>99</v>
      </c>
      <c r="I210" s="94">
        <v>49</v>
      </c>
      <c r="J210" s="94">
        <v>5</v>
      </c>
      <c r="K210" s="94">
        <v>2</v>
      </c>
      <c r="L210" s="94">
        <v>3</v>
      </c>
      <c r="M210" s="94" t="s">
        <v>710</v>
      </c>
      <c r="N210" s="94">
        <v>33</v>
      </c>
      <c r="O210" s="94">
        <v>2</v>
      </c>
      <c r="P210" s="94">
        <v>9</v>
      </c>
      <c r="Q210" s="94" t="s">
        <v>711</v>
      </c>
      <c r="R210" s="94">
        <v>43</v>
      </c>
      <c r="S210" s="94">
        <v>29</v>
      </c>
      <c r="T210" s="94">
        <v>6</v>
      </c>
    </row>
    <row r="211" spans="1:25" ht="17.399999999999999" x14ac:dyDescent="0.4">
      <c r="A211" s="94">
        <v>261</v>
      </c>
      <c r="B211" s="94" t="s">
        <v>717</v>
      </c>
      <c r="C211" s="94" t="s">
        <v>679</v>
      </c>
      <c r="D211" s="94">
        <v>108</v>
      </c>
      <c r="E211" s="94">
        <v>56</v>
      </c>
      <c r="F211" s="94">
        <v>5</v>
      </c>
      <c r="G211" s="94" t="s">
        <v>656</v>
      </c>
      <c r="H211" s="94">
        <v>117</v>
      </c>
      <c r="I211" s="94">
        <v>74</v>
      </c>
      <c r="J211" s="94">
        <v>4</v>
      </c>
      <c r="K211" s="94">
        <v>3</v>
      </c>
      <c r="L211" s="94">
        <v>5</v>
      </c>
      <c r="M211" s="94" t="s">
        <v>711</v>
      </c>
      <c r="N211" s="94">
        <v>50</v>
      </c>
      <c r="O211" s="94">
        <v>47</v>
      </c>
      <c r="P211" s="94">
        <v>5</v>
      </c>
      <c r="Q211" s="94" t="s">
        <v>708</v>
      </c>
      <c r="R211" s="94">
        <v>52</v>
      </c>
      <c r="S211" s="94">
        <v>53</v>
      </c>
      <c r="T211" s="94">
        <v>5</v>
      </c>
    </row>
    <row r="212" spans="1:25" ht="17.399999999999999" x14ac:dyDescent="0.4">
      <c r="A212" s="94">
        <v>194</v>
      </c>
      <c r="B212" s="94" t="s">
        <v>717</v>
      </c>
      <c r="C212" s="94" t="s">
        <v>679</v>
      </c>
      <c r="D212" s="94">
        <v>62</v>
      </c>
      <c r="E212" s="94">
        <v>8</v>
      </c>
      <c r="F212" s="94">
        <v>8</v>
      </c>
      <c r="G212" s="94" t="s">
        <v>680</v>
      </c>
      <c r="H212" s="94">
        <v>75</v>
      </c>
      <c r="I212" s="94">
        <v>10</v>
      </c>
      <c r="J212" s="94">
        <v>7</v>
      </c>
      <c r="K212" s="94">
        <v>8</v>
      </c>
      <c r="L212" s="94">
        <v>7</v>
      </c>
      <c r="M212" s="94" t="s">
        <v>711</v>
      </c>
      <c r="N212" s="94">
        <v>36</v>
      </c>
      <c r="O212" s="94">
        <v>10</v>
      </c>
      <c r="P212" s="94">
        <v>7</v>
      </c>
      <c r="Q212" s="94" t="s">
        <v>708</v>
      </c>
      <c r="R212" s="94">
        <v>35</v>
      </c>
      <c r="S212" s="94">
        <v>7</v>
      </c>
      <c r="T212" s="94">
        <v>8</v>
      </c>
    </row>
    <row r="213" spans="1:25" ht="17.399999999999999" x14ac:dyDescent="0.4">
      <c r="A213" s="94">
        <v>69</v>
      </c>
      <c r="B213" s="94" t="s">
        <v>717</v>
      </c>
      <c r="C213" s="94" t="s">
        <v>679</v>
      </c>
      <c r="D213" s="94">
        <v>108</v>
      </c>
      <c r="E213" s="94">
        <v>56</v>
      </c>
      <c r="F213" s="94">
        <v>5</v>
      </c>
      <c r="G213" s="94" t="s">
        <v>656</v>
      </c>
      <c r="H213" s="94">
        <v>96</v>
      </c>
      <c r="I213" s="94">
        <v>45</v>
      </c>
      <c r="J213" s="94">
        <v>5</v>
      </c>
      <c r="K213" s="94">
        <v>4</v>
      </c>
      <c r="L213" s="94">
        <v>6</v>
      </c>
      <c r="M213" s="94" t="s">
        <v>711</v>
      </c>
      <c r="N213" s="94">
        <v>37</v>
      </c>
      <c r="O213" s="94">
        <v>13</v>
      </c>
      <c r="P213" s="94">
        <v>7</v>
      </c>
      <c r="Q213" s="94" t="s">
        <v>708</v>
      </c>
      <c r="R213" s="94">
        <v>63</v>
      </c>
      <c r="S213" s="94">
        <v>91</v>
      </c>
      <c r="T213" s="94">
        <v>2</v>
      </c>
    </row>
    <row r="214" spans="1:25" ht="17.399999999999999" x14ac:dyDescent="0.4">
      <c r="A214" s="94">
        <v>169</v>
      </c>
      <c r="B214" s="94" t="s">
        <v>717</v>
      </c>
      <c r="C214" s="94" t="s">
        <v>679</v>
      </c>
      <c r="D214" s="94">
        <v>104</v>
      </c>
      <c r="E214" s="94">
        <v>47</v>
      </c>
      <c r="F214" s="94">
        <v>5</v>
      </c>
      <c r="G214" s="94" t="s">
        <v>680</v>
      </c>
      <c r="H214" s="94">
        <v>78</v>
      </c>
      <c r="I214" s="94">
        <v>20</v>
      </c>
      <c r="J214" s="94">
        <v>7</v>
      </c>
      <c r="K214" s="94">
        <v>5</v>
      </c>
      <c r="L214" s="94">
        <v>8</v>
      </c>
      <c r="M214" s="94" t="s">
        <v>711</v>
      </c>
      <c r="N214" s="94">
        <v>46</v>
      </c>
      <c r="O214" s="94">
        <v>37</v>
      </c>
      <c r="P214" s="94">
        <v>6</v>
      </c>
      <c r="Q214" s="94" t="s">
        <v>708</v>
      </c>
      <c r="R214" s="94">
        <v>41</v>
      </c>
      <c r="S214" s="94">
        <v>22</v>
      </c>
      <c r="T214" s="94">
        <v>7</v>
      </c>
    </row>
    <row r="215" spans="1:25" ht="17.399999999999999" x14ac:dyDescent="0.4">
      <c r="A215" s="94">
        <v>251</v>
      </c>
      <c r="B215" s="94" t="s">
        <v>717</v>
      </c>
      <c r="C215" s="94" t="s">
        <v>679</v>
      </c>
      <c r="D215" s="94">
        <v>89</v>
      </c>
      <c r="E215" s="94">
        <v>24</v>
      </c>
      <c r="F215" s="94">
        <v>6</v>
      </c>
      <c r="G215" s="94" t="s">
        <v>428</v>
      </c>
      <c r="H215" s="94">
        <v>109</v>
      </c>
      <c r="I215" s="94">
        <v>62</v>
      </c>
      <c r="J215" s="94">
        <v>4</v>
      </c>
      <c r="K215" s="94">
        <v>4</v>
      </c>
      <c r="L215" s="94">
        <v>3</v>
      </c>
      <c r="M215" s="94" t="s">
        <v>710</v>
      </c>
      <c r="N215" s="94">
        <v>44</v>
      </c>
      <c r="O215" s="94">
        <v>33</v>
      </c>
      <c r="P215" s="94">
        <v>6</v>
      </c>
      <c r="Q215" s="94" t="s">
        <v>709</v>
      </c>
      <c r="R215" s="94">
        <v>54</v>
      </c>
      <c r="S215" s="94">
        <v>63</v>
      </c>
      <c r="T215" s="94">
        <v>4</v>
      </c>
    </row>
    <row r="216" spans="1:25" ht="17.399999999999999" x14ac:dyDescent="0.4">
      <c r="A216" s="94">
        <v>153</v>
      </c>
      <c r="B216" s="94" t="s">
        <v>717</v>
      </c>
      <c r="C216" s="94" t="s">
        <v>679</v>
      </c>
      <c r="D216" s="94">
        <v>118</v>
      </c>
      <c r="E216" s="94">
        <v>82</v>
      </c>
      <c r="F216" s="94">
        <v>3</v>
      </c>
      <c r="G216" s="94" t="s">
        <v>428</v>
      </c>
      <c r="H216" s="94">
        <v>113</v>
      </c>
      <c r="I216" s="94">
        <v>68</v>
      </c>
      <c r="J216" s="94">
        <v>4</v>
      </c>
      <c r="K216" s="94">
        <v>3</v>
      </c>
      <c r="L216" s="94">
        <v>1</v>
      </c>
      <c r="M216" s="94" t="s">
        <v>711</v>
      </c>
      <c r="N216" s="94">
        <v>51</v>
      </c>
      <c r="O216" s="94">
        <v>51</v>
      </c>
      <c r="P216" s="94">
        <v>5</v>
      </c>
      <c r="Q216" s="94" t="s">
        <v>708</v>
      </c>
      <c r="R216" s="94">
        <v>63</v>
      </c>
      <c r="S216" s="94">
        <v>91</v>
      </c>
      <c r="T216" s="94">
        <v>2</v>
      </c>
    </row>
    <row r="217" spans="1:25" ht="17.399999999999999" x14ac:dyDescent="0.4">
      <c r="A217" s="94">
        <v>3</v>
      </c>
      <c r="B217" s="94" t="s">
        <v>717</v>
      </c>
      <c r="C217" s="94" t="s">
        <v>679</v>
      </c>
      <c r="D217" s="94">
        <v>115</v>
      </c>
      <c r="E217" s="94">
        <v>74</v>
      </c>
      <c r="F217" s="94">
        <v>4</v>
      </c>
      <c r="G217" s="94" t="s">
        <v>656</v>
      </c>
      <c r="H217" s="94">
        <v>128</v>
      </c>
      <c r="I217" s="94">
        <v>91</v>
      </c>
      <c r="J217" s="94">
        <v>2</v>
      </c>
      <c r="K217" s="94">
        <v>2</v>
      </c>
      <c r="L217" s="94">
        <v>3</v>
      </c>
      <c r="M217" s="94" t="s">
        <v>711</v>
      </c>
      <c r="N217" s="94">
        <v>57</v>
      </c>
      <c r="O217" s="94">
        <v>69</v>
      </c>
      <c r="P217" s="94">
        <v>4</v>
      </c>
      <c r="Q217" s="94" t="s">
        <v>708</v>
      </c>
      <c r="R217" s="94">
        <v>53</v>
      </c>
      <c r="S217" s="94">
        <v>58</v>
      </c>
      <c r="T217" s="94">
        <v>4</v>
      </c>
    </row>
    <row r="219" spans="1:25" ht="15.6" hidden="1" x14ac:dyDescent="0.4">
      <c r="C219" s="91" t="s">
        <v>0</v>
      </c>
      <c r="G219" s="91" t="s">
        <v>1</v>
      </c>
      <c r="H219" s="92" t="s">
        <v>12</v>
      </c>
      <c r="I219" s="91" t="s">
        <v>686</v>
      </c>
      <c r="R219" s="91" t="s">
        <v>687</v>
      </c>
      <c r="U219" s="92"/>
    </row>
    <row r="220" spans="1:25" ht="15.6" hidden="1" x14ac:dyDescent="0.4">
      <c r="C220" s="91" t="s">
        <v>689</v>
      </c>
      <c r="D220" s="92" t="s">
        <v>690</v>
      </c>
      <c r="E220" s="91" t="s">
        <v>691</v>
      </c>
      <c r="F220" s="92" t="s">
        <v>688</v>
      </c>
      <c r="I220" s="91" t="s">
        <v>7</v>
      </c>
      <c r="J220" s="91" t="s">
        <v>317</v>
      </c>
      <c r="K220" s="92" t="s">
        <v>20</v>
      </c>
      <c r="L220" s="92" t="s">
        <v>318</v>
      </c>
      <c r="M220" s="92" t="s">
        <v>665</v>
      </c>
      <c r="N220" s="92" t="s">
        <v>316</v>
      </c>
      <c r="O220" s="92" t="s">
        <v>666</v>
      </c>
      <c r="P220" s="92" t="s">
        <v>416</v>
      </c>
      <c r="Q220" s="92" t="s">
        <v>667</v>
      </c>
      <c r="R220" s="91" t="s">
        <v>692</v>
      </c>
      <c r="S220" s="91" t="s">
        <v>693</v>
      </c>
      <c r="T220" s="91" t="s">
        <v>694</v>
      </c>
      <c r="U220" s="91" t="s">
        <v>695</v>
      </c>
      <c r="V220" s="93" t="s">
        <v>696</v>
      </c>
      <c r="W220" s="93" t="s">
        <v>697</v>
      </c>
      <c r="X220" s="90" t="s">
        <v>698</v>
      </c>
      <c r="Y220" s="93" t="s">
        <v>699</v>
      </c>
    </row>
    <row r="221" spans="1:25" hidden="1" x14ac:dyDescent="0.4">
      <c r="C221" s="92">
        <f>COUNTIFS($G$2:$G$217,"확률과통계",$J$2:$J$217,#REF!)</f>
        <v>0</v>
      </c>
      <c r="D221" s="92">
        <f>COUNTIFS($G$2:$G$217,"기하",$J$2:$J$217,#REF!)</f>
        <v>0</v>
      </c>
      <c r="E221" s="92">
        <f>COUNTIFS($G$2:$G$217,"미적분",$J$2:$J$217,#REF!)</f>
        <v>0</v>
      </c>
      <c r="F221" s="92">
        <f>SUM(C221:E221)</f>
        <v>0</v>
      </c>
      <c r="G221" s="92">
        <f>COUNTIF($K$2:$K$217,#REF!)</f>
        <v>0</v>
      </c>
      <c r="H221" s="92">
        <f>COUNTIF($L$2:$L$217,#REF!)</f>
        <v>0</v>
      </c>
      <c r="I221" s="92">
        <f>COUNTIFS($M$2:$M$217,I$220,$P$2:$P$217,#REF!)+COUNTIFS($Q$2:$Q$217,I$220,$T$2:$T$217,#REF!)</f>
        <v>0</v>
      </c>
      <c r="J221" s="92">
        <f>COUNTIFS($M$2:$M$217,J$220,$P$2:$P$217,#REF!)+COUNTIFS($Q$2:$Q$217,J$220,$T$2:$T$217,#REF!)</f>
        <v>0</v>
      </c>
      <c r="K221" s="92">
        <f>COUNTIFS($M$2:$M$217,K$220,$P$2:$P$217,#REF!)+COUNTIFS($Q$2:$Q$217,K$220,$T$2:$T$217,#REF!)</f>
        <v>0</v>
      </c>
      <c r="L221" s="92">
        <f>COUNTIFS($M$2:$M$217,L$220,$P$2:$P$217,#REF!)+COUNTIFS($Q$2:$Q$217,L$220,$T$2:$T$217,#REF!)</f>
        <v>0</v>
      </c>
      <c r="M221" s="92">
        <f>COUNTIFS($M$2:$M$217,M$220,$P$2:$P$217,#REF!)+COUNTIFS($Q$2:$Q$217,M$220,$T$2:$T$217,#REF!)</f>
        <v>0</v>
      </c>
      <c r="N221" s="92">
        <f>COUNTIFS($M$2:$M$217,N$220,$P$2:$P$217,#REF!)+COUNTIFS($Q$2:$Q$217,N$220,$T$2:$T$217,#REF!)</f>
        <v>0</v>
      </c>
      <c r="O221" s="92">
        <f>COUNTIFS($M$2:$M$217,O$220,$P$2:$P$217,#REF!)+COUNTIFS($Q$2:$Q$217,O$220,$T$2:$T$217,#REF!)</f>
        <v>0</v>
      </c>
      <c r="P221" s="92">
        <f>COUNTIFS($M$2:$M$217,P$220,$P$2:$P$217,#REF!)+COUNTIFS($Q$2:$Q$217,P$220,$T$2:$T$217,#REF!)</f>
        <v>0</v>
      </c>
      <c r="Q221" s="92">
        <f>COUNTIFS($M$2:$M$217,Q$220,$P$2:$P$217,#REF!)+COUNTIFS($Q$2:$Q$217,Q$220,$T$2:$T$217,#REF!)</f>
        <v>0</v>
      </c>
      <c r="R221" s="92">
        <f>COUNTIFS($M$2:$M$217,R$220,$P$2:$P$217,#REF!)+COUNTIFS($Q$2:$Q$217,R$220,$T$2:$T$217,#REF!)</f>
        <v>0</v>
      </c>
      <c r="S221" s="92">
        <f>COUNTIFS($M$2:$M$217,S$220,$P$2:$P$217,#REF!)+COUNTIFS($Q$2:$Q$217,S$220,$T$2:$T$217,#REF!)</f>
        <v>0</v>
      </c>
      <c r="T221" s="92">
        <f>COUNTIFS($M$2:$M$217,T$220,$P$2:$P$217,#REF!)+COUNTIFS($Q$2:$Q$217,T$220,$T$2:$T$217,#REF!)</f>
        <v>0</v>
      </c>
      <c r="U221" s="92">
        <f>COUNTIFS($M$2:$M$217,U$220,$P$2:$P$217,#REF!)+COUNTIFS($Q$2:$Q$217,U$220,$T$2:$T$217,#REF!)</f>
        <v>0</v>
      </c>
      <c r="V221" s="92">
        <f>COUNTIFS($M$2:$M$217,V$220,$P$2:$P$217,#REF!)+COUNTIFS($Q$2:$Q$217,V$220,$T$2:$T$217,#REF!)</f>
        <v>0</v>
      </c>
      <c r="W221" s="92">
        <f>COUNTIFS($M$2:$M$217,W$220,$P$2:$P$217,#REF!)+COUNTIFS($Q$2:$Q$217,W$220,$T$2:$T$217,#REF!)</f>
        <v>0</v>
      </c>
      <c r="X221" s="92">
        <f>COUNTIFS($M$2:$M$217,X$220,$P$2:$P$217,#REF!)+COUNTIFS($Q$2:$Q$217,X$220,$T$2:$T$217,#REF!)</f>
        <v>0</v>
      </c>
      <c r="Y221" s="92">
        <f>COUNTIFS($M$2:$M$217,Y$220,$P$2:$P$217,#REF!)+COUNTIFS($Q$2:$Q$217,Y$220,$T$2:$T$217,#REF!)</f>
        <v>0</v>
      </c>
    </row>
    <row r="222" spans="1:25" hidden="1" x14ac:dyDescent="0.4">
      <c r="C222" s="92">
        <f>COUNTIFS($G$2:$G$217,"확률과통계",$J$2:$J$217,#REF!)</f>
        <v>0</v>
      </c>
      <c r="D222" s="92">
        <f>COUNTIFS($G$2:$G$217,"기하",$J$2:$J$217,#REF!)</f>
        <v>0</v>
      </c>
      <c r="E222" s="92">
        <f>COUNTIFS($G$2:$G$217,"미적분",$J$2:$J$217,#REF!)</f>
        <v>0</v>
      </c>
      <c r="F222" s="92">
        <f t="shared" ref="F222:F229" si="0">SUM(C222:E222)</f>
        <v>0</v>
      </c>
      <c r="G222" s="92">
        <f>COUNTIF($K$2:$K$217,#REF!)</f>
        <v>0</v>
      </c>
      <c r="H222" s="92">
        <f>COUNTIF($L$2:$L$217,#REF!)</f>
        <v>0</v>
      </c>
      <c r="I222" s="92">
        <f>COUNTIFS($M$2:$M$217,I$220,$P$2:$P$217,#REF!)+COUNTIFS($Q$2:$Q$217,I$220,$T$2:$T$217,#REF!)</f>
        <v>0</v>
      </c>
      <c r="J222" s="92">
        <f>COUNTIFS($M$2:$M$217,J$220,$P$2:$P$217,#REF!)+COUNTIFS($Q$2:$Q$217,J$220,$T$2:$T$217,#REF!)</f>
        <v>0</v>
      </c>
      <c r="K222" s="92">
        <f>COUNTIFS($M$2:$M$217,K$220,$P$2:$P$217,#REF!)+COUNTIFS($Q$2:$Q$217,K$220,$T$2:$T$217,#REF!)</f>
        <v>0</v>
      </c>
      <c r="L222" s="92">
        <f>COUNTIFS($M$2:$M$217,L$220,$P$2:$P$217,#REF!)+COUNTIFS($Q$2:$Q$217,L$220,$T$2:$T$217,#REF!)</f>
        <v>0</v>
      </c>
      <c r="M222" s="92">
        <f>COUNTIFS($M$2:$M$217,M$220,$P$2:$P$217,#REF!)+COUNTIFS($Q$2:$Q$217,M$220,$T$2:$T$217,#REF!)</f>
        <v>0</v>
      </c>
      <c r="N222" s="92">
        <f>COUNTIFS($M$2:$M$217,N$220,$P$2:$P$217,#REF!)+COUNTIFS($Q$2:$Q$217,N$220,$T$2:$T$217,#REF!)</f>
        <v>0</v>
      </c>
      <c r="O222" s="92">
        <f>COUNTIFS($M$2:$M$217,O$220,$P$2:$P$217,#REF!)+COUNTIFS($Q$2:$Q$217,O$220,$T$2:$T$217,#REF!)</f>
        <v>0</v>
      </c>
      <c r="P222" s="92">
        <f>COUNTIFS($M$2:$M$217,P$220,$P$2:$P$217,#REF!)+COUNTIFS($Q$2:$Q$217,P$220,$T$2:$T$217,#REF!)</f>
        <v>0</v>
      </c>
      <c r="Q222" s="92">
        <f>COUNTIFS($M$2:$M$217,Q$220,$P$2:$P$217,#REF!)+COUNTIFS($Q$2:$Q$217,Q$220,$T$2:$T$217,#REF!)</f>
        <v>0</v>
      </c>
      <c r="R222" s="92">
        <f>COUNTIFS($M$2:$M$217,R$220,$P$2:$P$217,#REF!)+COUNTIFS($Q$2:$Q$217,R$220,$T$2:$T$217,#REF!)</f>
        <v>0</v>
      </c>
      <c r="S222" s="92">
        <f>COUNTIFS($M$2:$M$217,S$220,$P$2:$P$217,#REF!)+COUNTIFS($Q$2:$Q$217,S$220,$T$2:$T$217,#REF!)</f>
        <v>0</v>
      </c>
      <c r="T222" s="92">
        <f>COUNTIFS($M$2:$M$217,T$220,$P$2:$P$217,#REF!)+COUNTIFS($Q$2:$Q$217,T$220,$T$2:$T$217,#REF!)</f>
        <v>0</v>
      </c>
      <c r="U222" s="92">
        <f>COUNTIFS($M$2:$M$217,U$220,$P$2:$P$217,#REF!)+COUNTIFS($Q$2:$Q$217,U$220,$T$2:$T$217,#REF!)</f>
        <v>0</v>
      </c>
      <c r="V222" s="92">
        <f>COUNTIFS($M$2:$M$217,V$220,$P$2:$P$217,#REF!)+COUNTIFS($Q$2:$Q$217,V$220,$T$2:$T$217,#REF!)</f>
        <v>0</v>
      </c>
      <c r="W222" s="92">
        <f>COUNTIFS($M$2:$M$217,W$220,$P$2:$P$217,#REF!)+COUNTIFS($Q$2:$Q$217,W$220,$T$2:$T$217,#REF!)</f>
        <v>0</v>
      </c>
      <c r="X222" s="92">
        <f>COUNTIFS($M$2:$M$217,X$220,$P$2:$P$217,#REF!)+COUNTIFS($Q$2:$Q$217,X$220,$T$2:$T$217,#REF!)</f>
        <v>0</v>
      </c>
      <c r="Y222" s="92">
        <f>COUNTIFS($M$2:$M$217,Y$220,$P$2:$P$217,#REF!)+COUNTIFS($Q$2:$Q$217,Y$220,$T$2:$T$217,#REF!)</f>
        <v>0</v>
      </c>
    </row>
    <row r="223" spans="1:25" hidden="1" x14ac:dyDescent="0.4">
      <c r="C223" s="92">
        <f>COUNTIFS($G$2:$G$217,"확률과통계",$J$2:$J$217,#REF!)</f>
        <v>0</v>
      </c>
      <c r="D223" s="92">
        <f>COUNTIFS($G$2:$G$217,"기하",$J$2:$J$217,#REF!)</f>
        <v>0</v>
      </c>
      <c r="E223" s="92">
        <f>COUNTIFS($G$2:$G$217,"미적분",$J$2:$J$217,#REF!)</f>
        <v>0</v>
      </c>
      <c r="F223" s="92">
        <f t="shared" si="0"/>
        <v>0</v>
      </c>
      <c r="G223" s="92">
        <f>COUNTIF($K$2:$K$217,#REF!)</f>
        <v>0</v>
      </c>
      <c r="H223" s="92">
        <f>COUNTIF($L$2:$L$217,#REF!)</f>
        <v>0</v>
      </c>
      <c r="I223" s="92">
        <f>COUNTIFS($M$2:$M$217,I$220,$P$2:$P$217,#REF!)+COUNTIFS($Q$2:$Q$217,I$220,$T$2:$T$217,#REF!)</f>
        <v>0</v>
      </c>
      <c r="J223" s="92">
        <f>COUNTIFS($M$2:$M$217,J$220,$P$2:$P$217,#REF!)+COUNTIFS($Q$2:$Q$217,J$220,$T$2:$T$217,#REF!)</f>
        <v>0</v>
      </c>
      <c r="K223" s="92">
        <f>COUNTIFS($M$2:$M$217,K$220,$P$2:$P$217,#REF!)+COUNTIFS($Q$2:$Q$217,K$220,$T$2:$T$217,#REF!)</f>
        <v>0</v>
      </c>
      <c r="L223" s="92">
        <f>COUNTIFS($M$2:$M$217,L$220,$P$2:$P$217,#REF!)+COUNTIFS($Q$2:$Q$217,L$220,$T$2:$T$217,#REF!)</f>
        <v>0</v>
      </c>
      <c r="M223" s="92">
        <f>COUNTIFS($M$2:$M$217,M$220,$P$2:$P$217,#REF!)+COUNTIFS($Q$2:$Q$217,M$220,$T$2:$T$217,#REF!)</f>
        <v>0</v>
      </c>
      <c r="N223" s="92">
        <f>COUNTIFS($M$2:$M$217,N$220,$P$2:$P$217,#REF!)+COUNTIFS($Q$2:$Q$217,N$220,$T$2:$T$217,#REF!)</f>
        <v>0</v>
      </c>
      <c r="O223" s="92">
        <f>COUNTIFS($M$2:$M$217,O$220,$P$2:$P$217,#REF!)+COUNTIFS($Q$2:$Q$217,O$220,$T$2:$T$217,#REF!)</f>
        <v>0</v>
      </c>
      <c r="P223" s="92">
        <f>COUNTIFS($M$2:$M$217,P$220,$P$2:$P$217,#REF!)+COUNTIFS($Q$2:$Q$217,P$220,$T$2:$T$217,#REF!)</f>
        <v>0</v>
      </c>
      <c r="Q223" s="92">
        <f>COUNTIFS($M$2:$M$217,Q$220,$P$2:$P$217,#REF!)+COUNTIFS($Q$2:$Q$217,Q$220,$T$2:$T$217,#REF!)</f>
        <v>0</v>
      </c>
      <c r="R223" s="92">
        <f>COUNTIFS($M$2:$M$217,R$220,$P$2:$P$217,#REF!)+COUNTIFS($Q$2:$Q$217,R$220,$T$2:$T$217,#REF!)</f>
        <v>0</v>
      </c>
      <c r="S223" s="92">
        <f>COUNTIFS($M$2:$M$217,S$220,$P$2:$P$217,#REF!)+COUNTIFS($Q$2:$Q$217,S$220,$T$2:$T$217,#REF!)</f>
        <v>0</v>
      </c>
      <c r="T223" s="92">
        <f>COUNTIFS($M$2:$M$217,T$220,$P$2:$P$217,#REF!)+COUNTIFS($Q$2:$Q$217,T$220,$T$2:$T$217,#REF!)</f>
        <v>0</v>
      </c>
      <c r="U223" s="92">
        <f>COUNTIFS($M$2:$M$217,U$220,$P$2:$P$217,#REF!)+COUNTIFS($Q$2:$Q$217,U$220,$T$2:$T$217,#REF!)</f>
        <v>0</v>
      </c>
      <c r="V223" s="92">
        <f>COUNTIFS($M$2:$M$217,V$220,$P$2:$P$217,#REF!)+COUNTIFS($Q$2:$Q$217,V$220,$T$2:$T$217,#REF!)</f>
        <v>0</v>
      </c>
      <c r="W223" s="92">
        <f>COUNTIFS($M$2:$M$217,W$220,$P$2:$P$217,#REF!)+COUNTIFS($Q$2:$Q$217,W$220,$T$2:$T$217,#REF!)</f>
        <v>0</v>
      </c>
      <c r="X223" s="92">
        <f>COUNTIFS($M$2:$M$217,X$220,$P$2:$P$217,#REF!)+COUNTIFS($Q$2:$Q$217,X$220,$T$2:$T$217,#REF!)</f>
        <v>0</v>
      </c>
      <c r="Y223" s="92">
        <f>COUNTIFS($M$2:$M$217,Y$220,$P$2:$P$217,#REF!)+COUNTIFS($Q$2:$Q$217,Y$220,$T$2:$T$217,#REF!)</f>
        <v>0</v>
      </c>
    </row>
    <row r="224" spans="1:25" hidden="1" x14ac:dyDescent="0.4">
      <c r="C224" s="92">
        <f>COUNTIFS($G$2:$G$217,"확률과통계",$J$2:$J$217,#REF!)</f>
        <v>0</v>
      </c>
      <c r="D224" s="92">
        <f>COUNTIFS($G$2:$G$217,"기하",$J$2:$J$217,#REF!)</f>
        <v>0</v>
      </c>
      <c r="E224" s="92">
        <f>COUNTIFS($G$2:$G$217,"미적분",$J$2:$J$217,#REF!)</f>
        <v>0</v>
      </c>
      <c r="F224" s="92">
        <f t="shared" si="0"/>
        <v>0</v>
      </c>
      <c r="G224" s="92">
        <f>COUNTIF($K$2:$K$217,#REF!)</f>
        <v>0</v>
      </c>
      <c r="H224" s="92">
        <f>COUNTIF($L$2:$L$217,#REF!)</f>
        <v>0</v>
      </c>
      <c r="I224" s="92">
        <f>COUNTIFS($M$2:$M$217,I$220,$P$2:$P$217,#REF!)+COUNTIFS($Q$2:$Q$217,I$220,$T$2:$T$217,#REF!)</f>
        <v>0</v>
      </c>
      <c r="J224" s="92">
        <f>COUNTIFS($M$2:$M$217,J$220,$P$2:$P$217,#REF!)+COUNTIFS($Q$2:$Q$217,J$220,$T$2:$T$217,#REF!)</f>
        <v>0</v>
      </c>
      <c r="K224" s="92">
        <f>COUNTIFS($M$2:$M$217,K$220,$P$2:$P$217,#REF!)+COUNTIFS($Q$2:$Q$217,K$220,$T$2:$T$217,#REF!)</f>
        <v>0</v>
      </c>
      <c r="L224" s="92">
        <f>COUNTIFS($M$2:$M$217,L$220,$P$2:$P$217,#REF!)+COUNTIFS($Q$2:$Q$217,L$220,$T$2:$T$217,#REF!)</f>
        <v>0</v>
      </c>
      <c r="M224" s="92">
        <f>COUNTIFS($M$2:$M$217,M$220,$P$2:$P$217,#REF!)+COUNTIFS($Q$2:$Q$217,M$220,$T$2:$T$217,#REF!)</f>
        <v>0</v>
      </c>
      <c r="N224" s="92">
        <f>COUNTIFS($M$2:$M$217,N$220,$P$2:$P$217,#REF!)+COUNTIFS($Q$2:$Q$217,N$220,$T$2:$T$217,#REF!)</f>
        <v>0</v>
      </c>
      <c r="O224" s="92">
        <f>COUNTIFS($M$2:$M$217,O$220,$P$2:$P$217,#REF!)+COUNTIFS($Q$2:$Q$217,O$220,$T$2:$T$217,#REF!)</f>
        <v>0</v>
      </c>
      <c r="P224" s="92">
        <f>COUNTIFS($M$2:$M$217,P$220,$P$2:$P$217,#REF!)+COUNTIFS($Q$2:$Q$217,P$220,$T$2:$T$217,#REF!)</f>
        <v>0</v>
      </c>
      <c r="Q224" s="92">
        <f>COUNTIFS($M$2:$M$217,Q$220,$P$2:$P$217,#REF!)+COUNTIFS($Q$2:$Q$217,Q$220,$T$2:$T$217,#REF!)</f>
        <v>0</v>
      </c>
      <c r="R224" s="92">
        <f>COUNTIFS($M$2:$M$217,R$220,$P$2:$P$217,#REF!)+COUNTIFS($Q$2:$Q$217,R$220,$T$2:$T$217,#REF!)</f>
        <v>0</v>
      </c>
      <c r="S224" s="92">
        <f>COUNTIFS($M$2:$M$217,S$220,$P$2:$P$217,#REF!)+COUNTIFS($Q$2:$Q$217,S$220,$T$2:$T$217,#REF!)</f>
        <v>0</v>
      </c>
      <c r="T224" s="92">
        <f>COUNTIFS($M$2:$M$217,T$220,$P$2:$P$217,#REF!)+COUNTIFS($Q$2:$Q$217,T$220,$T$2:$T$217,#REF!)</f>
        <v>0</v>
      </c>
      <c r="U224" s="92">
        <f>COUNTIFS($M$2:$M$217,U$220,$P$2:$P$217,#REF!)+COUNTIFS($Q$2:$Q$217,U$220,$T$2:$T$217,#REF!)</f>
        <v>0</v>
      </c>
      <c r="V224" s="92">
        <f>COUNTIFS($M$2:$M$217,V$220,$P$2:$P$217,#REF!)+COUNTIFS($Q$2:$Q$217,V$220,$T$2:$T$217,#REF!)</f>
        <v>0</v>
      </c>
      <c r="W224" s="92">
        <f>COUNTIFS($M$2:$M$217,W$220,$P$2:$P$217,#REF!)+COUNTIFS($Q$2:$Q$217,W$220,$T$2:$T$217,#REF!)</f>
        <v>0</v>
      </c>
      <c r="X224" s="92">
        <f>COUNTIFS($M$2:$M$217,X$220,$P$2:$P$217,#REF!)+COUNTIFS($Q$2:$Q$217,X$220,$T$2:$T$217,#REF!)</f>
        <v>0</v>
      </c>
      <c r="Y224" s="92">
        <f>COUNTIFS($M$2:$M$217,Y$220,$P$2:$P$217,#REF!)+COUNTIFS($Q$2:$Q$217,Y$220,$T$2:$T$217,#REF!)</f>
        <v>0</v>
      </c>
    </row>
    <row r="225" spans="3:25" hidden="1" x14ac:dyDescent="0.4">
      <c r="C225" s="92">
        <f>COUNTIFS($G$2:$G$217,"확률과통계",$J$2:$J$217,#REF!)</f>
        <v>0</v>
      </c>
      <c r="D225" s="92">
        <f>COUNTIFS($G$2:$G$217,"기하",$J$2:$J$217,#REF!)</f>
        <v>0</v>
      </c>
      <c r="E225" s="92">
        <f>COUNTIFS($G$2:$G$217,"미적분",$J$2:$J$217,#REF!)</f>
        <v>0</v>
      </c>
      <c r="F225" s="92">
        <f t="shared" si="0"/>
        <v>0</v>
      </c>
      <c r="G225" s="92">
        <f>COUNTIF($K$2:$K$217,#REF!)</f>
        <v>0</v>
      </c>
      <c r="H225" s="92">
        <f>COUNTIF($L$2:$L$217,#REF!)</f>
        <v>0</v>
      </c>
      <c r="I225" s="92">
        <f>COUNTIFS($M$2:$M$217,I$220,$P$2:$P$217,#REF!)+COUNTIFS($Q$2:$Q$217,I$220,$T$2:$T$217,#REF!)</f>
        <v>0</v>
      </c>
      <c r="J225" s="92">
        <f>COUNTIFS($M$2:$M$217,J$220,$P$2:$P$217,#REF!)+COUNTIFS($Q$2:$Q$217,J$220,$T$2:$T$217,#REF!)</f>
        <v>0</v>
      </c>
      <c r="K225" s="92">
        <f>COUNTIFS($M$2:$M$217,K$220,$P$2:$P$217,#REF!)+COUNTIFS($Q$2:$Q$217,K$220,$T$2:$T$217,#REF!)</f>
        <v>0</v>
      </c>
      <c r="L225" s="92">
        <f>COUNTIFS($M$2:$M$217,L$220,$P$2:$P$217,#REF!)+COUNTIFS($Q$2:$Q$217,L$220,$T$2:$T$217,#REF!)</f>
        <v>0</v>
      </c>
      <c r="M225" s="92">
        <f>COUNTIFS($M$2:$M$217,M$220,$P$2:$P$217,#REF!)+COUNTIFS($Q$2:$Q$217,M$220,$T$2:$T$217,#REF!)</f>
        <v>0</v>
      </c>
      <c r="N225" s="92">
        <f>COUNTIFS($M$2:$M$217,N$220,$P$2:$P$217,#REF!)+COUNTIFS($Q$2:$Q$217,N$220,$T$2:$T$217,#REF!)</f>
        <v>0</v>
      </c>
      <c r="O225" s="92">
        <f>COUNTIFS($M$2:$M$217,O$220,$P$2:$P$217,#REF!)+COUNTIFS($Q$2:$Q$217,O$220,$T$2:$T$217,#REF!)</f>
        <v>0</v>
      </c>
      <c r="P225" s="92">
        <f>COUNTIFS($M$2:$M$217,P$220,$P$2:$P$217,#REF!)+COUNTIFS($Q$2:$Q$217,P$220,$T$2:$T$217,#REF!)</f>
        <v>0</v>
      </c>
      <c r="Q225" s="92">
        <f>COUNTIFS($M$2:$M$217,Q$220,$P$2:$P$217,#REF!)+COUNTIFS($Q$2:$Q$217,Q$220,$T$2:$T$217,#REF!)</f>
        <v>0</v>
      </c>
      <c r="R225" s="92">
        <f>COUNTIFS($M$2:$M$217,R$220,$P$2:$P$217,#REF!)+COUNTIFS($Q$2:$Q$217,R$220,$T$2:$T$217,#REF!)</f>
        <v>0</v>
      </c>
      <c r="S225" s="92">
        <f>COUNTIFS($M$2:$M$217,S$220,$P$2:$P$217,#REF!)+COUNTIFS($Q$2:$Q$217,S$220,$T$2:$T$217,#REF!)</f>
        <v>0</v>
      </c>
      <c r="T225" s="92">
        <f>COUNTIFS($M$2:$M$217,T$220,$P$2:$P$217,#REF!)+COUNTIFS($Q$2:$Q$217,T$220,$T$2:$T$217,#REF!)</f>
        <v>0</v>
      </c>
      <c r="U225" s="92">
        <f>COUNTIFS($M$2:$M$217,U$220,$P$2:$P$217,#REF!)+COUNTIFS($Q$2:$Q$217,U$220,$T$2:$T$217,#REF!)</f>
        <v>0</v>
      </c>
      <c r="V225" s="92">
        <f>COUNTIFS($M$2:$M$217,V$220,$P$2:$P$217,#REF!)+COUNTIFS($Q$2:$Q$217,V$220,$T$2:$T$217,#REF!)</f>
        <v>0</v>
      </c>
      <c r="W225" s="92">
        <f>COUNTIFS($M$2:$M$217,W$220,$P$2:$P$217,#REF!)+COUNTIFS($Q$2:$Q$217,W$220,$T$2:$T$217,#REF!)</f>
        <v>0</v>
      </c>
      <c r="X225" s="92">
        <f>COUNTIFS($M$2:$M$217,X$220,$P$2:$P$217,#REF!)+COUNTIFS($Q$2:$Q$217,X$220,$T$2:$T$217,#REF!)</f>
        <v>0</v>
      </c>
      <c r="Y225" s="92">
        <f>COUNTIFS($M$2:$M$217,Y$220,$P$2:$P$217,#REF!)+COUNTIFS($Q$2:$Q$217,Y$220,$T$2:$T$217,#REF!)</f>
        <v>0</v>
      </c>
    </row>
    <row r="226" spans="3:25" hidden="1" x14ac:dyDescent="0.4">
      <c r="C226" s="92">
        <f>COUNTIFS($G$2:$G$217,"확률과통계",$J$2:$J$217,#REF!)</f>
        <v>0</v>
      </c>
      <c r="D226" s="92">
        <f>COUNTIFS($G$2:$G$217,"기하",$J$2:$J$217,#REF!)</f>
        <v>0</v>
      </c>
      <c r="E226" s="92">
        <f>COUNTIFS($G$2:$G$217,"미적분",$J$2:$J$217,#REF!)</f>
        <v>0</v>
      </c>
      <c r="F226" s="92">
        <f t="shared" si="0"/>
        <v>0</v>
      </c>
      <c r="G226" s="92">
        <f>COUNTIF($K$2:$K$217,#REF!)</f>
        <v>0</v>
      </c>
      <c r="H226" s="92">
        <f>COUNTIF($L$2:$L$217,#REF!)</f>
        <v>0</v>
      </c>
      <c r="I226" s="92">
        <f>COUNTIFS($M$2:$M$217,I$220,$P$2:$P$217,#REF!)+COUNTIFS($Q$2:$Q$217,I$220,$T$2:$T$217,#REF!)</f>
        <v>0</v>
      </c>
      <c r="J226" s="92">
        <f>COUNTIFS($M$2:$M$217,J$220,$P$2:$P$217,#REF!)+COUNTIFS($Q$2:$Q$217,J$220,$T$2:$T$217,#REF!)</f>
        <v>0</v>
      </c>
      <c r="K226" s="92">
        <f>COUNTIFS($M$2:$M$217,K$220,$P$2:$P$217,#REF!)+COUNTIFS($Q$2:$Q$217,K$220,$T$2:$T$217,#REF!)</f>
        <v>0</v>
      </c>
      <c r="L226" s="92">
        <f>COUNTIFS($M$2:$M$217,L$220,$P$2:$P$217,#REF!)+COUNTIFS($Q$2:$Q$217,L$220,$T$2:$T$217,#REF!)</f>
        <v>0</v>
      </c>
      <c r="M226" s="92">
        <f>COUNTIFS($M$2:$M$217,M$220,$P$2:$P$217,#REF!)+COUNTIFS($Q$2:$Q$217,M$220,$T$2:$T$217,#REF!)</f>
        <v>0</v>
      </c>
      <c r="N226" s="92">
        <f>COUNTIFS($M$2:$M$217,N$220,$P$2:$P$217,#REF!)+COUNTIFS($Q$2:$Q$217,N$220,$T$2:$T$217,#REF!)</f>
        <v>0</v>
      </c>
      <c r="O226" s="92">
        <f>COUNTIFS($M$2:$M$217,O$220,$P$2:$P$217,#REF!)+COUNTIFS($Q$2:$Q$217,O$220,$T$2:$T$217,#REF!)</f>
        <v>0</v>
      </c>
      <c r="P226" s="92">
        <f>COUNTIFS($M$2:$M$217,P$220,$P$2:$P$217,#REF!)+COUNTIFS($Q$2:$Q$217,P$220,$T$2:$T$217,#REF!)</f>
        <v>0</v>
      </c>
      <c r="Q226" s="92">
        <f>COUNTIFS($M$2:$M$217,Q$220,$P$2:$P$217,#REF!)+COUNTIFS($Q$2:$Q$217,Q$220,$T$2:$T$217,#REF!)</f>
        <v>0</v>
      </c>
      <c r="R226" s="92">
        <f>COUNTIFS($M$2:$M$217,R$220,$P$2:$P$217,#REF!)+COUNTIFS($Q$2:$Q$217,R$220,$T$2:$T$217,#REF!)</f>
        <v>0</v>
      </c>
      <c r="S226" s="92">
        <f>COUNTIFS($M$2:$M$217,S$220,$P$2:$P$217,#REF!)+COUNTIFS($Q$2:$Q$217,S$220,$T$2:$T$217,#REF!)</f>
        <v>0</v>
      </c>
      <c r="T226" s="92">
        <f>COUNTIFS($M$2:$M$217,T$220,$P$2:$P$217,#REF!)+COUNTIFS($Q$2:$Q$217,T$220,$T$2:$T$217,#REF!)</f>
        <v>0</v>
      </c>
      <c r="U226" s="92">
        <f>COUNTIFS($M$2:$M$217,U$220,$P$2:$P$217,#REF!)+COUNTIFS($Q$2:$Q$217,U$220,$T$2:$T$217,#REF!)</f>
        <v>0</v>
      </c>
      <c r="V226" s="92">
        <f>COUNTIFS($M$2:$M$217,V$220,$P$2:$P$217,#REF!)+COUNTIFS($Q$2:$Q$217,V$220,$T$2:$T$217,#REF!)</f>
        <v>0</v>
      </c>
      <c r="W226" s="92">
        <f>COUNTIFS($M$2:$M$217,W$220,$P$2:$P$217,#REF!)+COUNTIFS($Q$2:$Q$217,W$220,$T$2:$T$217,#REF!)</f>
        <v>0</v>
      </c>
      <c r="X226" s="92">
        <f>COUNTIFS($M$2:$M$217,X$220,$P$2:$P$217,#REF!)+COUNTIFS($Q$2:$Q$217,X$220,$T$2:$T$217,#REF!)</f>
        <v>0</v>
      </c>
      <c r="Y226" s="92">
        <f>COUNTIFS($M$2:$M$217,Y$220,$P$2:$P$217,#REF!)+COUNTIFS($Q$2:$Q$217,Y$220,$T$2:$T$217,#REF!)</f>
        <v>0</v>
      </c>
    </row>
    <row r="227" spans="3:25" hidden="1" x14ac:dyDescent="0.4">
      <c r="C227" s="92">
        <f>COUNTIFS($G$2:$G$217,"확률과통계",$J$2:$J$217,#REF!)</f>
        <v>0</v>
      </c>
      <c r="D227" s="92">
        <f>COUNTIFS($G$2:$G$217,"기하",$J$2:$J$217,#REF!)</f>
        <v>0</v>
      </c>
      <c r="E227" s="92">
        <f>COUNTIFS($G$2:$G$217,"미적분",$J$2:$J$217,#REF!)</f>
        <v>0</v>
      </c>
      <c r="F227" s="92">
        <f t="shared" si="0"/>
        <v>0</v>
      </c>
      <c r="G227" s="92">
        <f>COUNTIF($K$2:$K$217,#REF!)</f>
        <v>0</v>
      </c>
      <c r="H227" s="92">
        <f>COUNTIF($L$2:$L$217,#REF!)</f>
        <v>0</v>
      </c>
      <c r="I227" s="92">
        <f>COUNTIFS($M$2:$M$217,I$220,$P$2:$P$217,#REF!)+COUNTIFS($Q$2:$Q$217,I$220,$T$2:$T$217,#REF!)</f>
        <v>0</v>
      </c>
      <c r="J227" s="92">
        <f>COUNTIFS($M$2:$M$217,J$220,$P$2:$P$217,#REF!)+COUNTIFS($Q$2:$Q$217,J$220,$T$2:$T$217,#REF!)</f>
        <v>0</v>
      </c>
      <c r="K227" s="92">
        <f>COUNTIFS($M$2:$M$217,K$220,$P$2:$P$217,#REF!)+COUNTIFS($Q$2:$Q$217,K$220,$T$2:$T$217,#REF!)</f>
        <v>0</v>
      </c>
      <c r="L227" s="92">
        <f>COUNTIFS($M$2:$M$217,L$220,$P$2:$P$217,#REF!)+COUNTIFS($Q$2:$Q$217,L$220,$T$2:$T$217,#REF!)</f>
        <v>0</v>
      </c>
      <c r="M227" s="92">
        <f>COUNTIFS($M$2:$M$217,M$220,$P$2:$P$217,#REF!)+COUNTIFS($Q$2:$Q$217,M$220,$T$2:$T$217,#REF!)</f>
        <v>0</v>
      </c>
      <c r="N227" s="92">
        <f>COUNTIFS($M$2:$M$217,N$220,$P$2:$P$217,#REF!)+COUNTIFS($Q$2:$Q$217,N$220,$T$2:$T$217,#REF!)</f>
        <v>0</v>
      </c>
      <c r="O227" s="92">
        <f>COUNTIFS($M$2:$M$217,O$220,$P$2:$P$217,#REF!)+COUNTIFS($Q$2:$Q$217,O$220,$T$2:$T$217,#REF!)</f>
        <v>0</v>
      </c>
      <c r="P227" s="92">
        <f>COUNTIFS($M$2:$M$217,P$220,$P$2:$P$217,#REF!)+COUNTIFS($Q$2:$Q$217,P$220,$T$2:$T$217,#REF!)</f>
        <v>0</v>
      </c>
      <c r="Q227" s="92">
        <f>COUNTIFS($M$2:$M$217,Q$220,$P$2:$P$217,#REF!)+COUNTIFS($Q$2:$Q$217,Q$220,$T$2:$T$217,#REF!)</f>
        <v>0</v>
      </c>
      <c r="R227" s="92">
        <f>COUNTIFS($M$2:$M$217,R$220,$P$2:$P$217,#REF!)+COUNTIFS($Q$2:$Q$217,R$220,$T$2:$T$217,#REF!)</f>
        <v>0</v>
      </c>
      <c r="S227" s="92">
        <f>COUNTIFS($M$2:$M$217,S$220,$P$2:$P$217,#REF!)+COUNTIFS($Q$2:$Q$217,S$220,$T$2:$T$217,#REF!)</f>
        <v>0</v>
      </c>
      <c r="T227" s="92">
        <f>COUNTIFS($M$2:$M$217,T$220,$P$2:$P$217,#REF!)+COUNTIFS($Q$2:$Q$217,T$220,$T$2:$T$217,#REF!)</f>
        <v>0</v>
      </c>
      <c r="U227" s="92">
        <f>COUNTIFS($M$2:$M$217,U$220,$P$2:$P$217,#REF!)+COUNTIFS($Q$2:$Q$217,U$220,$T$2:$T$217,#REF!)</f>
        <v>0</v>
      </c>
      <c r="V227" s="92">
        <f>COUNTIFS($M$2:$M$217,V$220,$P$2:$P$217,#REF!)+COUNTIFS($Q$2:$Q$217,V$220,$T$2:$T$217,#REF!)</f>
        <v>0</v>
      </c>
      <c r="W227" s="92">
        <f>COUNTIFS($M$2:$M$217,W$220,$P$2:$P$217,#REF!)+COUNTIFS($Q$2:$Q$217,W$220,$T$2:$T$217,#REF!)</f>
        <v>0</v>
      </c>
      <c r="X227" s="92">
        <f>COUNTIFS($M$2:$M$217,X$220,$P$2:$P$217,#REF!)+COUNTIFS($Q$2:$Q$217,X$220,$T$2:$T$217,#REF!)</f>
        <v>0</v>
      </c>
      <c r="Y227" s="92">
        <f>COUNTIFS($M$2:$M$217,Y$220,$P$2:$P$217,#REF!)+COUNTIFS($Q$2:$Q$217,Y$220,$T$2:$T$217,#REF!)</f>
        <v>0</v>
      </c>
    </row>
    <row r="228" spans="3:25" hidden="1" x14ac:dyDescent="0.4">
      <c r="C228" s="92">
        <f>COUNTIFS($G$2:$G$217,"확률과통계",$J$2:$J$217,#REF!)</f>
        <v>0</v>
      </c>
      <c r="D228" s="92">
        <f>COUNTIFS($G$2:$G$217,"기하",$J$2:$J$217,#REF!)</f>
        <v>0</v>
      </c>
      <c r="E228" s="92">
        <f>COUNTIFS($G$2:$G$217,"미적분",$J$2:$J$217,#REF!)</f>
        <v>0</v>
      </c>
      <c r="F228" s="92">
        <f t="shared" si="0"/>
        <v>0</v>
      </c>
      <c r="G228" s="92">
        <f>COUNTIF($K$2:$K$217,#REF!)</f>
        <v>0</v>
      </c>
      <c r="H228" s="92">
        <f>COUNTIF($L$2:$L$217,#REF!)</f>
        <v>0</v>
      </c>
      <c r="I228" s="92">
        <f>COUNTIFS($M$2:$M$217,I$220,$P$2:$P$217,#REF!)+COUNTIFS($Q$2:$Q$217,I$220,$T$2:$T$217,#REF!)</f>
        <v>0</v>
      </c>
      <c r="J228" s="92">
        <f>COUNTIFS($M$2:$M$217,J$220,$P$2:$P$217,#REF!)+COUNTIFS($Q$2:$Q$217,J$220,$T$2:$T$217,#REF!)</f>
        <v>0</v>
      </c>
      <c r="K228" s="92">
        <f>COUNTIFS($M$2:$M$217,K$220,$P$2:$P$217,#REF!)+COUNTIFS($Q$2:$Q$217,K$220,$T$2:$T$217,#REF!)</f>
        <v>0</v>
      </c>
      <c r="L228" s="92">
        <f>COUNTIFS($M$2:$M$217,L$220,$P$2:$P$217,#REF!)+COUNTIFS($Q$2:$Q$217,L$220,$T$2:$T$217,#REF!)</f>
        <v>0</v>
      </c>
      <c r="M228" s="92">
        <f>COUNTIFS($M$2:$M$217,M$220,$P$2:$P$217,#REF!)+COUNTIFS($Q$2:$Q$217,M$220,$T$2:$T$217,#REF!)</f>
        <v>0</v>
      </c>
      <c r="N228" s="92">
        <f>COUNTIFS($M$2:$M$217,N$220,$P$2:$P$217,#REF!)+COUNTIFS($Q$2:$Q$217,N$220,$T$2:$T$217,#REF!)</f>
        <v>0</v>
      </c>
      <c r="O228" s="92">
        <f>COUNTIFS($M$2:$M$217,O$220,$P$2:$P$217,#REF!)+COUNTIFS($Q$2:$Q$217,O$220,$T$2:$T$217,#REF!)</f>
        <v>0</v>
      </c>
      <c r="P228" s="92">
        <f>COUNTIFS($M$2:$M$217,P$220,$P$2:$P$217,#REF!)+COUNTIFS($Q$2:$Q$217,P$220,$T$2:$T$217,#REF!)</f>
        <v>0</v>
      </c>
      <c r="Q228" s="92">
        <f>COUNTIFS($M$2:$M$217,Q$220,$P$2:$P$217,#REF!)+COUNTIFS($Q$2:$Q$217,Q$220,$T$2:$T$217,#REF!)</f>
        <v>0</v>
      </c>
      <c r="R228" s="92">
        <f>COUNTIFS($M$2:$M$217,R$220,$P$2:$P$217,#REF!)+COUNTIFS($Q$2:$Q$217,R$220,$T$2:$T$217,#REF!)</f>
        <v>0</v>
      </c>
      <c r="S228" s="92">
        <f>COUNTIFS($M$2:$M$217,S$220,$P$2:$P$217,#REF!)+COUNTIFS($Q$2:$Q$217,S$220,$T$2:$T$217,#REF!)</f>
        <v>0</v>
      </c>
      <c r="T228" s="92">
        <f>COUNTIFS($M$2:$M$217,T$220,$P$2:$P$217,#REF!)+COUNTIFS($Q$2:$Q$217,T$220,$T$2:$T$217,#REF!)</f>
        <v>0</v>
      </c>
      <c r="U228" s="92">
        <f>COUNTIFS($M$2:$M$217,U$220,$P$2:$P$217,#REF!)+COUNTIFS($Q$2:$Q$217,U$220,$T$2:$T$217,#REF!)</f>
        <v>0</v>
      </c>
      <c r="V228" s="92">
        <f>COUNTIFS($M$2:$M$217,V$220,$P$2:$P$217,#REF!)+COUNTIFS($Q$2:$Q$217,V$220,$T$2:$T$217,#REF!)</f>
        <v>0</v>
      </c>
      <c r="W228" s="92">
        <f>COUNTIFS($M$2:$M$217,W$220,$P$2:$P$217,#REF!)+COUNTIFS($Q$2:$Q$217,W$220,$T$2:$T$217,#REF!)</f>
        <v>0</v>
      </c>
      <c r="X228" s="92">
        <f>COUNTIFS($M$2:$M$217,X$220,$P$2:$P$217,#REF!)+COUNTIFS($Q$2:$Q$217,X$220,$T$2:$T$217,#REF!)</f>
        <v>0</v>
      </c>
      <c r="Y228" s="92">
        <f>COUNTIFS($M$2:$M$217,Y$220,$P$2:$P$217,#REF!)+COUNTIFS($Q$2:$Q$217,Y$220,$T$2:$T$217,#REF!)</f>
        <v>0</v>
      </c>
    </row>
    <row r="229" spans="3:25" hidden="1" x14ac:dyDescent="0.4">
      <c r="C229" s="92">
        <f>COUNTIFS($G$2:$G$217,"확률과통계",$J$2:$J$217,#REF!)</f>
        <v>0</v>
      </c>
      <c r="D229" s="92">
        <f>COUNTIFS($G$2:$G$217,"기하",$J$2:$J$217,#REF!)</f>
        <v>0</v>
      </c>
      <c r="E229" s="92">
        <f>COUNTIFS($G$2:$G$217,"미적분",$J$2:$J$217,#REF!)</f>
        <v>0</v>
      </c>
      <c r="F229" s="92">
        <f t="shared" si="0"/>
        <v>0</v>
      </c>
      <c r="G229" s="92">
        <f>COUNTIF($K$2:$K$217,#REF!)</f>
        <v>0</v>
      </c>
      <c r="H229" s="92">
        <f>COUNTIF($L$2:$L$217,#REF!)</f>
        <v>0</v>
      </c>
      <c r="I229" s="92">
        <f>COUNTIFS($M$2:$M$217,I$220,$P$2:$P$217,#REF!)+COUNTIFS($Q$2:$Q$217,I$220,$T$2:$T$217,#REF!)</f>
        <v>0</v>
      </c>
      <c r="J229" s="92">
        <f>COUNTIFS($M$2:$M$217,J$220,$P$2:$P$217,#REF!)+COUNTIFS($Q$2:$Q$217,J$220,$T$2:$T$217,#REF!)</f>
        <v>0</v>
      </c>
      <c r="K229" s="92">
        <f>COUNTIFS($M$2:$M$217,K$220,$P$2:$P$217,#REF!)+COUNTIFS($Q$2:$Q$217,K$220,$T$2:$T$217,#REF!)</f>
        <v>0</v>
      </c>
      <c r="L229" s="92">
        <f>COUNTIFS($M$2:$M$217,L$220,$P$2:$P$217,#REF!)+COUNTIFS($Q$2:$Q$217,L$220,$T$2:$T$217,#REF!)</f>
        <v>0</v>
      </c>
      <c r="M229" s="92">
        <f>COUNTIFS($M$2:$M$217,M$220,$P$2:$P$217,#REF!)+COUNTIFS($Q$2:$Q$217,M$220,$T$2:$T$217,#REF!)</f>
        <v>0</v>
      </c>
      <c r="N229" s="92">
        <f>COUNTIFS($M$2:$M$217,N$220,$P$2:$P$217,#REF!)+COUNTIFS($Q$2:$Q$217,N$220,$T$2:$T$217,#REF!)</f>
        <v>0</v>
      </c>
      <c r="O229" s="92">
        <f>COUNTIFS($M$2:$M$217,O$220,$P$2:$P$217,#REF!)+COUNTIFS($Q$2:$Q$217,O$220,$T$2:$T$217,#REF!)</f>
        <v>0</v>
      </c>
      <c r="P229" s="92">
        <f>COUNTIFS($M$2:$M$217,P$220,$P$2:$P$217,#REF!)+COUNTIFS($Q$2:$Q$217,P$220,$T$2:$T$217,#REF!)</f>
        <v>0</v>
      </c>
      <c r="Q229" s="92">
        <f>COUNTIFS($M$2:$M$217,Q$220,$P$2:$P$217,#REF!)+COUNTIFS($Q$2:$Q$217,Q$220,$T$2:$T$217,#REF!)</f>
        <v>0</v>
      </c>
      <c r="R229" s="92">
        <f>COUNTIFS($M$2:$M$217,R$220,$P$2:$P$217,#REF!)+COUNTIFS($Q$2:$Q$217,R$220,$T$2:$T$217,#REF!)</f>
        <v>0</v>
      </c>
      <c r="S229" s="92">
        <f>COUNTIFS($M$2:$M$217,S$220,$P$2:$P$217,#REF!)+COUNTIFS($Q$2:$Q$217,S$220,$T$2:$T$217,#REF!)</f>
        <v>0</v>
      </c>
      <c r="T229" s="92">
        <f>COUNTIFS($M$2:$M$217,T$220,$P$2:$P$217,#REF!)+COUNTIFS($Q$2:$Q$217,T$220,$T$2:$T$217,#REF!)</f>
        <v>0</v>
      </c>
      <c r="U229" s="92">
        <f>COUNTIFS($M$2:$M$217,U$220,$P$2:$P$217,#REF!)+COUNTIFS($Q$2:$Q$217,U$220,$T$2:$T$217,#REF!)</f>
        <v>0</v>
      </c>
      <c r="V229" s="92">
        <f>COUNTIFS($M$2:$M$217,V$220,$P$2:$P$217,#REF!)+COUNTIFS($Q$2:$Q$217,V$220,$T$2:$T$217,#REF!)</f>
        <v>0</v>
      </c>
      <c r="W229" s="92">
        <f>COUNTIFS($M$2:$M$217,W$220,$P$2:$P$217,#REF!)+COUNTIFS($Q$2:$Q$217,W$220,$T$2:$T$217,#REF!)</f>
        <v>0</v>
      </c>
      <c r="X229" s="92">
        <f>COUNTIFS($M$2:$M$217,X$220,$P$2:$P$217,#REF!)+COUNTIFS($Q$2:$Q$217,X$220,$T$2:$T$217,#REF!)</f>
        <v>0</v>
      </c>
      <c r="Y229" s="92">
        <f>COUNTIFS($M$2:$M$217,Y$220,$P$2:$P$217,#REF!)+COUNTIFS($Q$2:$Q$217,Y$220,$T$2:$T$217,#REF!)</f>
        <v>0</v>
      </c>
    </row>
    <row r="230" spans="3:25" hidden="1" x14ac:dyDescent="0.4">
      <c r="C230" s="92">
        <f t="shared" ref="C230:H230" si="1">SUM(C221:C229)</f>
        <v>0</v>
      </c>
      <c r="D230" s="92">
        <f t="shared" si="1"/>
        <v>0</v>
      </c>
      <c r="E230" s="92">
        <f t="shared" si="1"/>
        <v>0</v>
      </c>
      <c r="F230" s="92">
        <f t="shared" si="1"/>
        <v>0</v>
      </c>
      <c r="G230" s="92">
        <f t="shared" si="1"/>
        <v>0</v>
      </c>
      <c r="H230" s="92">
        <f t="shared" si="1"/>
        <v>0</v>
      </c>
      <c r="I230" s="92">
        <f>COUNTIFS($M$2:$M$217,I$220,$P$2:$P$217,#REF!)+COUNTIFS($Q$2:$Q$217,I$220,$T$2:$T$217,#REF!)</f>
        <v>0</v>
      </c>
      <c r="J230" s="92">
        <f>COUNTIFS($M$2:$M$217,J$220,$P$2:$P$217,#REF!)+COUNTIFS($Q$2:$Q$217,J$220,$T$2:$T$217,#REF!)</f>
        <v>0</v>
      </c>
      <c r="K230" s="92">
        <f>COUNTIFS($M$2:$M$217,K$220,$P$2:$P$217,#REF!)+COUNTIFS($Q$2:$Q$217,K$220,$T$2:$T$217,#REF!)</f>
        <v>0</v>
      </c>
      <c r="L230" s="92">
        <f>COUNTIFS($M$2:$M$217,L$220,$P$2:$P$217,#REF!)+COUNTIFS($Q$2:$Q$217,L$220,$T$2:$T$217,#REF!)</f>
        <v>0</v>
      </c>
      <c r="M230" s="92">
        <f>COUNTIFS($M$2:$M$217,M$220,$P$2:$P$217,#REF!)+COUNTIFS($Q$2:$Q$217,M$220,$T$2:$T$217,#REF!)</f>
        <v>0</v>
      </c>
      <c r="N230" s="92">
        <f>COUNTIFS($M$2:$M$217,N$220,$P$2:$P$217,#REF!)+COUNTIFS($Q$2:$Q$217,N$220,$T$2:$T$217,#REF!)</f>
        <v>0</v>
      </c>
      <c r="O230" s="92">
        <f>COUNTIFS($M$2:$M$217,O$220,$P$2:$P$217,#REF!)+COUNTIFS($Q$2:$Q$217,O$220,$T$2:$T$217,#REF!)</f>
        <v>0</v>
      </c>
      <c r="P230" s="92">
        <f>COUNTIFS($M$2:$M$217,P$220,$P$2:$P$217,#REF!)+COUNTIFS($Q$2:$Q$217,P$220,$T$2:$T$217,#REF!)</f>
        <v>0</v>
      </c>
      <c r="Q230" s="92">
        <f>COUNTIFS($M$2:$M$217,Q$220,$P$2:$P$217,#REF!)+COUNTIFS($Q$2:$Q$217,Q$220,$T$2:$T$217,#REF!)</f>
        <v>0</v>
      </c>
      <c r="R230" s="92">
        <f>COUNTIFS($M$2:$M$217,R$220,$P$2:$P$217,#REF!)+COUNTIFS($Q$2:$Q$217,R$220,$T$2:$T$217,#REF!)</f>
        <v>0</v>
      </c>
      <c r="S230" s="92">
        <f>COUNTIFS($M$2:$M$217,S$220,$P$2:$P$217,#REF!)+COUNTIFS($Q$2:$Q$217,S$220,$T$2:$T$217,#REF!)</f>
        <v>0</v>
      </c>
      <c r="T230" s="92">
        <f>COUNTIFS($M$2:$M$217,T$220,$P$2:$P$217,#REF!)+COUNTIFS($Q$2:$Q$217,T$220,$T$2:$T$217,#REF!)</f>
        <v>0</v>
      </c>
      <c r="U230" s="92">
        <f>COUNTIFS($M$2:$M$217,U$220,$P$2:$P$217,#REF!)+COUNTIFS($Q$2:$Q$217,U$220,$T$2:$T$217,#REF!)</f>
        <v>0</v>
      </c>
      <c r="V230" s="92">
        <f>COUNTIFS($M$2:$M$217,V$220,$P$2:$P$217,#REF!)+COUNTIFS($Q$2:$Q$217,V$220,$T$2:$T$217,#REF!)</f>
        <v>0</v>
      </c>
      <c r="W230" s="92">
        <f>COUNTIFS($M$2:$M$217,W$220,$P$2:$P$217,#REF!)+COUNTIFS($Q$2:$Q$217,W$220,$T$2:$T$217,#REF!)</f>
        <v>0</v>
      </c>
      <c r="X230" s="92">
        <f>COUNTIFS($M$2:$M$217,X$220,$P$2:$P$217,#REF!)+COUNTIFS($Q$2:$Q$217,X$220,$T$2:$T$217,#REF!)</f>
        <v>0</v>
      </c>
      <c r="Y230" s="92">
        <f>COUNTIFS($M$2:$M$217,Y$220,$P$2:$P$217,#REF!)+COUNTIFS($Q$2:$Q$217,Y$220,$T$2:$T$217,#REF!)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F2ED-127C-4852-9020-4044EA272181}">
  <dimension ref="A1:T238"/>
  <sheetViews>
    <sheetView workbookViewId="0">
      <selection activeCell="G4" sqref="G4"/>
    </sheetView>
  </sheetViews>
  <sheetFormatPr defaultRowHeight="17.399999999999999" x14ac:dyDescent="0.4"/>
  <cols>
    <col min="1" max="16384" width="8.796875" style="94"/>
  </cols>
  <sheetData>
    <row r="1" spans="1:20" x14ac:dyDescent="0.4">
      <c r="A1" s="94" t="s">
        <v>706</v>
      </c>
      <c r="B1" s="94" t="s">
        <v>715</v>
      </c>
      <c r="C1" s="94" t="s">
        <v>670</v>
      </c>
      <c r="D1" s="94" t="s">
        <v>671</v>
      </c>
      <c r="E1" s="94" t="s">
        <v>672</v>
      </c>
      <c r="F1" s="94" t="s">
        <v>673</v>
      </c>
      <c r="G1" s="94" t="s">
        <v>670</v>
      </c>
      <c r="H1" s="94" t="s">
        <v>671</v>
      </c>
      <c r="I1" s="94" t="s">
        <v>672</v>
      </c>
      <c r="J1" s="94" t="s">
        <v>673</v>
      </c>
      <c r="K1" s="94" t="s">
        <v>673</v>
      </c>
      <c r="L1" s="94" t="s">
        <v>673</v>
      </c>
      <c r="M1" s="94" t="s">
        <v>674</v>
      </c>
      <c r="N1" s="94" t="s">
        <v>671</v>
      </c>
      <c r="O1" s="94" t="s">
        <v>672</v>
      </c>
      <c r="P1" s="94" t="s">
        <v>673</v>
      </c>
      <c r="Q1" s="94" t="s">
        <v>674</v>
      </c>
      <c r="R1" s="94" t="s">
        <v>671</v>
      </c>
      <c r="S1" s="94" t="s">
        <v>672</v>
      </c>
      <c r="T1" s="94" t="s">
        <v>673</v>
      </c>
    </row>
    <row r="2" spans="1:20" x14ac:dyDescent="0.4">
      <c r="A2" s="94">
        <v>92</v>
      </c>
      <c r="B2" s="94" t="s">
        <v>716</v>
      </c>
      <c r="C2" s="94" t="s">
        <v>679</v>
      </c>
      <c r="D2" s="94">
        <v>111</v>
      </c>
      <c r="E2" s="94">
        <v>65.25</v>
      </c>
      <c r="F2" s="94">
        <v>4</v>
      </c>
      <c r="G2" s="94" t="s">
        <v>680</v>
      </c>
      <c r="H2" s="94">
        <v>102</v>
      </c>
      <c r="I2" s="94">
        <v>58.16</v>
      </c>
      <c r="J2" s="94">
        <v>5</v>
      </c>
      <c r="K2" s="94">
        <v>4</v>
      </c>
      <c r="L2" s="94">
        <v>2</v>
      </c>
      <c r="M2" s="94" t="s">
        <v>315</v>
      </c>
      <c r="N2" s="94">
        <v>55</v>
      </c>
      <c r="O2" s="94">
        <v>67.12</v>
      </c>
      <c r="P2" s="94">
        <v>4</v>
      </c>
      <c r="Q2" s="94" t="s">
        <v>8</v>
      </c>
      <c r="R2" s="94">
        <v>55</v>
      </c>
      <c r="S2" s="94">
        <v>63.96</v>
      </c>
      <c r="T2" s="94">
        <v>4</v>
      </c>
    </row>
    <row r="3" spans="1:20" x14ac:dyDescent="0.4">
      <c r="A3" s="94">
        <v>209</v>
      </c>
      <c r="B3" s="94" t="s">
        <v>716</v>
      </c>
      <c r="C3" s="94" t="s">
        <v>679</v>
      </c>
      <c r="D3" s="94">
        <v>108</v>
      </c>
      <c r="E3" s="94">
        <v>60.01</v>
      </c>
      <c r="F3" s="94">
        <v>4</v>
      </c>
      <c r="G3" s="94" t="s">
        <v>428</v>
      </c>
      <c r="H3" s="94">
        <v>85</v>
      </c>
      <c r="I3" s="94">
        <v>30.86</v>
      </c>
      <c r="J3" s="94">
        <v>6</v>
      </c>
      <c r="K3" s="94">
        <v>5</v>
      </c>
      <c r="L3" s="94">
        <v>1</v>
      </c>
      <c r="M3" s="94" t="s">
        <v>7</v>
      </c>
      <c r="N3" s="94">
        <v>60</v>
      </c>
      <c r="O3" s="94">
        <v>79.33</v>
      </c>
      <c r="P3" s="94">
        <v>3</v>
      </c>
      <c r="Q3" s="94" t="s">
        <v>8</v>
      </c>
      <c r="R3" s="94">
        <v>54</v>
      </c>
      <c r="S3" s="94">
        <v>61.54</v>
      </c>
      <c r="T3" s="94">
        <v>4</v>
      </c>
    </row>
    <row r="4" spans="1:20" x14ac:dyDescent="0.4">
      <c r="A4" s="94">
        <v>294</v>
      </c>
      <c r="B4" s="94" t="s">
        <v>716</v>
      </c>
      <c r="C4" s="94" t="s">
        <v>679</v>
      </c>
      <c r="D4" s="94">
        <v>65</v>
      </c>
      <c r="E4" s="94">
        <v>1.98</v>
      </c>
      <c r="F4" s="94">
        <v>9</v>
      </c>
      <c r="G4" s="94" t="s">
        <v>680</v>
      </c>
      <c r="H4" s="94">
        <v>76</v>
      </c>
      <c r="I4" s="94">
        <v>4.54</v>
      </c>
      <c r="J4" s="94">
        <v>8</v>
      </c>
      <c r="K4" s="94">
        <v>7</v>
      </c>
      <c r="L4" s="94">
        <v>4</v>
      </c>
      <c r="M4" s="94" t="s">
        <v>318</v>
      </c>
      <c r="N4" s="94">
        <v>44</v>
      </c>
      <c r="O4" s="94">
        <v>35.61</v>
      </c>
      <c r="P4" s="94">
        <v>6</v>
      </c>
      <c r="Q4" s="94" t="s">
        <v>316</v>
      </c>
      <c r="R4" s="94">
        <v>38</v>
      </c>
      <c r="S4" s="94">
        <v>3.64</v>
      </c>
      <c r="T4" s="94">
        <v>8</v>
      </c>
    </row>
    <row r="5" spans="1:20" x14ac:dyDescent="0.4">
      <c r="A5" s="94">
        <v>14</v>
      </c>
      <c r="B5" s="94" t="s">
        <v>716</v>
      </c>
      <c r="C5" s="94" t="s">
        <v>679</v>
      </c>
      <c r="D5" s="94">
        <v>80</v>
      </c>
      <c r="E5" s="94">
        <v>22.05</v>
      </c>
      <c r="F5" s="94">
        <v>7</v>
      </c>
      <c r="G5" s="94" t="s">
        <v>680</v>
      </c>
      <c r="H5" s="94">
        <v>84</v>
      </c>
      <c r="I5" s="94">
        <v>28.3</v>
      </c>
      <c r="J5" s="94">
        <v>6</v>
      </c>
      <c r="K5" s="94">
        <v>6</v>
      </c>
      <c r="L5" s="94">
        <v>1</v>
      </c>
      <c r="M5" s="94" t="s">
        <v>7</v>
      </c>
      <c r="N5" s="94">
        <v>35</v>
      </c>
      <c r="O5" s="94">
        <v>7.12</v>
      </c>
      <c r="P5" s="94">
        <v>7</v>
      </c>
      <c r="Q5" s="94" t="s">
        <v>315</v>
      </c>
      <c r="R5" s="94">
        <v>51</v>
      </c>
      <c r="S5" s="94">
        <v>58.79</v>
      </c>
      <c r="T5" s="94">
        <v>4</v>
      </c>
    </row>
    <row r="6" spans="1:20" x14ac:dyDescent="0.4">
      <c r="A6" s="94">
        <v>48</v>
      </c>
      <c r="B6" s="94" t="s">
        <v>716</v>
      </c>
      <c r="C6" s="94" t="s">
        <v>679</v>
      </c>
      <c r="D6" s="94">
        <v>74</v>
      </c>
      <c r="E6" s="94">
        <v>15.72</v>
      </c>
      <c r="F6" s="94">
        <v>7</v>
      </c>
      <c r="G6" s="94" t="s">
        <v>680</v>
      </c>
      <c r="H6" s="94">
        <v>85</v>
      </c>
      <c r="I6" s="94">
        <v>30.86</v>
      </c>
      <c r="J6" s="94">
        <v>6</v>
      </c>
      <c r="K6" s="94">
        <v>8</v>
      </c>
      <c r="L6" s="94">
        <v>3</v>
      </c>
      <c r="M6" s="94" t="s">
        <v>20</v>
      </c>
      <c r="N6" s="94">
        <v>42</v>
      </c>
      <c r="O6" s="94">
        <v>28.83</v>
      </c>
      <c r="P6" s="94">
        <v>6</v>
      </c>
      <c r="Q6" s="94" t="s">
        <v>318</v>
      </c>
      <c r="R6" s="94">
        <v>38</v>
      </c>
      <c r="S6" s="94">
        <v>10.8</v>
      </c>
      <c r="T6" s="94">
        <v>7</v>
      </c>
    </row>
    <row r="7" spans="1:20" x14ac:dyDescent="0.4">
      <c r="A7" s="94">
        <v>263</v>
      </c>
      <c r="B7" s="94" t="s">
        <v>716</v>
      </c>
      <c r="C7" s="94" t="s">
        <v>681</v>
      </c>
      <c r="D7" s="94">
        <v>73</v>
      </c>
      <c r="E7" s="94">
        <v>14.62</v>
      </c>
      <c r="F7" s="94">
        <v>7</v>
      </c>
      <c r="G7" s="94" t="s">
        <v>680</v>
      </c>
      <c r="H7" s="94">
        <v>83</v>
      </c>
      <c r="I7" s="94">
        <v>25.8</v>
      </c>
      <c r="J7" s="94">
        <v>6</v>
      </c>
      <c r="K7" s="94">
        <v>8</v>
      </c>
      <c r="L7" s="94">
        <v>7</v>
      </c>
      <c r="M7" s="94" t="s">
        <v>665</v>
      </c>
      <c r="N7" s="94">
        <v>35</v>
      </c>
      <c r="O7" s="94">
        <v>3.18</v>
      </c>
      <c r="P7" s="94">
        <v>8</v>
      </c>
      <c r="Q7" s="94" t="s">
        <v>316</v>
      </c>
      <c r="R7" s="94">
        <v>42</v>
      </c>
      <c r="S7" s="94">
        <v>29.98</v>
      </c>
      <c r="T7" s="94">
        <v>6</v>
      </c>
    </row>
    <row r="8" spans="1:20" x14ac:dyDescent="0.4">
      <c r="A8" s="94">
        <v>168</v>
      </c>
      <c r="B8" s="94" t="s">
        <v>716</v>
      </c>
      <c r="C8" s="94" t="s">
        <v>679</v>
      </c>
      <c r="D8" s="94">
        <v>118</v>
      </c>
      <c r="E8" s="94">
        <v>77.98</v>
      </c>
      <c r="F8" s="94">
        <v>3</v>
      </c>
      <c r="G8" s="94" t="s">
        <v>680</v>
      </c>
      <c r="H8" s="94">
        <v>100</v>
      </c>
      <c r="I8" s="94">
        <v>55.22</v>
      </c>
      <c r="J8" s="94">
        <v>5</v>
      </c>
      <c r="K8" s="94">
        <v>5</v>
      </c>
      <c r="L8" s="94">
        <v>2</v>
      </c>
      <c r="M8" s="94" t="s">
        <v>315</v>
      </c>
      <c r="N8" s="94">
        <v>59</v>
      </c>
      <c r="O8" s="94">
        <v>75.14</v>
      </c>
      <c r="P8" s="94">
        <v>4</v>
      </c>
      <c r="Q8" s="94" t="s">
        <v>8</v>
      </c>
      <c r="R8" s="94">
        <v>57</v>
      </c>
      <c r="S8" s="94">
        <v>71.14</v>
      </c>
      <c r="T8" s="94">
        <v>4</v>
      </c>
    </row>
    <row r="9" spans="1:20" x14ac:dyDescent="0.4">
      <c r="A9" s="94">
        <v>204</v>
      </c>
      <c r="B9" s="94" t="s">
        <v>716</v>
      </c>
      <c r="C9" s="94" t="s">
        <v>679</v>
      </c>
      <c r="D9" s="94">
        <v>94</v>
      </c>
      <c r="E9" s="94">
        <v>37.22</v>
      </c>
      <c r="F9" s="94">
        <v>6</v>
      </c>
      <c r="G9" s="94" t="s">
        <v>680</v>
      </c>
      <c r="H9" s="94">
        <v>83</v>
      </c>
      <c r="I9" s="94">
        <v>25.8</v>
      </c>
      <c r="J9" s="94">
        <v>6</v>
      </c>
      <c r="K9" s="94">
        <v>4</v>
      </c>
      <c r="L9" s="94">
        <v>1</v>
      </c>
      <c r="M9" s="94" t="s">
        <v>665</v>
      </c>
      <c r="N9" s="94">
        <v>46</v>
      </c>
      <c r="O9" s="94">
        <v>41.25</v>
      </c>
      <c r="P9" s="94">
        <v>5</v>
      </c>
      <c r="Q9" s="94" t="s">
        <v>8</v>
      </c>
      <c r="R9" s="94">
        <v>38</v>
      </c>
      <c r="S9" s="94">
        <v>13.72</v>
      </c>
      <c r="T9" s="94">
        <v>7</v>
      </c>
    </row>
    <row r="10" spans="1:20" x14ac:dyDescent="0.4">
      <c r="A10" s="94">
        <v>57</v>
      </c>
      <c r="B10" s="94" t="s">
        <v>716</v>
      </c>
      <c r="D10" s="94">
        <v>109</v>
      </c>
      <c r="E10" s="94">
        <v>61.84</v>
      </c>
      <c r="F10" s="94">
        <v>4</v>
      </c>
      <c r="G10" s="94" t="s">
        <v>680</v>
      </c>
      <c r="H10" s="94">
        <v>115</v>
      </c>
      <c r="I10" s="94">
        <v>76.239999999999995</v>
      </c>
      <c r="J10" s="94">
        <v>4</v>
      </c>
      <c r="K10" s="94">
        <v>5</v>
      </c>
      <c r="L10" s="94">
        <v>1</v>
      </c>
      <c r="M10" s="94" t="s">
        <v>318</v>
      </c>
      <c r="N10" s="94">
        <v>62</v>
      </c>
      <c r="O10" s="94">
        <v>83.58</v>
      </c>
      <c r="P10" s="94">
        <v>3</v>
      </c>
      <c r="Q10" s="94" t="s">
        <v>665</v>
      </c>
      <c r="R10" s="94">
        <v>59</v>
      </c>
      <c r="S10" s="94">
        <v>75.37</v>
      </c>
      <c r="T10" s="94">
        <v>4</v>
      </c>
    </row>
    <row r="11" spans="1:20" x14ac:dyDescent="0.4">
      <c r="A11" s="94">
        <v>50</v>
      </c>
      <c r="B11" s="94" t="s">
        <v>716</v>
      </c>
      <c r="C11" s="94" t="s">
        <v>679</v>
      </c>
      <c r="D11" s="94">
        <v>75</v>
      </c>
      <c r="E11" s="94">
        <v>16.86</v>
      </c>
      <c r="F11" s="94">
        <v>7</v>
      </c>
      <c r="G11" s="94" t="s">
        <v>680</v>
      </c>
      <c r="H11" s="94">
        <v>72</v>
      </c>
      <c r="I11" s="94">
        <v>1.43</v>
      </c>
      <c r="J11" s="94">
        <v>9</v>
      </c>
      <c r="K11" s="94">
        <v>8</v>
      </c>
      <c r="L11" s="94">
        <v>2</v>
      </c>
      <c r="M11" s="94" t="s">
        <v>318</v>
      </c>
      <c r="N11" s="94">
        <v>40</v>
      </c>
      <c r="O11" s="94">
        <v>24.32</v>
      </c>
      <c r="P11" s="94">
        <v>6</v>
      </c>
      <c r="Q11" s="94" t="s">
        <v>315</v>
      </c>
      <c r="R11" s="94">
        <v>34</v>
      </c>
      <c r="S11" s="94">
        <v>0.52</v>
      </c>
      <c r="T11" s="94">
        <v>9</v>
      </c>
    </row>
    <row r="12" spans="1:20" x14ac:dyDescent="0.4">
      <c r="A12" s="94">
        <v>219</v>
      </c>
      <c r="B12" s="94" t="s">
        <v>716</v>
      </c>
      <c r="C12" s="94" t="s">
        <v>679</v>
      </c>
      <c r="D12" s="94">
        <v>93</v>
      </c>
      <c r="E12" s="94">
        <v>35.869999999999997</v>
      </c>
      <c r="F12" s="94">
        <v>6</v>
      </c>
      <c r="G12" s="94" t="s">
        <v>680</v>
      </c>
      <c r="H12" s="94">
        <v>81</v>
      </c>
      <c r="I12" s="94">
        <v>20.399999999999999</v>
      </c>
      <c r="J12" s="94">
        <v>7</v>
      </c>
      <c r="K12" s="94">
        <v>6</v>
      </c>
      <c r="L12" s="94">
        <v>8</v>
      </c>
      <c r="M12" s="94" t="s">
        <v>416</v>
      </c>
      <c r="N12" s="94">
        <v>45</v>
      </c>
      <c r="O12" s="94">
        <v>42.82</v>
      </c>
      <c r="P12" s="94">
        <v>5</v>
      </c>
      <c r="Q12" s="94" t="s">
        <v>315</v>
      </c>
      <c r="R12" s="94">
        <v>52</v>
      </c>
      <c r="S12" s="94">
        <v>61.19</v>
      </c>
      <c r="T12" s="94">
        <v>4</v>
      </c>
    </row>
    <row r="13" spans="1:20" x14ac:dyDescent="0.4">
      <c r="A13" s="94">
        <v>129</v>
      </c>
      <c r="B13" s="94" t="s">
        <v>716</v>
      </c>
      <c r="C13" s="94" t="s">
        <v>679</v>
      </c>
      <c r="D13" s="94">
        <v>68</v>
      </c>
      <c r="E13" s="94">
        <v>4.0199999999999996</v>
      </c>
      <c r="F13" s="94">
        <v>8</v>
      </c>
      <c r="G13" s="94" t="s">
        <v>680</v>
      </c>
      <c r="H13" s="94">
        <v>89</v>
      </c>
      <c r="I13" s="94">
        <v>39.020000000000003</v>
      </c>
      <c r="J13" s="94">
        <v>6</v>
      </c>
      <c r="K13" s="94">
        <v>8</v>
      </c>
      <c r="L13" s="94">
        <v>4</v>
      </c>
      <c r="M13" s="94" t="s">
        <v>20</v>
      </c>
      <c r="N13" s="94">
        <v>39</v>
      </c>
      <c r="O13" s="94">
        <v>20.78</v>
      </c>
      <c r="P13" s="94">
        <v>6</v>
      </c>
      <c r="Q13" s="94" t="s">
        <v>318</v>
      </c>
      <c r="R13" s="94">
        <v>42</v>
      </c>
      <c r="S13" s="94">
        <v>30.91</v>
      </c>
      <c r="T13" s="94">
        <v>6</v>
      </c>
    </row>
    <row r="14" spans="1:20" x14ac:dyDescent="0.4">
      <c r="A14" s="94">
        <v>85</v>
      </c>
      <c r="B14" s="94" t="s">
        <v>716</v>
      </c>
      <c r="C14" s="94" t="s">
        <v>679</v>
      </c>
      <c r="D14" s="94">
        <v>70</v>
      </c>
      <c r="E14" s="94">
        <v>8.2899999999999991</v>
      </c>
      <c r="F14" s="94">
        <v>8</v>
      </c>
      <c r="G14" s="94" t="s">
        <v>680</v>
      </c>
      <c r="H14" s="94">
        <v>77</v>
      </c>
      <c r="I14" s="94">
        <v>6.96</v>
      </c>
      <c r="J14" s="94">
        <v>8</v>
      </c>
      <c r="K14" s="94">
        <v>8</v>
      </c>
      <c r="L14" s="94">
        <v>6</v>
      </c>
      <c r="M14" s="94" t="s">
        <v>7</v>
      </c>
      <c r="N14" s="94">
        <v>38</v>
      </c>
      <c r="O14" s="94">
        <v>17.940000000000001</v>
      </c>
      <c r="P14" s="94">
        <v>7</v>
      </c>
      <c r="Q14" s="94" t="s">
        <v>8</v>
      </c>
      <c r="R14" s="94">
        <v>40</v>
      </c>
      <c r="S14" s="94">
        <v>22.87</v>
      </c>
      <c r="T14" s="94">
        <v>6</v>
      </c>
    </row>
    <row r="15" spans="1:20" x14ac:dyDescent="0.4">
      <c r="A15" s="94">
        <v>183</v>
      </c>
      <c r="B15" s="94" t="s">
        <v>716</v>
      </c>
      <c r="C15" s="94" t="s">
        <v>681</v>
      </c>
      <c r="D15" s="94">
        <v>66</v>
      </c>
      <c r="E15" s="94">
        <v>2.5499999999999998</v>
      </c>
      <c r="F15" s="94">
        <v>9</v>
      </c>
      <c r="G15" s="94" t="s">
        <v>680</v>
      </c>
      <c r="H15" s="94">
        <v>80</v>
      </c>
      <c r="I15" s="94">
        <v>17.48</v>
      </c>
      <c r="J15" s="94">
        <v>7</v>
      </c>
      <c r="K15" s="94">
        <v>6</v>
      </c>
      <c r="L15" s="94">
        <v>3</v>
      </c>
      <c r="M15" s="94" t="s">
        <v>318</v>
      </c>
      <c r="N15" s="94">
        <v>36</v>
      </c>
      <c r="O15" s="94">
        <v>4.3600000000000003</v>
      </c>
      <c r="P15" s="94">
        <v>8</v>
      </c>
      <c r="Q15" s="94" t="s">
        <v>316</v>
      </c>
      <c r="R15" s="94">
        <v>42</v>
      </c>
      <c r="S15" s="94">
        <v>29.98</v>
      </c>
      <c r="T15" s="94">
        <v>6</v>
      </c>
    </row>
    <row r="16" spans="1:20" x14ac:dyDescent="0.4">
      <c r="A16" s="94">
        <v>36</v>
      </c>
      <c r="B16" s="94" t="s">
        <v>716</v>
      </c>
      <c r="C16" s="94" t="s">
        <v>679</v>
      </c>
      <c r="D16" s="94">
        <v>65</v>
      </c>
      <c r="E16" s="94">
        <v>1.98</v>
      </c>
      <c r="F16" s="94">
        <v>9</v>
      </c>
      <c r="G16" s="94" t="s">
        <v>680</v>
      </c>
      <c r="H16" s="94">
        <v>86</v>
      </c>
      <c r="I16" s="94">
        <v>33.020000000000003</v>
      </c>
      <c r="J16" s="94">
        <v>6</v>
      </c>
      <c r="K16" s="94">
        <v>8</v>
      </c>
      <c r="L16" s="94">
        <v>5</v>
      </c>
      <c r="M16" s="94" t="s">
        <v>7</v>
      </c>
      <c r="N16" s="94">
        <v>38</v>
      </c>
      <c r="O16" s="94">
        <v>17.940000000000001</v>
      </c>
      <c r="P16" s="94">
        <v>7</v>
      </c>
      <c r="Q16" s="94" t="s">
        <v>318</v>
      </c>
      <c r="R16" s="94">
        <v>38</v>
      </c>
      <c r="S16" s="94">
        <v>10.8</v>
      </c>
      <c r="T16" s="94">
        <v>7</v>
      </c>
    </row>
    <row r="17" spans="1:20" x14ac:dyDescent="0.4">
      <c r="A17" s="94">
        <v>203</v>
      </c>
      <c r="B17" s="94" t="s">
        <v>716</v>
      </c>
      <c r="C17" s="94" t="s">
        <v>679</v>
      </c>
      <c r="D17" s="94">
        <v>80</v>
      </c>
      <c r="E17" s="94">
        <v>22.05</v>
      </c>
      <c r="F17" s="94">
        <v>7</v>
      </c>
      <c r="G17" s="94" t="s">
        <v>680</v>
      </c>
      <c r="H17" s="94">
        <v>98</v>
      </c>
      <c r="I17" s="94">
        <v>52.62</v>
      </c>
      <c r="J17" s="94">
        <v>5</v>
      </c>
      <c r="K17" s="94">
        <v>7</v>
      </c>
      <c r="L17" s="94">
        <v>2</v>
      </c>
      <c r="M17" s="94" t="s">
        <v>318</v>
      </c>
      <c r="N17" s="94">
        <v>45</v>
      </c>
      <c r="O17" s="94">
        <v>38.33</v>
      </c>
      <c r="P17" s="94">
        <v>6</v>
      </c>
      <c r="Q17" s="94" t="s">
        <v>315</v>
      </c>
      <c r="R17" s="94">
        <v>51</v>
      </c>
      <c r="S17" s="94">
        <v>58.79</v>
      </c>
      <c r="T17" s="94">
        <v>4</v>
      </c>
    </row>
    <row r="18" spans="1:20" x14ac:dyDescent="0.4">
      <c r="A18" s="94">
        <v>12</v>
      </c>
      <c r="B18" s="94" t="s">
        <v>716</v>
      </c>
      <c r="C18" s="94" t="s">
        <v>679</v>
      </c>
      <c r="D18" s="94">
        <v>81</v>
      </c>
      <c r="E18" s="94">
        <v>23.03</v>
      </c>
      <c r="F18" s="94">
        <v>6</v>
      </c>
      <c r="G18" s="94" t="s">
        <v>680</v>
      </c>
      <c r="H18" s="94">
        <v>77</v>
      </c>
      <c r="I18" s="94">
        <v>6.96</v>
      </c>
      <c r="J18" s="94">
        <v>8</v>
      </c>
      <c r="K18" s="94">
        <v>8</v>
      </c>
      <c r="L18" s="94">
        <v>8</v>
      </c>
      <c r="M18" s="94" t="s">
        <v>416</v>
      </c>
      <c r="N18" s="94">
        <v>45</v>
      </c>
      <c r="O18" s="94">
        <v>42.82</v>
      </c>
      <c r="P18" s="94">
        <v>5</v>
      </c>
      <c r="Q18" s="94" t="s">
        <v>315</v>
      </c>
      <c r="R18" s="94">
        <v>55</v>
      </c>
      <c r="S18" s="94">
        <v>67.12</v>
      </c>
      <c r="T18" s="94">
        <v>4</v>
      </c>
    </row>
    <row r="19" spans="1:20" x14ac:dyDescent="0.4">
      <c r="A19" s="94">
        <v>23</v>
      </c>
      <c r="B19" s="94" t="s">
        <v>716</v>
      </c>
      <c r="D19" s="94">
        <v>89</v>
      </c>
      <c r="E19" s="94">
        <v>31.09</v>
      </c>
      <c r="F19" s="94">
        <v>6</v>
      </c>
      <c r="G19" s="94" t="s">
        <v>680</v>
      </c>
      <c r="H19" s="94">
        <v>83</v>
      </c>
      <c r="I19" s="94">
        <v>25.8</v>
      </c>
      <c r="J19" s="94">
        <v>6</v>
      </c>
      <c r="K19" s="94">
        <v>8</v>
      </c>
      <c r="L19" s="94">
        <v>5</v>
      </c>
      <c r="M19" s="94" t="s">
        <v>11</v>
      </c>
      <c r="N19" s="94">
        <v>36</v>
      </c>
      <c r="O19" s="94">
        <v>8.5</v>
      </c>
      <c r="P19" s="94">
        <v>8</v>
      </c>
      <c r="Q19" s="94" t="s">
        <v>21</v>
      </c>
      <c r="R19" s="94">
        <v>41</v>
      </c>
      <c r="S19" s="94">
        <v>26.75</v>
      </c>
      <c r="T19" s="94">
        <v>6</v>
      </c>
    </row>
    <row r="20" spans="1:20" x14ac:dyDescent="0.4">
      <c r="A20" s="94">
        <v>229</v>
      </c>
      <c r="B20" s="94" t="s">
        <v>716</v>
      </c>
      <c r="D20" s="94">
        <v>86</v>
      </c>
      <c r="E20" s="94">
        <v>27.91</v>
      </c>
      <c r="F20" s="94">
        <v>6</v>
      </c>
      <c r="G20" s="94" t="s">
        <v>680</v>
      </c>
      <c r="H20" s="94">
        <v>85</v>
      </c>
      <c r="I20" s="94">
        <v>30.86</v>
      </c>
      <c r="J20" s="94">
        <v>6</v>
      </c>
      <c r="K20" s="94">
        <v>9</v>
      </c>
      <c r="L20" s="94">
        <v>4</v>
      </c>
      <c r="M20" s="94" t="s">
        <v>7</v>
      </c>
      <c r="N20" s="94">
        <v>37</v>
      </c>
      <c r="O20" s="94">
        <v>13.49</v>
      </c>
      <c r="P20" s="94">
        <v>7</v>
      </c>
      <c r="Q20" s="94" t="s">
        <v>8</v>
      </c>
      <c r="R20" s="94">
        <v>40</v>
      </c>
      <c r="S20" s="94">
        <v>22.87</v>
      </c>
      <c r="T20" s="94">
        <v>6</v>
      </c>
    </row>
    <row r="21" spans="1:20" x14ac:dyDescent="0.4">
      <c r="A21" s="94">
        <v>19</v>
      </c>
      <c r="B21" s="94" t="s">
        <v>716</v>
      </c>
      <c r="C21" s="94" t="s">
        <v>679</v>
      </c>
      <c r="D21" s="94">
        <v>69</v>
      </c>
      <c r="E21" s="94">
        <v>5.39</v>
      </c>
      <c r="F21" s="94">
        <v>8</v>
      </c>
      <c r="G21" s="94" t="s">
        <v>680</v>
      </c>
      <c r="H21" s="94">
        <v>95</v>
      </c>
      <c r="I21" s="94">
        <v>48.38</v>
      </c>
      <c r="J21" s="94">
        <v>5</v>
      </c>
      <c r="K21" s="94">
        <v>8</v>
      </c>
      <c r="L21" s="94">
        <v>6</v>
      </c>
      <c r="M21" s="94" t="s">
        <v>416</v>
      </c>
      <c r="N21" s="94">
        <v>39</v>
      </c>
      <c r="O21" s="94">
        <v>7.62</v>
      </c>
      <c r="P21" s="94">
        <v>8</v>
      </c>
      <c r="Q21" s="94" t="s">
        <v>315</v>
      </c>
      <c r="R21" s="94">
        <v>43</v>
      </c>
      <c r="S21" s="94">
        <v>32.64</v>
      </c>
      <c r="T21" s="94">
        <v>6</v>
      </c>
    </row>
    <row r="22" spans="1:20" x14ac:dyDescent="0.4">
      <c r="A22" s="94">
        <v>75</v>
      </c>
      <c r="B22" s="94" t="s">
        <v>716</v>
      </c>
      <c r="C22" s="94" t="s">
        <v>681</v>
      </c>
      <c r="D22" s="94">
        <v>82</v>
      </c>
      <c r="E22" s="94">
        <v>24</v>
      </c>
      <c r="F22" s="94">
        <v>6</v>
      </c>
      <c r="G22" s="94" t="s">
        <v>656</v>
      </c>
      <c r="H22" s="94">
        <v>81</v>
      </c>
      <c r="I22" s="94">
        <v>20.399999999999999</v>
      </c>
      <c r="J22" s="94">
        <v>7</v>
      </c>
      <c r="K22" s="94">
        <v>9</v>
      </c>
      <c r="L22" s="94">
        <v>8</v>
      </c>
      <c r="M22" s="94" t="s">
        <v>11</v>
      </c>
      <c r="N22" s="94">
        <v>38</v>
      </c>
      <c r="O22" s="94">
        <v>17.37</v>
      </c>
      <c r="P22" s="94">
        <v>7</v>
      </c>
      <c r="Q22" s="94" t="s">
        <v>21</v>
      </c>
      <c r="R22" s="94">
        <v>39</v>
      </c>
      <c r="S22" s="94">
        <v>18.36</v>
      </c>
      <c r="T22" s="94">
        <v>7</v>
      </c>
    </row>
    <row r="23" spans="1:20" x14ac:dyDescent="0.4">
      <c r="A23" s="94">
        <v>233</v>
      </c>
      <c r="B23" s="94" t="s">
        <v>716</v>
      </c>
      <c r="C23" s="94" t="s">
        <v>679</v>
      </c>
      <c r="D23" s="94">
        <v>101</v>
      </c>
      <c r="E23" s="94">
        <v>47.72</v>
      </c>
      <c r="F23" s="94">
        <v>5</v>
      </c>
      <c r="G23" s="94" t="s">
        <v>680</v>
      </c>
      <c r="H23" s="94">
        <v>90</v>
      </c>
      <c r="I23" s="94">
        <v>40.78</v>
      </c>
      <c r="J23" s="94">
        <v>5</v>
      </c>
      <c r="K23" s="94">
        <v>5</v>
      </c>
      <c r="L23" s="94">
        <v>1</v>
      </c>
      <c r="M23" s="94" t="s">
        <v>315</v>
      </c>
      <c r="N23" s="94">
        <v>50</v>
      </c>
      <c r="O23" s="94">
        <v>56.29</v>
      </c>
      <c r="P23" s="94">
        <v>5</v>
      </c>
      <c r="Q23" s="94" t="s">
        <v>8</v>
      </c>
      <c r="R23" s="94">
        <v>49</v>
      </c>
      <c r="S23" s="94">
        <v>46.75</v>
      </c>
      <c r="T23" s="94">
        <v>5</v>
      </c>
    </row>
    <row r="24" spans="1:20" x14ac:dyDescent="0.4">
      <c r="A24" s="94">
        <v>115</v>
      </c>
      <c r="B24" s="94" t="s">
        <v>716</v>
      </c>
      <c r="C24" s="94" t="s">
        <v>679</v>
      </c>
      <c r="D24" s="94">
        <v>82</v>
      </c>
      <c r="E24" s="94">
        <v>24</v>
      </c>
      <c r="F24" s="94">
        <v>6</v>
      </c>
      <c r="G24" s="94" t="s">
        <v>680</v>
      </c>
      <c r="H24" s="94">
        <v>114</v>
      </c>
      <c r="I24" s="94">
        <v>74.97</v>
      </c>
      <c r="J24" s="94">
        <v>4</v>
      </c>
      <c r="K24" s="94">
        <v>4</v>
      </c>
      <c r="L24" s="94">
        <v>5</v>
      </c>
      <c r="M24" s="94" t="s">
        <v>20</v>
      </c>
      <c r="N24" s="94">
        <v>65</v>
      </c>
      <c r="O24" s="94">
        <v>96.9</v>
      </c>
      <c r="P24" s="94">
        <v>1</v>
      </c>
      <c r="Q24" s="94" t="s">
        <v>318</v>
      </c>
      <c r="R24" s="94">
        <v>61</v>
      </c>
      <c r="S24" s="94">
        <v>80.53</v>
      </c>
      <c r="T24" s="94">
        <v>3</v>
      </c>
    </row>
    <row r="25" spans="1:20" x14ac:dyDescent="0.4">
      <c r="A25" s="94">
        <v>114</v>
      </c>
      <c r="B25" s="94" t="s">
        <v>716</v>
      </c>
      <c r="D25" s="94">
        <v>109</v>
      </c>
      <c r="E25" s="94">
        <v>61.84</v>
      </c>
      <c r="F25" s="94">
        <v>4</v>
      </c>
      <c r="H25" s="94">
        <v>104</v>
      </c>
      <c r="I25" s="94">
        <v>60.89</v>
      </c>
      <c r="J25" s="94">
        <v>4</v>
      </c>
      <c r="K25" s="94">
        <v>3</v>
      </c>
      <c r="L25" s="94">
        <v>2</v>
      </c>
      <c r="M25" s="94" t="s">
        <v>7</v>
      </c>
      <c r="N25" s="94">
        <v>46</v>
      </c>
      <c r="O25" s="94">
        <v>36.43</v>
      </c>
      <c r="P25" s="94">
        <v>6</v>
      </c>
      <c r="Q25" s="94" t="s">
        <v>8</v>
      </c>
      <c r="R25" s="94">
        <v>54</v>
      </c>
      <c r="S25" s="94">
        <v>61.54</v>
      </c>
      <c r="T25" s="94">
        <v>4</v>
      </c>
    </row>
    <row r="26" spans="1:20" x14ac:dyDescent="0.4">
      <c r="A26" s="94">
        <v>10</v>
      </c>
      <c r="B26" s="94" t="s">
        <v>716</v>
      </c>
      <c r="D26" s="94">
        <v>62</v>
      </c>
      <c r="E26" s="94">
        <v>0.97</v>
      </c>
      <c r="F26" s="94">
        <v>9</v>
      </c>
      <c r="G26" s="94" t="s">
        <v>680</v>
      </c>
      <c r="H26" s="94">
        <v>85</v>
      </c>
      <c r="I26" s="94">
        <v>30.86</v>
      </c>
      <c r="J26" s="94">
        <v>6</v>
      </c>
      <c r="K26" s="94">
        <v>8</v>
      </c>
      <c r="L26" s="94">
        <v>1</v>
      </c>
      <c r="M26" s="94" t="s">
        <v>315</v>
      </c>
      <c r="N26" s="94">
        <v>44</v>
      </c>
      <c r="O26" s="94">
        <v>38.42</v>
      </c>
      <c r="P26" s="94">
        <v>6</v>
      </c>
      <c r="Q26" s="94" t="s">
        <v>316</v>
      </c>
      <c r="R26" s="94">
        <v>40</v>
      </c>
      <c r="S26" s="94">
        <v>14.54</v>
      </c>
      <c r="T26" s="94">
        <v>7</v>
      </c>
    </row>
    <row r="27" spans="1:20" x14ac:dyDescent="0.4">
      <c r="A27" s="94">
        <v>198</v>
      </c>
      <c r="B27" s="94" t="s">
        <v>716</v>
      </c>
      <c r="C27" s="94" t="s">
        <v>681</v>
      </c>
      <c r="D27" s="94">
        <v>117</v>
      </c>
      <c r="E27" s="94">
        <v>76.05</v>
      </c>
      <c r="F27" s="94">
        <v>4</v>
      </c>
      <c r="G27" s="94" t="s">
        <v>680</v>
      </c>
      <c r="H27" s="94">
        <v>78</v>
      </c>
      <c r="I27" s="94">
        <v>11</v>
      </c>
      <c r="J27" s="94">
        <v>7</v>
      </c>
      <c r="K27" s="94">
        <v>5</v>
      </c>
      <c r="L27" s="94">
        <v>1</v>
      </c>
      <c r="M27" s="94" t="s">
        <v>665</v>
      </c>
      <c r="N27" s="94">
        <v>65</v>
      </c>
      <c r="O27" s="94">
        <v>91.01</v>
      </c>
      <c r="P27" s="94">
        <v>2</v>
      </c>
      <c r="Q27" s="94" t="s">
        <v>316</v>
      </c>
      <c r="R27" s="94">
        <v>67</v>
      </c>
      <c r="S27" s="94">
        <v>92.33</v>
      </c>
      <c r="T27" s="94">
        <v>2</v>
      </c>
    </row>
    <row r="28" spans="1:20" x14ac:dyDescent="0.4">
      <c r="A28" s="94">
        <v>221</v>
      </c>
      <c r="B28" s="94" t="s">
        <v>716</v>
      </c>
      <c r="C28" s="94" t="s">
        <v>679</v>
      </c>
      <c r="D28" s="94">
        <v>76</v>
      </c>
      <c r="E28" s="94">
        <v>18.010000000000002</v>
      </c>
      <c r="F28" s="94">
        <v>7</v>
      </c>
      <c r="G28" s="94" t="s">
        <v>656</v>
      </c>
      <c r="H28" s="94">
        <v>90</v>
      </c>
      <c r="I28" s="94">
        <v>40.78</v>
      </c>
      <c r="J28" s="94">
        <v>5</v>
      </c>
      <c r="K28" s="94">
        <v>8</v>
      </c>
      <c r="L28" s="94">
        <v>6</v>
      </c>
      <c r="M28" s="94" t="s">
        <v>675</v>
      </c>
      <c r="N28" s="94">
        <v>50</v>
      </c>
      <c r="O28" s="94">
        <v>63.61</v>
      </c>
      <c r="P28" s="94">
        <v>4</v>
      </c>
      <c r="Q28" s="94" t="s">
        <v>676</v>
      </c>
      <c r="R28" s="94">
        <v>39</v>
      </c>
      <c r="S28" s="94">
        <v>4.13</v>
      </c>
      <c r="T28" s="94">
        <v>8</v>
      </c>
    </row>
    <row r="29" spans="1:20" x14ac:dyDescent="0.4">
      <c r="A29" s="94">
        <v>235</v>
      </c>
      <c r="B29" s="94" t="s">
        <v>716</v>
      </c>
      <c r="C29" s="94" t="s">
        <v>679</v>
      </c>
      <c r="D29" s="94">
        <v>72</v>
      </c>
      <c r="E29" s="94">
        <v>13.32</v>
      </c>
      <c r="F29" s="94">
        <v>7</v>
      </c>
      <c r="G29" s="94" t="s">
        <v>656</v>
      </c>
      <c r="H29" s="94">
        <v>80</v>
      </c>
      <c r="I29" s="94">
        <v>17.48</v>
      </c>
      <c r="J29" s="94">
        <v>7</v>
      </c>
      <c r="K29" s="94">
        <v>9</v>
      </c>
      <c r="L29" s="94">
        <v>8</v>
      </c>
      <c r="M29" s="94" t="s">
        <v>657</v>
      </c>
      <c r="N29" s="94">
        <v>35</v>
      </c>
      <c r="O29" s="94">
        <v>2.17</v>
      </c>
      <c r="P29" s="94">
        <v>9</v>
      </c>
      <c r="Q29" s="94" t="s">
        <v>21</v>
      </c>
      <c r="R29" s="94">
        <v>38</v>
      </c>
      <c r="S29" s="94">
        <v>11.57</v>
      </c>
      <c r="T29" s="94">
        <v>7</v>
      </c>
    </row>
    <row r="30" spans="1:20" x14ac:dyDescent="0.4">
      <c r="A30" s="94">
        <v>76</v>
      </c>
      <c r="B30" s="94" t="s">
        <v>716</v>
      </c>
      <c r="C30" s="94" t="s">
        <v>679</v>
      </c>
      <c r="D30" s="94">
        <v>100</v>
      </c>
      <c r="E30" s="94">
        <v>46.13</v>
      </c>
      <c r="F30" s="94">
        <v>5</v>
      </c>
      <c r="G30" s="94" t="s">
        <v>656</v>
      </c>
      <c r="H30" s="94">
        <v>99</v>
      </c>
      <c r="I30" s="94">
        <v>53.86</v>
      </c>
      <c r="J30" s="94">
        <v>5</v>
      </c>
      <c r="K30" s="94">
        <v>6</v>
      </c>
      <c r="L30" s="94">
        <v>4</v>
      </c>
      <c r="M30" s="94" t="s">
        <v>657</v>
      </c>
      <c r="N30" s="94">
        <v>40</v>
      </c>
      <c r="O30" s="94">
        <v>20.52</v>
      </c>
      <c r="P30" s="94">
        <v>6</v>
      </c>
      <c r="Q30" s="94" t="s">
        <v>11</v>
      </c>
      <c r="R30" s="94">
        <v>34</v>
      </c>
      <c r="S30" s="94">
        <v>3.95</v>
      </c>
      <c r="T30" s="94">
        <v>8</v>
      </c>
    </row>
    <row r="31" spans="1:20" x14ac:dyDescent="0.4">
      <c r="A31" s="94">
        <v>206</v>
      </c>
      <c r="B31" s="94" t="s">
        <v>716</v>
      </c>
      <c r="D31" s="94">
        <v>90</v>
      </c>
      <c r="E31" s="94">
        <v>32.24</v>
      </c>
      <c r="F31" s="94">
        <v>6</v>
      </c>
      <c r="G31" s="94" t="s">
        <v>680</v>
      </c>
      <c r="H31" s="94">
        <v>73</v>
      </c>
      <c r="I31" s="94">
        <v>1.86</v>
      </c>
      <c r="J31" s="94">
        <v>9</v>
      </c>
      <c r="K31" s="94">
        <v>5</v>
      </c>
      <c r="L31" s="94">
        <v>3</v>
      </c>
      <c r="M31" s="94" t="s">
        <v>665</v>
      </c>
      <c r="N31" s="94">
        <v>46</v>
      </c>
      <c r="O31" s="94">
        <v>41.25</v>
      </c>
      <c r="P31" s="94">
        <v>5</v>
      </c>
      <c r="Q31" s="94" t="s">
        <v>316</v>
      </c>
      <c r="R31" s="94">
        <v>37</v>
      </c>
      <c r="S31" s="94">
        <v>1.72</v>
      </c>
      <c r="T31" s="94">
        <v>9</v>
      </c>
    </row>
    <row r="32" spans="1:20" x14ac:dyDescent="0.4">
      <c r="A32" s="94">
        <v>289</v>
      </c>
      <c r="B32" s="94" t="s">
        <v>716</v>
      </c>
      <c r="C32" s="94" t="s">
        <v>679</v>
      </c>
      <c r="D32" s="94">
        <v>79</v>
      </c>
      <c r="E32" s="94">
        <v>21.09</v>
      </c>
      <c r="F32" s="94">
        <v>7</v>
      </c>
      <c r="G32" s="94" t="s">
        <v>656</v>
      </c>
      <c r="H32" s="94">
        <v>77</v>
      </c>
      <c r="I32" s="94">
        <v>6.96</v>
      </c>
      <c r="J32" s="94">
        <v>8</v>
      </c>
      <c r="K32" s="94">
        <v>8</v>
      </c>
      <c r="L32" s="94">
        <v>6</v>
      </c>
      <c r="M32" s="94" t="s">
        <v>657</v>
      </c>
      <c r="N32" s="94">
        <v>46</v>
      </c>
      <c r="O32" s="94">
        <v>42.35</v>
      </c>
      <c r="P32" s="94">
        <v>5</v>
      </c>
      <c r="Q32" s="94" t="s">
        <v>10</v>
      </c>
      <c r="R32" s="94">
        <v>38</v>
      </c>
      <c r="S32" s="94">
        <v>10.29</v>
      </c>
      <c r="T32" s="94">
        <v>7</v>
      </c>
    </row>
    <row r="33" spans="1:20" x14ac:dyDescent="0.4">
      <c r="A33" s="94">
        <v>172</v>
      </c>
      <c r="B33" s="94" t="s">
        <v>716</v>
      </c>
      <c r="C33" s="94" t="s">
        <v>679</v>
      </c>
      <c r="D33" s="94">
        <v>70</v>
      </c>
      <c r="E33" s="94">
        <v>8.2899999999999991</v>
      </c>
      <c r="F33" s="94">
        <v>8</v>
      </c>
      <c r="G33" s="94" t="s">
        <v>680</v>
      </c>
      <c r="H33" s="94">
        <v>80</v>
      </c>
      <c r="I33" s="94">
        <v>17.48</v>
      </c>
      <c r="J33" s="94">
        <v>7</v>
      </c>
      <c r="K33" s="94">
        <v>8</v>
      </c>
      <c r="L33" s="94">
        <v>7</v>
      </c>
      <c r="M33" s="94" t="s">
        <v>7</v>
      </c>
      <c r="N33" s="94">
        <v>41</v>
      </c>
      <c r="O33" s="94">
        <v>26.09</v>
      </c>
      <c r="P33" s="94">
        <v>6</v>
      </c>
      <c r="Q33" s="94" t="s">
        <v>8</v>
      </c>
      <c r="R33" s="94">
        <v>36</v>
      </c>
      <c r="S33" s="94">
        <v>5.51</v>
      </c>
      <c r="T33" s="94">
        <v>8</v>
      </c>
    </row>
    <row r="34" spans="1:20" x14ac:dyDescent="0.4">
      <c r="A34" s="94">
        <v>171</v>
      </c>
      <c r="B34" s="94" t="s">
        <v>716</v>
      </c>
      <c r="C34" s="94" t="s">
        <v>679</v>
      </c>
      <c r="D34" s="94">
        <v>76</v>
      </c>
      <c r="E34" s="94">
        <v>18.010000000000002</v>
      </c>
      <c r="F34" s="94">
        <v>7</v>
      </c>
      <c r="G34" s="94" t="s">
        <v>428</v>
      </c>
      <c r="H34" s="94">
        <v>90</v>
      </c>
      <c r="I34" s="94">
        <v>40.78</v>
      </c>
      <c r="J34" s="94">
        <v>5</v>
      </c>
      <c r="K34" s="94">
        <v>7</v>
      </c>
      <c r="L34" s="94">
        <v>7</v>
      </c>
      <c r="M34" s="94" t="s">
        <v>657</v>
      </c>
      <c r="N34" s="94">
        <v>37</v>
      </c>
      <c r="O34" s="94">
        <v>5.8</v>
      </c>
      <c r="P34" s="94">
        <v>8</v>
      </c>
      <c r="Q34" s="94" t="s">
        <v>21</v>
      </c>
      <c r="R34" s="94">
        <v>37</v>
      </c>
      <c r="S34" s="94">
        <v>5.79</v>
      </c>
      <c r="T34" s="94">
        <v>8</v>
      </c>
    </row>
    <row r="35" spans="1:20" x14ac:dyDescent="0.4">
      <c r="A35" s="94">
        <v>296</v>
      </c>
      <c r="B35" s="94" t="s">
        <v>716</v>
      </c>
      <c r="C35" s="94" t="s">
        <v>679</v>
      </c>
      <c r="D35" s="94">
        <v>69</v>
      </c>
      <c r="E35" s="94">
        <v>5.39</v>
      </c>
      <c r="F35" s="94">
        <v>8</v>
      </c>
      <c r="G35" s="94" t="s">
        <v>680</v>
      </c>
      <c r="H35" s="94">
        <v>82</v>
      </c>
      <c r="I35" s="94">
        <v>23.26</v>
      </c>
      <c r="J35" s="94">
        <v>6</v>
      </c>
      <c r="K35" s="94">
        <v>6</v>
      </c>
      <c r="L35" s="94">
        <v>6</v>
      </c>
      <c r="M35" s="94" t="s">
        <v>20</v>
      </c>
      <c r="N35" s="94">
        <v>42</v>
      </c>
      <c r="O35" s="94">
        <v>28.83</v>
      </c>
      <c r="P35" s="94">
        <v>6</v>
      </c>
      <c r="Q35" s="94" t="s">
        <v>8</v>
      </c>
      <c r="R35" s="94">
        <v>32</v>
      </c>
      <c r="S35" s="94">
        <v>0.87</v>
      </c>
      <c r="T35" s="94">
        <v>9</v>
      </c>
    </row>
    <row r="36" spans="1:20" x14ac:dyDescent="0.4">
      <c r="A36" s="94">
        <v>205</v>
      </c>
      <c r="B36" s="94" t="s">
        <v>716</v>
      </c>
      <c r="C36" s="94" t="s">
        <v>679</v>
      </c>
      <c r="D36" s="94">
        <v>83</v>
      </c>
      <c r="E36" s="94">
        <v>24.95</v>
      </c>
      <c r="F36" s="94">
        <v>6</v>
      </c>
      <c r="G36" s="94" t="s">
        <v>680</v>
      </c>
      <c r="H36" s="94">
        <v>93</v>
      </c>
      <c r="I36" s="94">
        <v>45.66</v>
      </c>
      <c r="J36" s="94">
        <v>5</v>
      </c>
      <c r="K36" s="94">
        <v>6</v>
      </c>
      <c r="L36" s="94">
        <v>1</v>
      </c>
      <c r="M36" s="94" t="s">
        <v>665</v>
      </c>
      <c r="N36" s="94">
        <v>44</v>
      </c>
      <c r="O36" s="94">
        <v>34.840000000000003</v>
      </c>
      <c r="P36" s="94">
        <v>6</v>
      </c>
      <c r="Q36" s="94" t="s">
        <v>316</v>
      </c>
      <c r="R36" s="94">
        <v>54</v>
      </c>
      <c r="S36" s="94">
        <v>66.48</v>
      </c>
      <c r="T36" s="94">
        <v>4</v>
      </c>
    </row>
    <row r="37" spans="1:20" x14ac:dyDescent="0.4">
      <c r="A37" s="94">
        <v>288</v>
      </c>
      <c r="B37" s="94" t="s">
        <v>716</v>
      </c>
      <c r="C37" s="94" t="s">
        <v>679</v>
      </c>
      <c r="D37" s="94">
        <v>71</v>
      </c>
      <c r="E37" s="94">
        <v>11.42</v>
      </c>
      <c r="F37" s="94">
        <v>7</v>
      </c>
      <c r="G37" s="94" t="s">
        <v>656</v>
      </c>
      <c r="H37" s="94">
        <v>79</v>
      </c>
      <c r="I37" s="94">
        <v>14.57</v>
      </c>
      <c r="J37" s="94">
        <v>7</v>
      </c>
      <c r="K37" s="94">
        <v>8</v>
      </c>
      <c r="L37" s="94">
        <v>9</v>
      </c>
      <c r="M37" s="94" t="s">
        <v>657</v>
      </c>
      <c r="N37" s="94">
        <v>40</v>
      </c>
      <c r="O37" s="94">
        <v>20.52</v>
      </c>
      <c r="P37" s="94">
        <v>6</v>
      </c>
      <c r="Q37" s="94" t="s">
        <v>21</v>
      </c>
      <c r="R37" s="94">
        <v>38</v>
      </c>
      <c r="S37" s="94">
        <v>11.57</v>
      </c>
      <c r="T37" s="94">
        <v>7</v>
      </c>
    </row>
    <row r="38" spans="1:20" x14ac:dyDescent="0.4">
      <c r="A38" s="94">
        <v>290</v>
      </c>
      <c r="B38" s="94" t="s">
        <v>716</v>
      </c>
      <c r="C38" s="94" t="s">
        <v>679</v>
      </c>
      <c r="D38" s="94">
        <v>74</v>
      </c>
      <c r="E38" s="94">
        <v>15.72</v>
      </c>
      <c r="F38" s="94">
        <v>7</v>
      </c>
      <c r="G38" s="94" t="s">
        <v>656</v>
      </c>
      <c r="H38" s="94">
        <v>80</v>
      </c>
      <c r="I38" s="94">
        <v>17.48</v>
      </c>
      <c r="J38" s="94">
        <v>7</v>
      </c>
      <c r="K38" s="94">
        <v>8</v>
      </c>
      <c r="L38" s="94">
        <v>4</v>
      </c>
      <c r="M38" s="94" t="s">
        <v>10</v>
      </c>
      <c r="N38" s="94">
        <v>43</v>
      </c>
      <c r="O38" s="94">
        <v>32.1</v>
      </c>
      <c r="P38" s="94">
        <v>6</v>
      </c>
      <c r="Q38" s="94" t="s">
        <v>21</v>
      </c>
      <c r="R38" s="94">
        <v>36</v>
      </c>
      <c r="S38" s="94">
        <v>4.24</v>
      </c>
      <c r="T38" s="94">
        <v>8</v>
      </c>
    </row>
    <row r="39" spans="1:20" x14ac:dyDescent="0.4">
      <c r="A39" s="94">
        <v>196</v>
      </c>
      <c r="B39" s="94" t="s">
        <v>716</v>
      </c>
      <c r="C39" s="94" t="s">
        <v>679</v>
      </c>
      <c r="D39" s="94">
        <v>84</v>
      </c>
      <c r="E39" s="94">
        <v>25.94</v>
      </c>
      <c r="F39" s="94">
        <v>6</v>
      </c>
      <c r="G39" s="94" t="s">
        <v>680</v>
      </c>
      <c r="H39" s="94">
        <v>89</v>
      </c>
      <c r="I39" s="94">
        <v>39.020000000000003</v>
      </c>
      <c r="J39" s="94">
        <v>6</v>
      </c>
      <c r="K39" s="94">
        <v>8</v>
      </c>
      <c r="L39" s="94">
        <v>3</v>
      </c>
      <c r="M39" s="94" t="s">
        <v>318</v>
      </c>
      <c r="N39" s="94">
        <v>45</v>
      </c>
      <c r="O39" s="94">
        <v>38.33</v>
      </c>
      <c r="P39" s="94">
        <v>6</v>
      </c>
      <c r="Q39" s="94" t="s">
        <v>316</v>
      </c>
      <c r="R39" s="94">
        <v>42</v>
      </c>
      <c r="S39" s="94">
        <v>29.98</v>
      </c>
      <c r="T39" s="94">
        <v>6</v>
      </c>
    </row>
    <row r="40" spans="1:20" x14ac:dyDescent="0.4">
      <c r="A40" s="94">
        <v>277</v>
      </c>
      <c r="B40" s="94" t="s">
        <v>716</v>
      </c>
      <c r="C40" s="94" t="s">
        <v>679</v>
      </c>
      <c r="D40" s="94">
        <v>71</v>
      </c>
      <c r="E40" s="94">
        <v>11.42</v>
      </c>
      <c r="F40" s="94">
        <v>7</v>
      </c>
      <c r="G40" s="94" t="s">
        <v>680</v>
      </c>
      <c r="H40" s="94">
        <v>79</v>
      </c>
      <c r="I40" s="94">
        <v>14.57</v>
      </c>
      <c r="J40" s="94">
        <v>7</v>
      </c>
      <c r="K40" s="94">
        <v>8</v>
      </c>
      <c r="L40" s="94">
        <v>6</v>
      </c>
      <c r="M40" s="94" t="s">
        <v>700</v>
      </c>
      <c r="N40" s="94">
        <v>42</v>
      </c>
      <c r="O40" s="94">
        <v>30.33</v>
      </c>
      <c r="P40" s="94">
        <v>6</v>
      </c>
      <c r="Q40" s="94" t="s">
        <v>316</v>
      </c>
      <c r="R40" s="94">
        <v>40</v>
      </c>
      <c r="S40" s="94">
        <v>14.54</v>
      </c>
      <c r="T40" s="94">
        <v>7</v>
      </c>
    </row>
    <row r="41" spans="1:20" x14ac:dyDescent="0.4">
      <c r="A41" s="94">
        <v>127</v>
      </c>
      <c r="B41" s="94" t="s">
        <v>716</v>
      </c>
      <c r="C41" s="94" t="s">
        <v>679</v>
      </c>
      <c r="D41" s="94">
        <v>80</v>
      </c>
      <c r="E41" s="94">
        <v>22.05</v>
      </c>
      <c r="F41" s="94">
        <v>7</v>
      </c>
      <c r="G41" s="94" t="s">
        <v>656</v>
      </c>
      <c r="H41" s="94">
        <v>97</v>
      </c>
      <c r="I41" s="94">
        <v>51.31</v>
      </c>
      <c r="J41" s="94">
        <v>5</v>
      </c>
      <c r="K41" s="94">
        <v>6</v>
      </c>
      <c r="L41" s="94">
        <v>6</v>
      </c>
      <c r="M41" s="94" t="s">
        <v>11</v>
      </c>
      <c r="N41" s="94">
        <v>36</v>
      </c>
      <c r="O41" s="94">
        <v>8.5</v>
      </c>
      <c r="P41" s="94">
        <v>8</v>
      </c>
      <c r="Q41" s="94" t="s">
        <v>21</v>
      </c>
      <c r="R41" s="94">
        <v>40</v>
      </c>
      <c r="S41" s="94">
        <v>22.77</v>
      </c>
      <c r="T41" s="94">
        <v>6</v>
      </c>
    </row>
    <row r="42" spans="1:20" x14ac:dyDescent="0.4">
      <c r="A42" s="94">
        <v>47</v>
      </c>
      <c r="B42" s="94" t="s">
        <v>716</v>
      </c>
      <c r="D42" s="94">
        <v>88</v>
      </c>
      <c r="E42" s="94">
        <v>30</v>
      </c>
      <c r="F42" s="94">
        <v>6</v>
      </c>
      <c r="G42" s="94" t="s">
        <v>428</v>
      </c>
      <c r="H42" s="94">
        <v>83</v>
      </c>
      <c r="I42" s="94">
        <v>25.8</v>
      </c>
      <c r="J42" s="94">
        <v>6</v>
      </c>
      <c r="K42" s="94">
        <v>7</v>
      </c>
      <c r="L42" s="94">
        <v>2</v>
      </c>
      <c r="M42" s="94" t="s">
        <v>657</v>
      </c>
      <c r="N42" s="94">
        <v>46</v>
      </c>
      <c r="O42" s="94">
        <v>42.35</v>
      </c>
      <c r="P42" s="94">
        <v>5</v>
      </c>
      <c r="Q42" s="94" t="s">
        <v>10</v>
      </c>
      <c r="R42" s="94">
        <v>43</v>
      </c>
      <c r="S42" s="94">
        <v>32.1</v>
      </c>
      <c r="T42" s="94">
        <v>6</v>
      </c>
    </row>
    <row r="43" spans="1:20" x14ac:dyDescent="0.4">
      <c r="A43" s="94">
        <v>27</v>
      </c>
      <c r="B43" s="94" t="s">
        <v>716</v>
      </c>
      <c r="C43" s="94" t="s">
        <v>679</v>
      </c>
      <c r="D43" s="94">
        <v>84</v>
      </c>
      <c r="E43" s="94">
        <v>25.94</v>
      </c>
      <c r="F43" s="94">
        <v>6</v>
      </c>
      <c r="G43" s="94" t="s">
        <v>428</v>
      </c>
      <c r="H43" s="94">
        <v>87</v>
      </c>
      <c r="I43" s="94">
        <v>35.17</v>
      </c>
      <c r="J43" s="94">
        <v>6</v>
      </c>
      <c r="K43" s="94">
        <v>7</v>
      </c>
      <c r="L43" s="94">
        <v>6</v>
      </c>
      <c r="M43" s="94" t="s">
        <v>657</v>
      </c>
      <c r="N43" s="94">
        <v>40</v>
      </c>
      <c r="O43" s="94">
        <v>20.52</v>
      </c>
      <c r="P43" s="94">
        <v>6</v>
      </c>
      <c r="Q43" s="94" t="s">
        <v>21</v>
      </c>
      <c r="R43" s="94">
        <v>38</v>
      </c>
      <c r="S43" s="94">
        <v>11.57</v>
      </c>
      <c r="T43" s="94">
        <v>7</v>
      </c>
    </row>
    <row r="44" spans="1:20" x14ac:dyDescent="0.4">
      <c r="A44" s="94">
        <v>70</v>
      </c>
      <c r="B44" s="94" t="s">
        <v>716</v>
      </c>
      <c r="C44" s="94" t="s">
        <v>679</v>
      </c>
      <c r="D44" s="94">
        <v>93</v>
      </c>
      <c r="E44" s="94">
        <v>35.869999999999997</v>
      </c>
      <c r="F44" s="94">
        <v>6</v>
      </c>
      <c r="G44" s="94" t="s">
        <v>656</v>
      </c>
      <c r="H44" s="94">
        <v>104</v>
      </c>
      <c r="I44" s="94">
        <v>60.89</v>
      </c>
      <c r="J44" s="94">
        <v>4</v>
      </c>
      <c r="K44" s="94">
        <v>5</v>
      </c>
      <c r="L44" s="94">
        <v>3</v>
      </c>
      <c r="M44" s="94" t="s">
        <v>657</v>
      </c>
      <c r="N44" s="94">
        <v>39</v>
      </c>
      <c r="O44" s="94">
        <v>16.59</v>
      </c>
      <c r="P44" s="94">
        <v>7</v>
      </c>
      <c r="Q44" s="94" t="s">
        <v>10</v>
      </c>
      <c r="R44" s="94">
        <v>42</v>
      </c>
      <c r="S44" s="94">
        <v>26.65</v>
      </c>
      <c r="T44" s="94">
        <v>6</v>
      </c>
    </row>
    <row r="45" spans="1:20" x14ac:dyDescent="0.4">
      <c r="A45" s="94">
        <v>54</v>
      </c>
      <c r="B45" s="94" t="s">
        <v>716</v>
      </c>
      <c r="C45" s="94" t="s">
        <v>681</v>
      </c>
      <c r="D45" s="94">
        <v>97</v>
      </c>
      <c r="E45" s="94">
        <v>41.43</v>
      </c>
      <c r="F45" s="94">
        <v>5</v>
      </c>
      <c r="G45" s="94" t="s">
        <v>656</v>
      </c>
      <c r="H45" s="94">
        <v>125</v>
      </c>
      <c r="I45" s="94">
        <v>86.68</v>
      </c>
      <c r="J45" s="94">
        <v>3</v>
      </c>
      <c r="K45" s="94">
        <v>7</v>
      </c>
      <c r="L45" s="94">
        <v>3</v>
      </c>
      <c r="M45" s="94" t="s">
        <v>657</v>
      </c>
      <c r="N45" s="94">
        <v>49</v>
      </c>
      <c r="O45" s="94">
        <v>51.41</v>
      </c>
      <c r="P45" s="94">
        <v>5</v>
      </c>
      <c r="Q45" s="94" t="s">
        <v>10</v>
      </c>
      <c r="R45" s="94">
        <v>58</v>
      </c>
      <c r="S45" s="94">
        <v>73.77</v>
      </c>
      <c r="T45" s="94">
        <v>4</v>
      </c>
    </row>
    <row r="46" spans="1:20" x14ac:dyDescent="0.4">
      <c r="A46" s="94">
        <v>1</v>
      </c>
      <c r="B46" s="94" t="s">
        <v>716</v>
      </c>
      <c r="C46" s="94" t="s">
        <v>679</v>
      </c>
      <c r="D46" s="94">
        <v>85</v>
      </c>
      <c r="E46" s="94">
        <v>26.93</v>
      </c>
      <c r="F46" s="94">
        <v>6</v>
      </c>
      <c r="G46" s="94" t="s">
        <v>680</v>
      </c>
      <c r="H46" s="94">
        <v>81</v>
      </c>
      <c r="I46" s="94">
        <v>20.399999999999999</v>
      </c>
      <c r="J46" s="94">
        <v>7</v>
      </c>
      <c r="K46" s="94">
        <v>6</v>
      </c>
      <c r="L46" s="94">
        <v>5</v>
      </c>
      <c r="M46" s="94" t="s">
        <v>10</v>
      </c>
      <c r="N46" s="94">
        <v>40</v>
      </c>
      <c r="O46" s="94">
        <v>18.690000000000001</v>
      </c>
      <c r="P46" s="94">
        <v>7</v>
      </c>
      <c r="Q46" s="94" t="s">
        <v>11</v>
      </c>
      <c r="R46" s="94">
        <v>37</v>
      </c>
      <c r="S46" s="94">
        <v>13.12</v>
      </c>
      <c r="T46" s="94">
        <v>7</v>
      </c>
    </row>
    <row r="47" spans="1:20" x14ac:dyDescent="0.4">
      <c r="A47" s="94">
        <v>64</v>
      </c>
      <c r="B47" s="94" t="s">
        <v>716</v>
      </c>
      <c r="C47" s="94" t="s">
        <v>679</v>
      </c>
      <c r="D47" s="94">
        <v>133</v>
      </c>
      <c r="E47" s="94">
        <v>98.02</v>
      </c>
      <c r="F47" s="94">
        <v>1</v>
      </c>
      <c r="G47" s="94" t="s">
        <v>656</v>
      </c>
      <c r="H47" s="94">
        <v>132</v>
      </c>
      <c r="I47" s="94">
        <v>91.88</v>
      </c>
      <c r="J47" s="94">
        <v>2</v>
      </c>
      <c r="K47" s="94">
        <v>1</v>
      </c>
      <c r="L47" s="94">
        <v>1</v>
      </c>
      <c r="M47" s="94" t="s">
        <v>657</v>
      </c>
      <c r="N47" s="94">
        <v>57</v>
      </c>
      <c r="O47" s="94">
        <v>70.84</v>
      </c>
      <c r="P47" s="94">
        <v>4</v>
      </c>
      <c r="Q47" s="94" t="s">
        <v>11</v>
      </c>
      <c r="R47" s="94">
        <v>63</v>
      </c>
      <c r="S47" s="94">
        <v>90.64</v>
      </c>
      <c r="T47" s="94">
        <v>2</v>
      </c>
    </row>
    <row r="48" spans="1:20" x14ac:dyDescent="0.4">
      <c r="A48" s="94">
        <v>18</v>
      </c>
      <c r="B48" s="94" t="s">
        <v>716</v>
      </c>
      <c r="C48" s="94" t="s">
        <v>679</v>
      </c>
      <c r="D48" s="94">
        <v>118</v>
      </c>
      <c r="E48" s="94">
        <v>77.98</v>
      </c>
      <c r="F48" s="94">
        <v>3</v>
      </c>
      <c r="G48" s="94" t="s">
        <v>656</v>
      </c>
      <c r="H48" s="94">
        <v>111</v>
      </c>
      <c r="I48" s="94">
        <v>71.03</v>
      </c>
      <c r="J48" s="94">
        <v>4</v>
      </c>
      <c r="K48" s="94">
        <v>5</v>
      </c>
      <c r="L48" s="94">
        <v>1</v>
      </c>
      <c r="M48" s="94" t="s">
        <v>10</v>
      </c>
      <c r="N48" s="94">
        <v>53</v>
      </c>
      <c r="O48" s="94">
        <v>61.87</v>
      </c>
      <c r="P48" s="94">
        <v>4</v>
      </c>
      <c r="Q48" s="94" t="s">
        <v>11</v>
      </c>
      <c r="R48" s="94">
        <v>51</v>
      </c>
      <c r="S48" s="94">
        <v>50.35</v>
      </c>
      <c r="T48" s="94">
        <v>5</v>
      </c>
    </row>
    <row r="49" spans="1:20" x14ac:dyDescent="0.4">
      <c r="A49" s="94">
        <v>7</v>
      </c>
      <c r="B49" s="94" t="s">
        <v>716</v>
      </c>
      <c r="C49" s="94" t="s">
        <v>679</v>
      </c>
      <c r="D49" s="94">
        <v>96</v>
      </c>
      <c r="E49" s="94">
        <v>39.96</v>
      </c>
      <c r="F49" s="94">
        <v>5</v>
      </c>
      <c r="G49" s="94" t="s">
        <v>656</v>
      </c>
      <c r="H49" s="94">
        <v>95</v>
      </c>
      <c r="I49" s="94">
        <v>48.38</v>
      </c>
      <c r="J49" s="94">
        <v>5</v>
      </c>
      <c r="K49" s="94">
        <v>4</v>
      </c>
      <c r="L49" s="94">
        <v>5</v>
      </c>
      <c r="M49" s="94" t="s">
        <v>11</v>
      </c>
      <c r="N49" s="94">
        <v>50</v>
      </c>
      <c r="O49" s="94">
        <v>47.52</v>
      </c>
      <c r="P49" s="94">
        <v>5</v>
      </c>
      <c r="Q49" s="94" t="s">
        <v>21</v>
      </c>
      <c r="R49" s="94">
        <v>48</v>
      </c>
      <c r="S49" s="94">
        <v>46.75</v>
      </c>
      <c r="T49" s="94">
        <v>5</v>
      </c>
    </row>
    <row r="50" spans="1:20" x14ac:dyDescent="0.4">
      <c r="A50" s="94">
        <v>53</v>
      </c>
      <c r="B50" s="94" t="s">
        <v>716</v>
      </c>
      <c r="C50" s="94" t="s">
        <v>681</v>
      </c>
      <c r="D50" s="94">
        <v>77</v>
      </c>
      <c r="E50" s="94">
        <v>19.07</v>
      </c>
      <c r="F50" s="94">
        <v>7</v>
      </c>
      <c r="G50" s="94" t="s">
        <v>656</v>
      </c>
      <c r="H50" s="94">
        <v>114</v>
      </c>
      <c r="I50" s="94">
        <v>74.97</v>
      </c>
      <c r="J50" s="94">
        <v>4</v>
      </c>
      <c r="K50" s="94">
        <v>6</v>
      </c>
      <c r="L50" s="94">
        <v>6</v>
      </c>
      <c r="M50" s="94" t="s">
        <v>657</v>
      </c>
      <c r="N50" s="94">
        <v>38</v>
      </c>
      <c r="O50" s="94">
        <v>10.89</v>
      </c>
      <c r="P50" s="94">
        <v>7</v>
      </c>
      <c r="Q50" s="94" t="s">
        <v>10</v>
      </c>
      <c r="R50" s="94">
        <v>40</v>
      </c>
      <c r="S50" s="94">
        <v>18.690000000000001</v>
      </c>
      <c r="T50" s="94">
        <v>7</v>
      </c>
    </row>
    <row r="51" spans="1:20" x14ac:dyDescent="0.4">
      <c r="A51" s="94">
        <v>186</v>
      </c>
      <c r="B51" s="94" t="s">
        <v>716</v>
      </c>
      <c r="C51" s="94" t="s">
        <v>679</v>
      </c>
      <c r="D51" s="94">
        <v>113</v>
      </c>
      <c r="E51" s="94">
        <v>69.11</v>
      </c>
      <c r="F51" s="94">
        <v>4</v>
      </c>
      <c r="G51" s="94" t="s">
        <v>656</v>
      </c>
      <c r="H51" s="94">
        <v>105</v>
      </c>
      <c r="I51" s="94">
        <v>62.3</v>
      </c>
      <c r="J51" s="94">
        <v>4</v>
      </c>
      <c r="K51" s="94">
        <v>5</v>
      </c>
      <c r="L51" s="94">
        <v>8</v>
      </c>
      <c r="M51" s="94" t="s">
        <v>10</v>
      </c>
      <c r="N51" s="94">
        <v>37</v>
      </c>
      <c r="O51" s="94">
        <v>6.07</v>
      </c>
      <c r="P51" s="94">
        <v>8</v>
      </c>
      <c r="Q51" s="94" t="s">
        <v>11</v>
      </c>
      <c r="R51" s="94">
        <v>53</v>
      </c>
      <c r="S51" s="94">
        <v>54.29</v>
      </c>
      <c r="T51" s="94">
        <v>5</v>
      </c>
    </row>
    <row r="52" spans="1:20" x14ac:dyDescent="0.4">
      <c r="A52" s="94">
        <v>98</v>
      </c>
      <c r="B52" s="94" t="s">
        <v>716</v>
      </c>
      <c r="C52" s="94" t="s">
        <v>679</v>
      </c>
      <c r="D52" s="94">
        <v>104</v>
      </c>
      <c r="E52" s="94">
        <v>52.74</v>
      </c>
      <c r="F52" s="94">
        <v>5</v>
      </c>
      <c r="G52" s="94" t="s">
        <v>656</v>
      </c>
      <c r="H52" s="94">
        <v>86</v>
      </c>
      <c r="I52" s="94">
        <v>33.020000000000003</v>
      </c>
      <c r="J52" s="94">
        <v>6</v>
      </c>
      <c r="K52" s="94">
        <v>5</v>
      </c>
      <c r="L52" s="94">
        <v>3</v>
      </c>
      <c r="M52" s="94" t="s">
        <v>11</v>
      </c>
      <c r="N52" s="94">
        <v>45</v>
      </c>
      <c r="O52" s="94">
        <v>36.29</v>
      </c>
      <c r="P52" s="94">
        <v>6</v>
      </c>
      <c r="Q52" s="94" t="s">
        <v>21</v>
      </c>
      <c r="R52" s="94">
        <v>38</v>
      </c>
      <c r="S52" s="94">
        <v>11.57</v>
      </c>
      <c r="T52" s="94">
        <v>7</v>
      </c>
    </row>
    <row r="53" spans="1:20" x14ac:dyDescent="0.4">
      <c r="A53" s="94">
        <v>231</v>
      </c>
      <c r="B53" s="94" t="s">
        <v>716</v>
      </c>
      <c r="C53" s="94" t="s">
        <v>679</v>
      </c>
      <c r="D53" s="94">
        <v>108</v>
      </c>
      <c r="E53" s="94">
        <v>60.01</v>
      </c>
      <c r="F53" s="94">
        <v>4</v>
      </c>
      <c r="G53" s="94" t="s">
        <v>656</v>
      </c>
      <c r="H53" s="94">
        <v>130</v>
      </c>
      <c r="I53" s="94">
        <v>90.37</v>
      </c>
      <c r="J53" s="94">
        <v>2</v>
      </c>
      <c r="K53" s="94">
        <v>5</v>
      </c>
      <c r="L53" s="94">
        <v>1</v>
      </c>
      <c r="M53" s="94" t="s">
        <v>657</v>
      </c>
      <c r="N53" s="94">
        <v>47</v>
      </c>
      <c r="O53" s="94">
        <v>46</v>
      </c>
      <c r="P53" s="94">
        <v>5</v>
      </c>
      <c r="Q53" s="94" t="s">
        <v>21</v>
      </c>
      <c r="R53" s="94">
        <v>67</v>
      </c>
      <c r="S53" s="94">
        <v>98.03</v>
      </c>
      <c r="T53" s="94">
        <v>1</v>
      </c>
    </row>
    <row r="54" spans="1:20" x14ac:dyDescent="0.4">
      <c r="A54" s="94">
        <v>282</v>
      </c>
      <c r="B54" s="94" t="s">
        <v>716</v>
      </c>
      <c r="C54" s="94" t="s">
        <v>679</v>
      </c>
      <c r="D54" s="94">
        <v>89</v>
      </c>
      <c r="E54" s="94">
        <v>31.09</v>
      </c>
      <c r="F54" s="94">
        <v>6</v>
      </c>
      <c r="G54" s="94" t="s">
        <v>656</v>
      </c>
      <c r="H54" s="94">
        <v>128</v>
      </c>
      <c r="I54" s="94">
        <v>89.15</v>
      </c>
      <c r="J54" s="94">
        <v>2</v>
      </c>
      <c r="K54" s="94">
        <v>7</v>
      </c>
      <c r="L54" s="94">
        <v>2</v>
      </c>
      <c r="M54" s="94" t="s">
        <v>10</v>
      </c>
      <c r="N54" s="94">
        <v>53</v>
      </c>
      <c r="O54" s="94">
        <v>61.87</v>
      </c>
      <c r="P54" s="94">
        <v>4</v>
      </c>
      <c r="Q54" s="94" t="s">
        <v>11</v>
      </c>
      <c r="R54" s="94">
        <v>32</v>
      </c>
      <c r="S54" s="94">
        <v>1.69</v>
      </c>
      <c r="T54" s="94">
        <v>9</v>
      </c>
    </row>
    <row r="55" spans="1:20" x14ac:dyDescent="0.4">
      <c r="A55" s="94">
        <v>271</v>
      </c>
      <c r="B55" s="94" t="s">
        <v>716</v>
      </c>
      <c r="D55" s="94">
        <v>70</v>
      </c>
      <c r="E55" s="94">
        <v>8.2899999999999991</v>
      </c>
      <c r="F55" s="94">
        <v>8</v>
      </c>
      <c r="G55" s="94" t="s">
        <v>656</v>
      </c>
      <c r="H55" s="94">
        <v>106</v>
      </c>
      <c r="I55" s="94">
        <v>63.75</v>
      </c>
      <c r="J55" s="94">
        <v>4</v>
      </c>
      <c r="K55" s="94">
        <v>4</v>
      </c>
      <c r="L55" s="94">
        <v>5</v>
      </c>
      <c r="M55" s="94" t="s">
        <v>657</v>
      </c>
      <c r="N55" s="94">
        <v>44</v>
      </c>
      <c r="O55" s="94">
        <v>36.06</v>
      </c>
      <c r="P55" s="94">
        <v>6</v>
      </c>
      <c r="Q55" s="94" t="s">
        <v>10</v>
      </c>
      <c r="R55" s="94">
        <v>40</v>
      </c>
      <c r="S55" s="94">
        <v>18.690000000000001</v>
      </c>
      <c r="T55" s="94">
        <v>7</v>
      </c>
    </row>
    <row r="56" spans="1:20" x14ac:dyDescent="0.4">
      <c r="A56" s="94">
        <v>113</v>
      </c>
      <c r="B56" s="94" t="s">
        <v>716</v>
      </c>
      <c r="D56" s="94">
        <v>80</v>
      </c>
      <c r="E56" s="94">
        <v>22.05</v>
      </c>
      <c r="F56" s="94">
        <v>7</v>
      </c>
      <c r="G56" s="94" t="s">
        <v>656</v>
      </c>
      <c r="H56" s="94">
        <v>84</v>
      </c>
      <c r="I56" s="94">
        <v>28.3</v>
      </c>
      <c r="J56" s="94">
        <v>6</v>
      </c>
      <c r="K56" s="94">
        <v>6</v>
      </c>
      <c r="L56" s="94">
        <v>4</v>
      </c>
      <c r="M56" s="94" t="s">
        <v>657</v>
      </c>
      <c r="N56" s="94">
        <v>40</v>
      </c>
      <c r="O56" s="94">
        <v>20.52</v>
      </c>
      <c r="P56" s="94">
        <v>6</v>
      </c>
      <c r="Q56" s="94" t="s">
        <v>21</v>
      </c>
      <c r="R56" s="94">
        <v>40</v>
      </c>
      <c r="S56" s="94">
        <v>22.77</v>
      </c>
      <c r="T56" s="94">
        <v>6</v>
      </c>
    </row>
    <row r="57" spans="1:20" x14ac:dyDescent="0.4">
      <c r="A57" s="94">
        <v>146</v>
      </c>
      <c r="B57" s="94" t="s">
        <v>716</v>
      </c>
      <c r="C57" s="94" t="s">
        <v>679</v>
      </c>
      <c r="D57" s="94">
        <v>72</v>
      </c>
      <c r="E57" s="94">
        <v>13.32</v>
      </c>
      <c r="F57" s="94">
        <v>7</v>
      </c>
      <c r="G57" s="94" t="s">
        <v>680</v>
      </c>
      <c r="H57" s="94">
        <v>77</v>
      </c>
      <c r="I57" s="94">
        <v>6.96</v>
      </c>
      <c r="J57" s="94">
        <v>8</v>
      </c>
      <c r="K57" s="94">
        <v>9</v>
      </c>
      <c r="L57" s="94">
        <v>8</v>
      </c>
      <c r="M57" s="94" t="s">
        <v>11</v>
      </c>
      <c r="N57" s="94">
        <v>37</v>
      </c>
      <c r="O57" s="94">
        <v>13.12</v>
      </c>
      <c r="P57" s="94">
        <v>7</v>
      </c>
      <c r="Q57" s="94" t="s">
        <v>21</v>
      </c>
      <c r="R57" s="94">
        <v>38</v>
      </c>
      <c r="S57" s="94">
        <v>11.57</v>
      </c>
      <c r="T57" s="94">
        <v>7</v>
      </c>
    </row>
    <row r="58" spans="1:20" x14ac:dyDescent="0.4">
      <c r="A58" s="94">
        <v>227</v>
      </c>
      <c r="B58" s="94" t="s">
        <v>716</v>
      </c>
      <c r="C58" s="94" t="s">
        <v>679</v>
      </c>
      <c r="D58" s="94">
        <v>79</v>
      </c>
      <c r="E58" s="94">
        <v>21.09</v>
      </c>
      <c r="F58" s="94">
        <v>7</v>
      </c>
      <c r="G58" s="94" t="s">
        <v>656</v>
      </c>
      <c r="H58" s="94">
        <v>109</v>
      </c>
      <c r="I58" s="94">
        <v>67.94</v>
      </c>
      <c r="J58" s="94">
        <v>4</v>
      </c>
      <c r="K58" s="94">
        <v>6</v>
      </c>
      <c r="L58" s="94">
        <v>6</v>
      </c>
      <c r="M58" s="94" t="s">
        <v>657</v>
      </c>
      <c r="N58" s="94">
        <v>40</v>
      </c>
      <c r="O58" s="94">
        <v>20.52</v>
      </c>
      <c r="P58" s="94">
        <v>6</v>
      </c>
      <c r="Q58" s="94" t="s">
        <v>21</v>
      </c>
      <c r="R58" s="94">
        <v>43</v>
      </c>
      <c r="S58" s="94">
        <v>32.69</v>
      </c>
      <c r="T58" s="94">
        <v>6</v>
      </c>
    </row>
    <row r="59" spans="1:20" x14ac:dyDescent="0.4">
      <c r="A59" s="94">
        <v>245</v>
      </c>
      <c r="B59" s="94" t="s">
        <v>716</v>
      </c>
      <c r="C59" s="94" t="s">
        <v>679</v>
      </c>
      <c r="D59" s="94">
        <v>79</v>
      </c>
      <c r="E59" s="94">
        <v>21.09</v>
      </c>
      <c r="F59" s="94">
        <v>7</v>
      </c>
      <c r="G59" s="94" t="s">
        <v>428</v>
      </c>
      <c r="H59" s="94">
        <v>105</v>
      </c>
      <c r="I59" s="94">
        <v>62.3</v>
      </c>
      <c r="J59" s="94">
        <v>4</v>
      </c>
      <c r="K59" s="94">
        <v>4</v>
      </c>
      <c r="L59" s="94">
        <v>3</v>
      </c>
      <c r="M59" s="94" t="s">
        <v>657</v>
      </c>
      <c r="N59" s="94">
        <v>38</v>
      </c>
      <c r="O59" s="94">
        <v>10.89</v>
      </c>
      <c r="P59" s="94">
        <v>7</v>
      </c>
      <c r="Q59" s="94" t="s">
        <v>21</v>
      </c>
      <c r="R59" s="94">
        <v>43</v>
      </c>
      <c r="S59" s="94">
        <v>32.69</v>
      </c>
      <c r="T59" s="94">
        <v>6</v>
      </c>
    </row>
    <row r="60" spans="1:20" x14ac:dyDescent="0.4">
      <c r="A60" s="94">
        <v>276</v>
      </c>
      <c r="B60" s="94" t="s">
        <v>716</v>
      </c>
      <c r="C60" s="94" t="s">
        <v>679</v>
      </c>
      <c r="D60" s="94">
        <v>71</v>
      </c>
      <c r="E60" s="94">
        <v>11.42</v>
      </c>
      <c r="F60" s="94">
        <v>7</v>
      </c>
      <c r="G60" s="94" t="s">
        <v>656</v>
      </c>
      <c r="H60" s="94">
        <v>101</v>
      </c>
      <c r="I60" s="94">
        <v>56.75</v>
      </c>
      <c r="J60" s="94">
        <v>5</v>
      </c>
      <c r="K60" s="94">
        <v>8</v>
      </c>
      <c r="L60" s="94">
        <v>6</v>
      </c>
      <c r="M60" s="94" t="s">
        <v>657</v>
      </c>
      <c r="N60" s="94">
        <v>40</v>
      </c>
      <c r="O60" s="94">
        <v>20.52</v>
      </c>
      <c r="P60" s="94">
        <v>6</v>
      </c>
      <c r="Q60" s="94" t="s">
        <v>21</v>
      </c>
      <c r="R60" s="94">
        <v>38</v>
      </c>
      <c r="S60" s="94">
        <v>11.57</v>
      </c>
      <c r="T60" s="94">
        <v>7</v>
      </c>
    </row>
    <row r="61" spans="1:20" x14ac:dyDescent="0.4">
      <c r="A61" s="94">
        <v>182</v>
      </c>
      <c r="B61" s="94" t="s">
        <v>716</v>
      </c>
      <c r="C61" s="94" t="s">
        <v>679</v>
      </c>
      <c r="D61" s="94">
        <v>90</v>
      </c>
      <c r="E61" s="94">
        <v>32.24</v>
      </c>
      <c r="F61" s="94">
        <v>6</v>
      </c>
      <c r="G61" s="94" t="s">
        <v>428</v>
      </c>
      <c r="H61" s="94">
        <v>81</v>
      </c>
      <c r="I61" s="94">
        <v>20.399999999999999</v>
      </c>
      <c r="J61" s="94">
        <v>7</v>
      </c>
      <c r="K61" s="94">
        <v>6</v>
      </c>
      <c r="L61" s="94">
        <v>8</v>
      </c>
      <c r="M61" s="94" t="s">
        <v>657</v>
      </c>
      <c r="N61" s="94">
        <v>38</v>
      </c>
      <c r="O61" s="94">
        <v>10.89</v>
      </c>
      <c r="P61" s="94">
        <v>7</v>
      </c>
      <c r="Q61" s="94" t="s">
        <v>21</v>
      </c>
      <c r="R61" s="94">
        <v>38</v>
      </c>
      <c r="S61" s="94">
        <v>11.57</v>
      </c>
      <c r="T61" s="94">
        <v>7</v>
      </c>
    </row>
    <row r="62" spans="1:20" x14ac:dyDescent="0.4">
      <c r="A62" s="94">
        <v>242</v>
      </c>
      <c r="B62" s="94" t="s">
        <v>716</v>
      </c>
      <c r="C62" s="94" t="s">
        <v>679</v>
      </c>
      <c r="D62" s="94">
        <v>107</v>
      </c>
      <c r="E62" s="94">
        <v>58.18</v>
      </c>
      <c r="F62" s="94">
        <v>5</v>
      </c>
      <c r="G62" s="94" t="s">
        <v>656</v>
      </c>
      <c r="H62" s="94">
        <v>113</v>
      </c>
      <c r="I62" s="94">
        <v>73.599999999999994</v>
      </c>
      <c r="J62" s="94">
        <v>4</v>
      </c>
      <c r="K62" s="94">
        <v>4</v>
      </c>
      <c r="L62" s="94">
        <v>1</v>
      </c>
      <c r="M62" s="94" t="s">
        <v>657</v>
      </c>
      <c r="N62" s="94">
        <v>38</v>
      </c>
      <c r="O62" s="94">
        <v>10.89</v>
      </c>
      <c r="P62" s="94">
        <v>7</v>
      </c>
      <c r="Q62" s="94" t="s">
        <v>10</v>
      </c>
      <c r="R62" s="94">
        <v>40</v>
      </c>
      <c r="S62" s="94">
        <v>18.690000000000001</v>
      </c>
      <c r="T62" s="94">
        <v>7</v>
      </c>
    </row>
    <row r="63" spans="1:20" x14ac:dyDescent="0.4">
      <c r="A63" s="94">
        <v>24</v>
      </c>
      <c r="B63" s="94" t="s">
        <v>716</v>
      </c>
      <c r="C63" s="94" t="s">
        <v>679</v>
      </c>
      <c r="D63" s="94">
        <v>106</v>
      </c>
      <c r="E63" s="94">
        <v>56.35</v>
      </c>
      <c r="F63" s="94">
        <v>5</v>
      </c>
      <c r="G63" s="94" t="s">
        <v>428</v>
      </c>
      <c r="H63" s="94">
        <v>130</v>
      </c>
      <c r="I63" s="94">
        <v>90.37</v>
      </c>
      <c r="J63" s="94">
        <v>2</v>
      </c>
      <c r="K63" s="94">
        <v>4</v>
      </c>
      <c r="L63" s="94">
        <v>2</v>
      </c>
      <c r="M63" s="94" t="s">
        <v>657</v>
      </c>
      <c r="N63" s="94">
        <v>55</v>
      </c>
      <c r="O63" s="94">
        <v>65.92</v>
      </c>
      <c r="P63" s="94">
        <v>4</v>
      </c>
      <c r="Q63" s="94" t="s">
        <v>10</v>
      </c>
      <c r="R63" s="94">
        <v>45</v>
      </c>
      <c r="S63" s="94">
        <v>40.21</v>
      </c>
      <c r="T63" s="94">
        <v>5</v>
      </c>
    </row>
    <row r="64" spans="1:20" x14ac:dyDescent="0.4">
      <c r="A64" s="94">
        <v>90</v>
      </c>
      <c r="B64" s="94" t="s">
        <v>716</v>
      </c>
      <c r="C64" s="94" t="s">
        <v>681</v>
      </c>
      <c r="D64" s="94">
        <v>94</v>
      </c>
      <c r="E64" s="94">
        <v>37.22</v>
      </c>
      <c r="F64" s="94">
        <v>6</v>
      </c>
      <c r="G64" s="94" t="s">
        <v>428</v>
      </c>
      <c r="H64" s="94">
        <v>116</v>
      </c>
      <c r="I64" s="94">
        <v>77.459999999999994</v>
      </c>
      <c r="J64" s="94">
        <v>3</v>
      </c>
      <c r="K64" s="94">
        <v>6</v>
      </c>
      <c r="L64" s="94">
        <v>4</v>
      </c>
      <c r="M64" s="94" t="s">
        <v>11</v>
      </c>
      <c r="N64" s="94">
        <v>60</v>
      </c>
      <c r="O64" s="94">
        <v>79.099999999999994</v>
      </c>
      <c r="P64" s="94">
        <v>3</v>
      </c>
      <c r="Q64" s="94" t="s">
        <v>21</v>
      </c>
      <c r="R64" s="94">
        <v>55</v>
      </c>
      <c r="S64" s="94">
        <v>63.92</v>
      </c>
      <c r="T64" s="94">
        <v>4</v>
      </c>
    </row>
    <row r="65" spans="1:20" x14ac:dyDescent="0.4">
      <c r="A65" s="94">
        <v>6</v>
      </c>
      <c r="B65" s="94" t="s">
        <v>716</v>
      </c>
      <c r="C65" s="94" t="s">
        <v>679</v>
      </c>
      <c r="D65" s="94">
        <v>110</v>
      </c>
      <c r="E65" s="94">
        <v>63.5</v>
      </c>
      <c r="F65" s="94">
        <v>4</v>
      </c>
      <c r="G65" s="94" t="s">
        <v>656</v>
      </c>
      <c r="H65" s="94">
        <v>109</v>
      </c>
      <c r="I65" s="94">
        <v>67.94</v>
      </c>
      <c r="J65" s="94">
        <v>4</v>
      </c>
      <c r="K65" s="94">
        <v>3</v>
      </c>
      <c r="L65" s="94">
        <v>2</v>
      </c>
      <c r="M65" s="94" t="s">
        <v>657</v>
      </c>
      <c r="N65" s="94">
        <v>57</v>
      </c>
      <c r="O65" s="94">
        <v>70.84</v>
      </c>
      <c r="P65" s="94">
        <v>4</v>
      </c>
      <c r="Q65" s="94" t="s">
        <v>21</v>
      </c>
      <c r="R65" s="94">
        <v>63</v>
      </c>
      <c r="S65" s="94">
        <v>86.5</v>
      </c>
      <c r="T65" s="94">
        <v>3</v>
      </c>
    </row>
    <row r="66" spans="1:20" x14ac:dyDescent="0.4">
      <c r="A66" s="94">
        <v>15</v>
      </c>
      <c r="B66" s="94" t="s">
        <v>716</v>
      </c>
      <c r="C66" s="94" t="s">
        <v>681</v>
      </c>
      <c r="D66" s="94">
        <v>94</v>
      </c>
      <c r="E66" s="94">
        <v>37.22</v>
      </c>
      <c r="F66" s="94">
        <v>6</v>
      </c>
      <c r="G66" s="94" t="s">
        <v>656</v>
      </c>
      <c r="H66" s="94">
        <v>97</v>
      </c>
      <c r="I66" s="94">
        <v>51.31</v>
      </c>
      <c r="J66" s="94">
        <v>5</v>
      </c>
      <c r="K66" s="94">
        <v>5</v>
      </c>
      <c r="L66" s="94">
        <v>8</v>
      </c>
      <c r="M66" s="94" t="s">
        <v>657</v>
      </c>
      <c r="N66" s="94">
        <v>38</v>
      </c>
      <c r="O66" s="94">
        <v>10.89</v>
      </c>
      <c r="P66" s="94">
        <v>7</v>
      </c>
      <c r="Q66" s="94" t="s">
        <v>10</v>
      </c>
      <c r="R66" s="94">
        <v>39</v>
      </c>
      <c r="S66" s="94">
        <v>14.32</v>
      </c>
      <c r="T66" s="94">
        <v>7</v>
      </c>
    </row>
    <row r="67" spans="1:20" x14ac:dyDescent="0.4">
      <c r="A67" s="94">
        <v>283</v>
      </c>
      <c r="B67" s="94" t="s">
        <v>716</v>
      </c>
      <c r="C67" s="94" t="s">
        <v>679</v>
      </c>
      <c r="D67" s="94" t="s">
        <v>701</v>
      </c>
      <c r="E67" s="94" t="s">
        <v>701</v>
      </c>
      <c r="F67" s="94" t="s">
        <v>701</v>
      </c>
      <c r="G67" s="94" t="s">
        <v>656</v>
      </c>
      <c r="H67" s="94">
        <v>113</v>
      </c>
      <c r="I67" s="94">
        <v>73.599999999999994</v>
      </c>
      <c r="J67" s="94">
        <v>4</v>
      </c>
      <c r="K67" s="94">
        <v>7</v>
      </c>
      <c r="L67" s="94">
        <v>8</v>
      </c>
      <c r="M67" s="94" t="s">
        <v>657</v>
      </c>
      <c r="N67" s="94">
        <v>38</v>
      </c>
      <c r="O67" s="94">
        <v>10.89</v>
      </c>
      <c r="P67" s="94">
        <v>7</v>
      </c>
      <c r="Q67" s="94" t="s">
        <v>10</v>
      </c>
      <c r="R67" s="94">
        <v>40</v>
      </c>
      <c r="S67" s="94">
        <v>18.690000000000001</v>
      </c>
      <c r="T67" s="94">
        <v>7</v>
      </c>
    </row>
    <row r="68" spans="1:20" x14ac:dyDescent="0.4">
      <c r="A68" s="94">
        <v>212</v>
      </c>
      <c r="B68" s="94" t="s">
        <v>716</v>
      </c>
      <c r="C68" s="94" t="s">
        <v>679</v>
      </c>
      <c r="D68" s="94">
        <v>114</v>
      </c>
      <c r="E68" s="94">
        <v>70.81</v>
      </c>
      <c r="F68" s="94">
        <v>4</v>
      </c>
      <c r="G68" s="94" t="s">
        <v>656</v>
      </c>
      <c r="H68" s="94">
        <v>103</v>
      </c>
      <c r="I68" s="94">
        <v>59.47</v>
      </c>
      <c r="J68" s="94">
        <v>4</v>
      </c>
      <c r="K68" s="94">
        <v>3</v>
      </c>
      <c r="L68" s="94">
        <v>3</v>
      </c>
      <c r="M68" s="94" t="s">
        <v>10</v>
      </c>
      <c r="N68" s="94">
        <v>45</v>
      </c>
      <c r="O68" s="94">
        <v>40.21</v>
      </c>
      <c r="P68" s="94">
        <v>5</v>
      </c>
      <c r="Q68" s="94" t="s">
        <v>11</v>
      </c>
      <c r="R68" s="94">
        <v>61</v>
      </c>
      <c r="S68" s="94">
        <v>83.36</v>
      </c>
      <c r="T68" s="94">
        <v>3</v>
      </c>
    </row>
    <row r="69" spans="1:20" x14ac:dyDescent="0.4">
      <c r="A69" s="94">
        <v>187</v>
      </c>
      <c r="B69" s="94" t="s">
        <v>716</v>
      </c>
      <c r="C69" s="94" t="s">
        <v>681</v>
      </c>
      <c r="D69" s="94">
        <v>70</v>
      </c>
      <c r="E69" s="94">
        <v>8.2899999999999991</v>
      </c>
      <c r="F69" s="94">
        <v>8</v>
      </c>
      <c r="G69" s="94" t="s">
        <v>656</v>
      </c>
      <c r="H69" s="94">
        <v>106</v>
      </c>
      <c r="I69" s="94">
        <v>63.75</v>
      </c>
      <c r="J69" s="94">
        <v>4</v>
      </c>
      <c r="K69" s="94">
        <v>6</v>
      </c>
      <c r="L69" s="94">
        <v>8</v>
      </c>
      <c r="M69" s="94" t="s">
        <v>10</v>
      </c>
      <c r="N69" s="94">
        <v>46</v>
      </c>
      <c r="O69" s="94">
        <v>43.06</v>
      </c>
      <c r="P69" s="94">
        <v>5</v>
      </c>
      <c r="Q69" s="94" t="s">
        <v>11</v>
      </c>
      <c r="R69" s="94">
        <v>40</v>
      </c>
      <c r="S69" s="94">
        <v>22.98</v>
      </c>
      <c r="T69" s="94">
        <v>6</v>
      </c>
    </row>
    <row r="70" spans="1:20" x14ac:dyDescent="0.4">
      <c r="A70" s="94">
        <v>104</v>
      </c>
      <c r="B70" s="94" t="s">
        <v>716</v>
      </c>
      <c r="C70" s="94" t="s">
        <v>679</v>
      </c>
      <c r="D70" s="94">
        <v>91</v>
      </c>
      <c r="E70" s="94">
        <v>33.44</v>
      </c>
      <c r="F70" s="94">
        <v>6</v>
      </c>
      <c r="G70" s="94" t="s">
        <v>428</v>
      </c>
      <c r="H70" s="94">
        <v>84</v>
      </c>
      <c r="I70" s="94">
        <v>28.3</v>
      </c>
      <c r="J70" s="94">
        <v>6</v>
      </c>
      <c r="K70" s="94">
        <v>8</v>
      </c>
      <c r="L70" s="94">
        <v>4</v>
      </c>
      <c r="M70" s="94" t="s">
        <v>657</v>
      </c>
      <c r="N70" s="94">
        <v>36</v>
      </c>
      <c r="O70" s="94">
        <v>4.0999999999999996</v>
      </c>
      <c r="P70" s="94">
        <v>8</v>
      </c>
      <c r="Q70" s="94" t="s">
        <v>21</v>
      </c>
      <c r="R70" s="94">
        <v>42</v>
      </c>
      <c r="S70" s="94">
        <v>29.23</v>
      </c>
      <c r="T70" s="94">
        <v>6</v>
      </c>
    </row>
    <row r="71" spans="1:20" x14ac:dyDescent="0.4">
      <c r="A71" s="94">
        <v>121</v>
      </c>
      <c r="B71" s="94" t="s">
        <v>716</v>
      </c>
      <c r="C71" s="94" t="s">
        <v>679</v>
      </c>
      <c r="D71" s="94">
        <v>116</v>
      </c>
      <c r="E71" s="94">
        <v>74.349999999999994</v>
      </c>
      <c r="F71" s="94">
        <v>4</v>
      </c>
      <c r="G71" s="94" t="s">
        <v>656</v>
      </c>
      <c r="H71" s="94">
        <v>114</v>
      </c>
      <c r="I71" s="94">
        <v>74.97</v>
      </c>
      <c r="J71" s="94">
        <v>4</v>
      </c>
      <c r="K71" s="94">
        <v>5</v>
      </c>
      <c r="L71" s="94">
        <v>1</v>
      </c>
      <c r="M71" s="94" t="s">
        <v>657</v>
      </c>
      <c r="N71" s="94">
        <v>44</v>
      </c>
      <c r="O71" s="94">
        <v>36.06</v>
      </c>
      <c r="P71" s="94">
        <v>6</v>
      </c>
      <c r="Q71" s="94" t="s">
        <v>10</v>
      </c>
      <c r="R71" s="94">
        <v>46</v>
      </c>
      <c r="S71" s="94">
        <v>43.06</v>
      </c>
      <c r="T71" s="94">
        <v>5</v>
      </c>
    </row>
    <row r="72" spans="1:20" x14ac:dyDescent="0.4">
      <c r="A72" s="94">
        <v>120</v>
      </c>
      <c r="B72" s="94" t="s">
        <v>716</v>
      </c>
      <c r="C72" s="94" t="s">
        <v>679</v>
      </c>
      <c r="D72" s="94">
        <v>86</v>
      </c>
      <c r="E72" s="94">
        <v>27.91</v>
      </c>
      <c r="F72" s="94">
        <v>6</v>
      </c>
      <c r="G72" s="94" t="s">
        <v>428</v>
      </c>
      <c r="H72" s="94">
        <v>79</v>
      </c>
      <c r="I72" s="94">
        <v>14.57</v>
      </c>
      <c r="J72" s="94">
        <v>7</v>
      </c>
      <c r="K72" s="94">
        <v>8</v>
      </c>
      <c r="L72" s="94">
        <v>8</v>
      </c>
      <c r="M72" s="94" t="s">
        <v>657</v>
      </c>
      <c r="N72" s="94">
        <v>36</v>
      </c>
      <c r="O72" s="94">
        <v>4.0999999999999996</v>
      </c>
      <c r="P72" s="94">
        <v>8</v>
      </c>
      <c r="Q72" s="94" t="s">
        <v>21</v>
      </c>
      <c r="R72" s="94">
        <v>38</v>
      </c>
      <c r="S72" s="94">
        <v>11.57</v>
      </c>
      <c r="T72" s="94">
        <v>7</v>
      </c>
    </row>
    <row r="73" spans="1:20" x14ac:dyDescent="0.4">
      <c r="A73" s="94">
        <v>144</v>
      </c>
      <c r="B73" s="94" t="s">
        <v>716</v>
      </c>
      <c r="C73" s="94" t="s">
        <v>679</v>
      </c>
      <c r="D73" s="94">
        <v>109</v>
      </c>
      <c r="E73" s="94">
        <v>61.84</v>
      </c>
      <c r="F73" s="94">
        <v>4</v>
      </c>
      <c r="G73" s="94" t="s">
        <v>656</v>
      </c>
      <c r="H73" s="94">
        <v>126</v>
      </c>
      <c r="I73" s="94">
        <v>87.44</v>
      </c>
      <c r="J73" s="94">
        <v>3</v>
      </c>
      <c r="K73" s="94">
        <v>5</v>
      </c>
      <c r="L73" s="94">
        <v>6</v>
      </c>
      <c r="M73" s="94" t="s">
        <v>657</v>
      </c>
      <c r="N73" s="94">
        <v>60</v>
      </c>
      <c r="O73" s="94">
        <v>78.33</v>
      </c>
      <c r="P73" s="94">
        <v>3</v>
      </c>
      <c r="Q73" s="94" t="s">
        <v>11</v>
      </c>
      <c r="R73" s="94">
        <v>60</v>
      </c>
      <c r="S73" s="94">
        <v>79.099999999999994</v>
      </c>
      <c r="T73" s="94">
        <v>3</v>
      </c>
    </row>
    <row r="74" spans="1:20" x14ac:dyDescent="0.4">
      <c r="A74" s="94">
        <v>285</v>
      </c>
      <c r="B74" s="94" t="s">
        <v>716</v>
      </c>
      <c r="C74" s="94" t="s">
        <v>679</v>
      </c>
      <c r="D74" s="94">
        <v>78</v>
      </c>
      <c r="E74" s="94">
        <v>20.100000000000001</v>
      </c>
      <c r="F74" s="94">
        <v>7</v>
      </c>
      <c r="G74" s="94" t="s">
        <v>656</v>
      </c>
      <c r="H74" s="94">
        <v>125</v>
      </c>
      <c r="I74" s="94">
        <v>86.68</v>
      </c>
      <c r="J74" s="94">
        <v>3</v>
      </c>
      <c r="K74" s="94">
        <v>5</v>
      </c>
      <c r="L74" s="94">
        <v>8</v>
      </c>
      <c r="M74" s="94" t="s">
        <v>11</v>
      </c>
      <c r="N74" s="94">
        <v>44</v>
      </c>
      <c r="O74" s="94">
        <v>33.51</v>
      </c>
      <c r="P74" s="94">
        <v>6</v>
      </c>
      <c r="Q74" s="94" t="s">
        <v>21</v>
      </c>
      <c r="R74" s="94">
        <v>51</v>
      </c>
      <c r="S74" s="94">
        <v>53.77</v>
      </c>
      <c r="T74" s="94">
        <v>5</v>
      </c>
    </row>
    <row r="75" spans="1:20" x14ac:dyDescent="0.4">
      <c r="A75" s="94">
        <v>224</v>
      </c>
      <c r="B75" s="94" t="s">
        <v>716</v>
      </c>
      <c r="C75" s="94" t="s">
        <v>679</v>
      </c>
      <c r="D75" s="94">
        <v>71</v>
      </c>
      <c r="E75" s="94">
        <v>11.42</v>
      </c>
      <c r="F75" s="94">
        <v>7</v>
      </c>
      <c r="G75" s="94" t="s">
        <v>656</v>
      </c>
      <c r="H75" s="94">
        <v>92</v>
      </c>
      <c r="I75" s="94">
        <v>44.19</v>
      </c>
      <c r="J75" s="94">
        <v>5</v>
      </c>
      <c r="K75" s="94">
        <v>6</v>
      </c>
      <c r="L75" s="94">
        <v>7</v>
      </c>
      <c r="M75" s="94" t="s">
        <v>11</v>
      </c>
      <c r="N75" s="94">
        <v>37</v>
      </c>
      <c r="O75" s="94">
        <v>13.12</v>
      </c>
      <c r="P75" s="94">
        <v>7</v>
      </c>
      <c r="Q75" s="94" t="s">
        <v>21</v>
      </c>
      <c r="R75" s="94">
        <v>35</v>
      </c>
      <c r="S75" s="94">
        <v>2.4300000000000002</v>
      </c>
      <c r="T75" s="94">
        <v>9</v>
      </c>
    </row>
    <row r="76" spans="1:20" x14ac:dyDescent="0.4">
      <c r="A76" s="94">
        <v>89</v>
      </c>
      <c r="B76" s="94" t="s">
        <v>716</v>
      </c>
      <c r="C76" s="94" t="s">
        <v>679</v>
      </c>
      <c r="D76" s="94">
        <v>81</v>
      </c>
      <c r="E76" s="94">
        <v>23.03</v>
      </c>
      <c r="F76" s="94">
        <v>6</v>
      </c>
      <c r="G76" s="94" t="s">
        <v>428</v>
      </c>
      <c r="H76" s="94">
        <v>99</v>
      </c>
      <c r="I76" s="94">
        <v>53.86</v>
      </c>
      <c r="J76" s="94">
        <v>5</v>
      </c>
      <c r="K76" s="94">
        <v>8</v>
      </c>
      <c r="L76" s="94">
        <v>2</v>
      </c>
      <c r="M76" s="94" t="s">
        <v>657</v>
      </c>
      <c r="N76" s="94">
        <v>46</v>
      </c>
      <c r="O76" s="94">
        <v>42.35</v>
      </c>
      <c r="P76" s="94">
        <v>5</v>
      </c>
      <c r="Q76" s="94" t="s">
        <v>21</v>
      </c>
      <c r="R76" s="94">
        <v>38</v>
      </c>
      <c r="S76" s="94">
        <v>11.57</v>
      </c>
      <c r="T76" s="94">
        <v>7</v>
      </c>
    </row>
    <row r="77" spans="1:20" x14ac:dyDescent="0.4">
      <c r="A77" s="94">
        <v>43</v>
      </c>
      <c r="B77" s="94" t="s">
        <v>716</v>
      </c>
      <c r="C77" s="94" t="s">
        <v>679</v>
      </c>
      <c r="D77" s="94">
        <v>84</v>
      </c>
      <c r="E77" s="94">
        <v>25.94</v>
      </c>
      <c r="F77" s="94">
        <v>6</v>
      </c>
      <c r="G77" s="94" t="s">
        <v>656</v>
      </c>
      <c r="H77" s="94">
        <v>90</v>
      </c>
      <c r="I77" s="94">
        <v>40.78</v>
      </c>
      <c r="J77" s="94">
        <v>5</v>
      </c>
      <c r="K77" s="94">
        <v>8</v>
      </c>
      <c r="L77" s="94">
        <v>8</v>
      </c>
      <c r="M77" s="94" t="s">
        <v>657</v>
      </c>
      <c r="N77" s="94">
        <v>38</v>
      </c>
      <c r="O77" s="94">
        <v>10.89</v>
      </c>
      <c r="P77" s="94">
        <v>7</v>
      </c>
      <c r="Q77" s="94" t="s">
        <v>21</v>
      </c>
      <c r="R77" s="94">
        <v>38</v>
      </c>
      <c r="S77" s="94">
        <v>11.57</v>
      </c>
      <c r="T77" s="94">
        <v>7</v>
      </c>
    </row>
    <row r="78" spans="1:20" x14ac:dyDescent="0.4">
      <c r="A78" s="94">
        <v>147</v>
      </c>
      <c r="B78" s="94" t="s">
        <v>716</v>
      </c>
      <c r="C78" s="94" t="s">
        <v>681</v>
      </c>
      <c r="D78" s="94">
        <v>96</v>
      </c>
      <c r="E78" s="94">
        <v>39.96</v>
      </c>
      <c r="F78" s="94">
        <v>5</v>
      </c>
      <c r="G78" s="94" t="s">
        <v>656</v>
      </c>
      <c r="H78" s="94">
        <v>91</v>
      </c>
      <c r="I78" s="94">
        <v>42.51</v>
      </c>
      <c r="J78" s="94">
        <v>5</v>
      </c>
      <c r="K78" s="94">
        <v>9</v>
      </c>
      <c r="L78" s="94">
        <v>8</v>
      </c>
      <c r="M78" s="94" t="s">
        <v>675</v>
      </c>
      <c r="N78" s="94">
        <v>42</v>
      </c>
      <c r="O78" s="94">
        <v>17.97</v>
      </c>
      <c r="P78" s="94">
        <v>6</v>
      </c>
      <c r="Q78" s="94" t="s">
        <v>676</v>
      </c>
      <c r="R78" s="94">
        <v>44</v>
      </c>
      <c r="S78" s="94">
        <v>36.76</v>
      </c>
      <c r="T78" s="94">
        <v>5</v>
      </c>
    </row>
    <row r="79" spans="1:20" x14ac:dyDescent="0.4">
      <c r="A79" s="94">
        <v>158</v>
      </c>
      <c r="B79" s="94" t="s">
        <v>716</v>
      </c>
      <c r="C79" s="94" t="s">
        <v>679</v>
      </c>
      <c r="D79" s="94">
        <v>116</v>
      </c>
      <c r="E79" s="94">
        <v>74.349999999999994</v>
      </c>
      <c r="F79" s="94">
        <v>4</v>
      </c>
      <c r="G79" s="94" t="s">
        <v>428</v>
      </c>
      <c r="H79" s="94">
        <v>131</v>
      </c>
      <c r="I79" s="94">
        <v>91.24</v>
      </c>
      <c r="J79" s="94">
        <v>2</v>
      </c>
      <c r="K79" s="94">
        <v>4</v>
      </c>
      <c r="L79" s="94">
        <v>6</v>
      </c>
      <c r="M79" s="94" t="s">
        <v>11</v>
      </c>
      <c r="N79" s="94">
        <v>63</v>
      </c>
      <c r="O79" s="94">
        <v>90.64</v>
      </c>
      <c r="P79" s="94">
        <v>2</v>
      </c>
      <c r="Q79" s="94" t="s">
        <v>21</v>
      </c>
      <c r="R79" s="94">
        <v>60</v>
      </c>
      <c r="S79" s="94">
        <v>78.47</v>
      </c>
      <c r="T79" s="94">
        <v>3</v>
      </c>
    </row>
    <row r="80" spans="1:20" x14ac:dyDescent="0.4">
      <c r="A80" s="94">
        <v>81</v>
      </c>
      <c r="B80" s="94" t="s">
        <v>716</v>
      </c>
      <c r="C80" s="94" t="s">
        <v>679</v>
      </c>
      <c r="D80" s="94">
        <v>92</v>
      </c>
      <c r="E80" s="94">
        <v>34.61</v>
      </c>
      <c r="F80" s="94">
        <v>6</v>
      </c>
      <c r="G80" s="94" t="s">
        <v>656</v>
      </c>
      <c r="H80" s="94">
        <v>80</v>
      </c>
      <c r="I80" s="94">
        <v>17.48</v>
      </c>
      <c r="J80" s="94">
        <v>7</v>
      </c>
      <c r="K80" s="94">
        <v>5</v>
      </c>
      <c r="L80" s="94">
        <v>2</v>
      </c>
      <c r="M80" s="94" t="s">
        <v>657</v>
      </c>
      <c r="N80" s="94">
        <v>37</v>
      </c>
      <c r="O80" s="94">
        <v>5.8</v>
      </c>
      <c r="P80" s="94">
        <v>8</v>
      </c>
      <c r="Q80" s="94" t="s">
        <v>10</v>
      </c>
      <c r="R80" s="94">
        <v>42</v>
      </c>
      <c r="S80" s="94">
        <v>26.65</v>
      </c>
      <c r="T80" s="94">
        <v>6</v>
      </c>
    </row>
    <row r="81" spans="1:20" x14ac:dyDescent="0.4">
      <c r="A81" s="94">
        <v>163</v>
      </c>
      <c r="B81" s="94" t="s">
        <v>716</v>
      </c>
      <c r="C81" s="94" t="s">
        <v>679</v>
      </c>
      <c r="D81" s="94">
        <v>91</v>
      </c>
      <c r="E81" s="94">
        <v>33.44</v>
      </c>
      <c r="F81" s="94">
        <v>6</v>
      </c>
      <c r="G81" s="94" t="s">
        <v>656</v>
      </c>
      <c r="H81" s="94">
        <v>92</v>
      </c>
      <c r="I81" s="94">
        <v>44.19</v>
      </c>
      <c r="J81" s="94">
        <v>5</v>
      </c>
      <c r="K81" s="94">
        <v>7</v>
      </c>
      <c r="L81" s="94">
        <v>4</v>
      </c>
      <c r="M81" s="94" t="s">
        <v>11</v>
      </c>
      <c r="N81" s="94">
        <v>36</v>
      </c>
      <c r="O81" s="94">
        <v>8.5</v>
      </c>
      <c r="P81" s="94">
        <v>8</v>
      </c>
      <c r="Q81" s="94" t="s">
        <v>21</v>
      </c>
      <c r="R81" s="94">
        <v>42</v>
      </c>
      <c r="S81" s="94">
        <v>29.23</v>
      </c>
      <c r="T81" s="94">
        <v>6</v>
      </c>
    </row>
    <row r="82" spans="1:20" x14ac:dyDescent="0.4">
      <c r="A82" s="94">
        <v>238</v>
      </c>
      <c r="B82" s="94" t="s">
        <v>716</v>
      </c>
      <c r="C82" s="94" t="s">
        <v>679</v>
      </c>
      <c r="D82" s="94">
        <v>111</v>
      </c>
      <c r="E82" s="94">
        <v>65.25</v>
      </c>
      <c r="F82" s="94">
        <v>4</v>
      </c>
      <c r="G82" s="94" t="s">
        <v>656</v>
      </c>
      <c r="H82" s="94">
        <v>104</v>
      </c>
      <c r="I82" s="94">
        <v>60.89</v>
      </c>
      <c r="J82" s="94">
        <v>4</v>
      </c>
      <c r="K82" s="94">
        <v>5</v>
      </c>
      <c r="L82" s="94">
        <v>1</v>
      </c>
      <c r="M82" s="94" t="s">
        <v>657</v>
      </c>
      <c r="N82" s="94">
        <v>62</v>
      </c>
      <c r="O82" s="94">
        <v>83.46</v>
      </c>
      <c r="P82" s="94">
        <v>3</v>
      </c>
      <c r="Q82" s="94" t="s">
        <v>21</v>
      </c>
      <c r="R82" s="94">
        <v>59</v>
      </c>
      <c r="S82" s="94">
        <v>75.42</v>
      </c>
      <c r="T82" s="94">
        <v>3</v>
      </c>
    </row>
    <row r="83" spans="1:20" x14ac:dyDescent="0.4">
      <c r="A83" s="94">
        <v>286</v>
      </c>
      <c r="B83" s="94" t="s">
        <v>716</v>
      </c>
      <c r="C83" s="94" t="s">
        <v>679</v>
      </c>
      <c r="D83" s="94">
        <v>91</v>
      </c>
      <c r="E83" s="94">
        <v>33.44</v>
      </c>
      <c r="F83" s="94">
        <v>6</v>
      </c>
      <c r="G83" s="94" t="s">
        <v>428</v>
      </c>
      <c r="H83" s="94">
        <v>95</v>
      </c>
      <c r="I83" s="94">
        <v>48.38</v>
      </c>
      <c r="J83" s="94">
        <v>5</v>
      </c>
      <c r="K83" s="94">
        <v>6</v>
      </c>
      <c r="L83" s="94">
        <v>5</v>
      </c>
      <c r="M83" s="94" t="s">
        <v>657</v>
      </c>
      <c r="N83" s="94">
        <v>40</v>
      </c>
      <c r="O83" s="94">
        <v>20.52</v>
      </c>
      <c r="P83" s="94">
        <v>6</v>
      </c>
      <c r="Q83" s="94" t="s">
        <v>11</v>
      </c>
      <c r="R83" s="94">
        <v>33</v>
      </c>
      <c r="S83" s="94">
        <v>2.88</v>
      </c>
      <c r="T83" s="94">
        <v>9</v>
      </c>
    </row>
    <row r="84" spans="1:20" x14ac:dyDescent="0.4">
      <c r="A84" s="94">
        <v>264</v>
      </c>
      <c r="B84" s="94" t="s">
        <v>716</v>
      </c>
      <c r="C84" s="94" t="s">
        <v>681</v>
      </c>
      <c r="D84" s="94">
        <v>72</v>
      </c>
      <c r="E84" s="94">
        <v>13.32</v>
      </c>
      <c r="F84" s="94">
        <v>7</v>
      </c>
      <c r="G84" s="94" t="s">
        <v>428</v>
      </c>
      <c r="H84" s="94">
        <v>79</v>
      </c>
      <c r="I84" s="94">
        <v>14.57</v>
      </c>
      <c r="J84" s="94">
        <v>7</v>
      </c>
      <c r="K84" s="94">
        <v>8</v>
      </c>
      <c r="L84" s="94">
        <v>8</v>
      </c>
      <c r="M84" s="94" t="s">
        <v>10</v>
      </c>
      <c r="N84" s="94">
        <v>40</v>
      </c>
      <c r="O84" s="94">
        <v>18.690000000000001</v>
      </c>
      <c r="P84" s="94">
        <v>7</v>
      </c>
      <c r="Q84" s="94" t="s">
        <v>11</v>
      </c>
      <c r="R84" s="94">
        <v>37</v>
      </c>
      <c r="S84" s="94">
        <v>13.12</v>
      </c>
      <c r="T84" s="94">
        <v>7</v>
      </c>
    </row>
    <row r="85" spans="1:20" x14ac:dyDescent="0.4">
      <c r="A85" s="94">
        <v>95</v>
      </c>
      <c r="B85" s="94" t="s">
        <v>716</v>
      </c>
      <c r="C85" s="94" t="s">
        <v>679</v>
      </c>
      <c r="D85" s="94">
        <v>87</v>
      </c>
      <c r="E85" s="94">
        <v>28.95</v>
      </c>
      <c r="F85" s="94">
        <v>6</v>
      </c>
      <c r="G85" s="94" t="s">
        <v>428</v>
      </c>
      <c r="H85" s="94">
        <v>93</v>
      </c>
      <c r="I85" s="94">
        <v>45.66</v>
      </c>
      <c r="J85" s="94">
        <v>5</v>
      </c>
      <c r="K85" s="94">
        <v>6</v>
      </c>
      <c r="L85" s="94">
        <v>4</v>
      </c>
      <c r="M85" s="94" t="s">
        <v>657</v>
      </c>
      <c r="N85" s="94">
        <v>31</v>
      </c>
      <c r="O85" s="94">
        <v>0.06</v>
      </c>
      <c r="P85" s="94">
        <v>9</v>
      </c>
      <c r="Q85" s="94" t="s">
        <v>21</v>
      </c>
      <c r="R85" s="94">
        <v>39</v>
      </c>
      <c r="S85" s="94">
        <v>18.36</v>
      </c>
      <c r="T85" s="94">
        <v>7</v>
      </c>
    </row>
    <row r="86" spans="1:20" x14ac:dyDescent="0.4">
      <c r="A86" s="94">
        <v>71</v>
      </c>
      <c r="B86" s="94" t="s">
        <v>716</v>
      </c>
      <c r="C86" s="94" t="s">
        <v>679</v>
      </c>
      <c r="D86" s="94">
        <v>106</v>
      </c>
      <c r="E86" s="94">
        <v>56.35</v>
      </c>
      <c r="F86" s="94">
        <v>5</v>
      </c>
      <c r="G86" s="94" t="s">
        <v>656</v>
      </c>
      <c r="H86" s="94">
        <v>86</v>
      </c>
      <c r="I86" s="94">
        <v>33.020000000000003</v>
      </c>
      <c r="J86" s="94">
        <v>6</v>
      </c>
      <c r="K86" s="94">
        <v>6</v>
      </c>
      <c r="L86" s="94">
        <v>5</v>
      </c>
      <c r="M86" s="94" t="s">
        <v>10</v>
      </c>
      <c r="N86" s="94">
        <v>40</v>
      </c>
      <c r="O86" s="94">
        <v>18.690000000000001</v>
      </c>
      <c r="P86" s="94">
        <v>7</v>
      </c>
      <c r="Q86" s="94" t="s">
        <v>11</v>
      </c>
      <c r="R86" s="94">
        <v>54</v>
      </c>
      <c r="S86" s="94">
        <v>57.47</v>
      </c>
      <c r="T86" s="94">
        <v>5</v>
      </c>
    </row>
    <row r="87" spans="1:20" x14ac:dyDescent="0.4">
      <c r="A87" s="94">
        <v>226</v>
      </c>
      <c r="B87" s="94" t="s">
        <v>716</v>
      </c>
      <c r="C87" s="94" t="s">
        <v>679</v>
      </c>
      <c r="D87" s="94">
        <v>116</v>
      </c>
      <c r="E87" s="94">
        <v>74.349999999999994</v>
      </c>
      <c r="F87" s="94">
        <v>4</v>
      </c>
      <c r="G87" s="94" t="s">
        <v>428</v>
      </c>
      <c r="H87" s="94">
        <v>110</v>
      </c>
      <c r="I87" s="94">
        <v>69.48</v>
      </c>
      <c r="J87" s="94">
        <v>4</v>
      </c>
      <c r="K87" s="94">
        <v>6</v>
      </c>
      <c r="L87" s="94">
        <v>4</v>
      </c>
      <c r="M87" s="94" t="s">
        <v>10</v>
      </c>
      <c r="N87" s="94">
        <v>39</v>
      </c>
      <c r="O87" s="94">
        <v>14.32</v>
      </c>
      <c r="P87" s="94">
        <v>7</v>
      </c>
      <c r="Q87" s="94" t="s">
        <v>11</v>
      </c>
      <c r="R87" s="94">
        <v>58</v>
      </c>
      <c r="S87" s="94">
        <v>70.599999999999994</v>
      </c>
      <c r="T87" s="94">
        <v>4</v>
      </c>
    </row>
    <row r="88" spans="1:20" x14ac:dyDescent="0.4">
      <c r="A88" s="94">
        <v>255</v>
      </c>
      <c r="B88" s="94" t="s">
        <v>716</v>
      </c>
      <c r="C88" s="94" t="s">
        <v>679</v>
      </c>
      <c r="D88" s="94">
        <v>71</v>
      </c>
      <c r="E88" s="94">
        <v>11.42</v>
      </c>
      <c r="F88" s="94">
        <v>7</v>
      </c>
      <c r="G88" s="94" t="s">
        <v>428</v>
      </c>
      <c r="H88" s="94">
        <v>79</v>
      </c>
      <c r="I88" s="94">
        <v>14.57</v>
      </c>
      <c r="J88" s="94">
        <v>7</v>
      </c>
      <c r="K88" s="94">
        <v>8</v>
      </c>
      <c r="L88" s="94">
        <v>6</v>
      </c>
      <c r="M88" s="94" t="s">
        <v>657</v>
      </c>
      <c r="N88" s="94">
        <v>40</v>
      </c>
      <c r="O88" s="94">
        <v>20.52</v>
      </c>
      <c r="P88" s="94">
        <v>6</v>
      </c>
      <c r="Q88" s="94" t="s">
        <v>21</v>
      </c>
      <c r="R88" s="94">
        <v>38</v>
      </c>
      <c r="S88" s="94">
        <v>11.57</v>
      </c>
      <c r="T88" s="94">
        <v>7</v>
      </c>
    </row>
    <row r="89" spans="1:20" x14ac:dyDescent="0.4">
      <c r="A89" s="94">
        <v>295</v>
      </c>
      <c r="B89" s="94" t="s">
        <v>716</v>
      </c>
      <c r="C89" s="94" t="s">
        <v>679</v>
      </c>
      <c r="D89" s="94">
        <v>84</v>
      </c>
      <c r="E89" s="94">
        <v>25.94</v>
      </c>
      <c r="F89" s="94">
        <v>6</v>
      </c>
      <c r="G89" s="94" t="s">
        <v>656</v>
      </c>
      <c r="H89" s="94">
        <v>108</v>
      </c>
      <c r="I89" s="94">
        <v>66.67</v>
      </c>
      <c r="J89" s="94">
        <v>4</v>
      </c>
      <c r="K89" s="94">
        <v>6</v>
      </c>
      <c r="L89" s="94">
        <v>3</v>
      </c>
      <c r="M89" s="94" t="s">
        <v>657</v>
      </c>
      <c r="N89" s="94">
        <v>53</v>
      </c>
      <c r="O89" s="94">
        <v>61.48</v>
      </c>
      <c r="P89" s="94">
        <v>4</v>
      </c>
      <c r="Q89" s="94" t="s">
        <v>21</v>
      </c>
      <c r="R89" s="94">
        <v>39</v>
      </c>
      <c r="S89" s="94">
        <v>18.36</v>
      </c>
      <c r="T89" s="94">
        <v>7</v>
      </c>
    </row>
    <row r="90" spans="1:20" x14ac:dyDescent="0.4">
      <c r="A90" s="94">
        <v>61</v>
      </c>
      <c r="B90" s="94" t="s">
        <v>716</v>
      </c>
      <c r="C90" s="94" t="s">
        <v>679</v>
      </c>
      <c r="D90" s="94">
        <v>125</v>
      </c>
      <c r="E90" s="94">
        <v>89.3</v>
      </c>
      <c r="F90" s="94">
        <v>2</v>
      </c>
      <c r="G90" s="94" t="s">
        <v>656</v>
      </c>
      <c r="H90" s="94">
        <v>107</v>
      </c>
      <c r="I90" s="94">
        <v>65.28</v>
      </c>
      <c r="J90" s="94">
        <v>4</v>
      </c>
      <c r="K90" s="94">
        <v>7</v>
      </c>
      <c r="L90" s="94">
        <v>1</v>
      </c>
      <c r="M90" s="94" t="s">
        <v>10</v>
      </c>
      <c r="N90" s="94">
        <v>50</v>
      </c>
      <c r="O90" s="94">
        <v>54.92</v>
      </c>
      <c r="P90" s="94">
        <v>5</v>
      </c>
      <c r="Q90" s="94" t="s">
        <v>21</v>
      </c>
      <c r="R90" s="94">
        <v>57</v>
      </c>
      <c r="S90" s="94">
        <v>69.94</v>
      </c>
      <c r="T90" s="94">
        <v>4</v>
      </c>
    </row>
    <row r="91" spans="1:20" x14ac:dyDescent="0.4">
      <c r="A91" s="94">
        <v>262</v>
      </c>
      <c r="B91" s="94" t="s">
        <v>716</v>
      </c>
      <c r="C91" s="94" t="s">
        <v>679</v>
      </c>
      <c r="D91" s="94">
        <v>86</v>
      </c>
      <c r="E91" s="94">
        <v>27.91</v>
      </c>
      <c r="F91" s="94">
        <v>6</v>
      </c>
      <c r="G91" s="94" t="s">
        <v>428</v>
      </c>
      <c r="H91" s="94">
        <v>89</v>
      </c>
      <c r="I91" s="94">
        <v>39.020000000000003</v>
      </c>
      <c r="J91" s="94">
        <v>6</v>
      </c>
      <c r="K91" s="94">
        <v>8</v>
      </c>
      <c r="L91" s="94">
        <v>7</v>
      </c>
      <c r="M91" s="94" t="s">
        <v>11</v>
      </c>
      <c r="N91" s="94">
        <v>42</v>
      </c>
      <c r="O91" s="94">
        <v>29.49</v>
      </c>
      <c r="P91" s="94">
        <v>6</v>
      </c>
      <c r="Q91" s="94" t="s">
        <v>21</v>
      </c>
      <c r="R91" s="94">
        <v>48</v>
      </c>
      <c r="S91" s="94">
        <v>46.75</v>
      </c>
      <c r="T91" s="94">
        <v>5</v>
      </c>
    </row>
    <row r="92" spans="1:20" x14ac:dyDescent="0.4">
      <c r="A92" s="94">
        <v>111</v>
      </c>
      <c r="B92" s="94" t="s">
        <v>716</v>
      </c>
      <c r="C92" s="94" t="s">
        <v>679</v>
      </c>
      <c r="D92" s="94">
        <v>133</v>
      </c>
      <c r="E92" s="94">
        <v>98.02</v>
      </c>
      <c r="F92" s="94">
        <v>1</v>
      </c>
      <c r="G92" s="94" t="s">
        <v>656</v>
      </c>
      <c r="H92" s="94">
        <v>138</v>
      </c>
      <c r="I92" s="94">
        <v>95.34</v>
      </c>
      <c r="J92" s="94">
        <v>2</v>
      </c>
      <c r="K92" s="94">
        <v>3</v>
      </c>
      <c r="L92" s="94">
        <v>1</v>
      </c>
      <c r="M92" s="94" t="s">
        <v>657</v>
      </c>
      <c r="N92" s="94">
        <v>60</v>
      </c>
      <c r="O92" s="94">
        <v>78.33</v>
      </c>
      <c r="P92" s="94">
        <v>3</v>
      </c>
      <c r="Q92" s="94" t="s">
        <v>677</v>
      </c>
      <c r="R92" s="94">
        <v>62</v>
      </c>
      <c r="S92" s="94">
        <v>79.37</v>
      </c>
      <c r="T92" s="94">
        <v>3</v>
      </c>
    </row>
    <row r="93" spans="1:20" x14ac:dyDescent="0.4">
      <c r="A93" s="94">
        <v>184</v>
      </c>
      <c r="B93" s="94" t="s">
        <v>716</v>
      </c>
      <c r="C93" s="94" t="s">
        <v>679</v>
      </c>
      <c r="D93" s="94">
        <v>80</v>
      </c>
      <c r="E93" s="94">
        <v>22.05</v>
      </c>
      <c r="F93" s="94">
        <v>7</v>
      </c>
      <c r="G93" s="94" t="s">
        <v>656</v>
      </c>
      <c r="H93" s="94">
        <v>103</v>
      </c>
      <c r="I93" s="94">
        <v>59.47</v>
      </c>
      <c r="J93" s="94">
        <v>4</v>
      </c>
      <c r="K93" s="94">
        <v>4</v>
      </c>
      <c r="L93" s="94">
        <v>3</v>
      </c>
      <c r="M93" s="94" t="s">
        <v>657</v>
      </c>
      <c r="N93" s="94">
        <v>49</v>
      </c>
      <c r="O93" s="94">
        <v>51.41</v>
      </c>
      <c r="P93" s="94">
        <v>5</v>
      </c>
      <c r="Q93" s="94" t="s">
        <v>10</v>
      </c>
      <c r="R93" s="94">
        <v>40</v>
      </c>
      <c r="S93" s="94">
        <v>18.690000000000001</v>
      </c>
      <c r="T93" s="94">
        <v>7</v>
      </c>
    </row>
    <row r="94" spans="1:20" x14ac:dyDescent="0.4">
      <c r="A94" s="94">
        <v>178</v>
      </c>
      <c r="B94" s="94" t="s">
        <v>716</v>
      </c>
      <c r="C94" s="94" t="s">
        <v>679</v>
      </c>
      <c r="D94" s="94">
        <v>121</v>
      </c>
      <c r="E94" s="94">
        <v>82.9</v>
      </c>
      <c r="F94" s="94">
        <v>3</v>
      </c>
      <c r="G94" s="94" t="s">
        <v>656</v>
      </c>
      <c r="H94" s="94">
        <v>127</v>
      </c>
      <c r="I94" s="94">
        <v>88.33</v>
      </c>
      <c r="J94" s="94">
        <v>3</v>
      </c>
      <c r="K94" s="94">
        <v>2</v>
      </c>
      <c r="L94" s="94">
        <v>1</v>
      </c>
      <c r="M94" s="94" t="s">
        <v>657</v>
      </c>
      <c r="N94" s="94">
        <v>60</v>
      </c>
      <c r="O94" s="94">
        <v>78.33</v>
      </c>
      <c r="P94" s="94">
        <v>3</v>
      </c>
      <c r="Q94" s="94" t="s">
        <v>21</v>
      </c>
      <c r="R94" s="94">
        <v>67</v>
      </c>
      <c r="S94" s="94">
        <v>98.03</v>
      </c>
      <c r="T94" s="94">
        <v>1</v>
      </c>
    </row>
    <row r="95" spans="1:20" x14ac:dyDescent="0.4">
      <c r="A95" s="94">
        <v>273</v>
      </c>
      <c r="B95" s="94" t="s">
        <v>716</v>
      </c>
      <c r="C95" s="94" t="s">
        <v>679</v>
      </c>
      <c r="D95" s="94">
        <v>68</v>
      </c>
      <c r="E95" s="94">
        <v>4.0199999999999996</v>
      </c>
      <c r="F95" s="94">
        <v>8</v>
      </c>
      <c r="G95" s="94" t="s">
        <v>680</v>
      </c>
      <c r="H95" s="94">
        <v>82</v>
      </c>
      <c r="I95" s="94">
        <v>23.26</v>
      </c>
      <c r="J95" s="94">
        <v>6</v>
      </c>
      <c r="K95" s="94">
        <v>9</v>
      </c>
      <c r="L95" s="94">
        <v>8</v>
      </c>
      <c r="M95" s="94" t="s">
        <v>11</v>
      </c>
      <c r="N95" s="94">
        <v>37</v>
      </c>
      <c r="O95" s="94">
        <v>13.12</v>
      </c>
      <c r="P95" s="94">
        <v>7</v>
      </c>
      <c r="Q95" s="94" t="s">
        <v>21</v>
      </c>
      <c r="R95" s="94">
        <v>38</v>
      </c>
      <c r="S95" s="94">
        <v>11.57</v>
      </c>
      <c r="T95" s="94">
        <v>7</v>
      </c>
    </row>
    <row r="96" spans="1:20" x14ac:dyDescent="0.4">
      <c r="A96" s="94">
        <v>253</v>
      </c>
      <c r="B96" s="94" t="s">
        <v>716</v>
      </c>
      <c r="C96" s="94" t="s">
        <v>679</v>
      </c>
      <c r="D96" s="94" t="s">
        <v>682</v>
      </c>
      <c r="E96" s="94" t="s">
        <v>682</v>
      </c>
      <c r="F96" s="94" t="s">
        <v>682</v>
      </c>
      <c r="G96" s="94" t="s">
        <v>680</v>
      </c>
      <c r="H96" s="94" t="s">
        <v>682</v>
      </c>
      <c r="I96" s="94" t="s">
        <v>682</v>
      </c>
      <c r="J96" s="94" t="s">
        <v>682</v>
      </c>
      <c r="K96" s="94" t="s">
        <v>682</v>
      </c>
      <c r="L96" s="94" t="s">
        <v>682</v>
      </c>
      <c r="M96" s="94" t="s">
        <v>11</v>
      </c>
      <c r="N96" s="94" t="s">
        <v>682</v>
      </c>
      <c r="O96" s="94" t="s">
        <v>682</v>
      </c>
      <c r="P96" s="94" t="s">
        <v>682</v>
      </c>
      <c r="Q96" s="94" t="s">
        <v>21</v>
      </c>
      <c r="R96" s="94" t="s">
        <v>682</v>
      </c>
      <c r="S96" s="94" t="s">
        <v>682</v>
      </c>
      <c r="T96" s="94" t="s">
        <v>682</v>
      </c>
    </row>
    <row r="97" spans="1:20" x14ac:dyDescent="0.4">
      <c r="A97" s="94">
        <v>275</v>
      </c>
      <c r="B97" s="94" t="s">
        <v>716</v>
      </c>
      <c r="C97" s="94" t="s">
        <v>679</v>
      </c>
      <c r="D97" s="94">
        <v>118</v>
      </c>
      <c r="E97" s="94">
        <v>77.98</v>
      </c>
      <c r="F97" s="94">
        <v>3</v>
      </c>
      <c r="G97" s="94" t="s">
        <v>656</v>
      </c>
      <c r="H97" s="94">
        <v>109</v>
      </c>
      <c r="I97" s="94">
        <v>67.94</v>
      </c>
      <c r="J97" s="94">
        <v>4</v>
      </c>
      <c r="K97" s="94">
        <v>5</v>
      </c>
      <c r="L97" s="94">
        <v>2</v>
      </c>
      <c r="M97" s="94" t="s">
        <v>657</v>
      </c>
      <c r="N97" s="94">
        <v>46</v>
      </c>
      <c r="O97" s="94">
        <v>42.35</v>
      </c>
      <c r="P97" s="94">
        <v>5</v>
      </c>
      <c r="Q97" s="94" t="s">
        <v>11</v>
      </c>
      <c r="R97" s="94">
        <v>56</v>
      </c>
      <c r="S97" s="94">
        <v>63.3</v>
      </c>
      <c r="T97" s="94">
        <v>4</v>
      </c>
    </row>
    <row r="98" spans="1:20" x14ac:dyDescent="0.4">
      <c r="A98" s="94">
        <v>195</v>
      </c>
      <c r="B98" s="94" t="s">
        <v>716</v>
      </c>
      <c r="C98" s="94" t="s">
        <v>681</v>
      </c>
      <c r="D98" s="94">
        <v>114</v>
      </c>
      <c r="E98" s="94">
        <v>70.81</v>
      </c>
      <c r="F98" s="94">
        <v>4</v>
      </c>
      <c r="G98" s="94" t="s">
        <v>656</v>
      </c>
      <c r="H98" s="94">
        <v>131</v>
      </c>
      <c r="I98" s="94">
        <v>91.24</v>
      </c>
      <c r="J98" s="94">
        <v>2</v>
      </c>
      <c r="K98" s="94">
        <v>1</v>
      </c>
      <c r="L98" s="94">
        <v>1</v>
      </c>
      <c r="M98" s="94" t="s">
        <v>657</v>
      </c>
      <c r="N98" s="94">
        <v>54</v>
      </c>
      <c r="O98" s="94">
        <v>64.19</v>
      </c>
      <c r="P98" s="94">
        <v>4</v>
      </c>
      <c r="Q98" s="94" t="s">
        <v>10</v>
      </c>
      <c r="R98" s="94">
        <v>57</v>
      </c>
      <c r="S98" s="94">
        <v>70.75</v>
      </c>
      <c r="T98" s="94">
        <v>4</v>
      </c>
    </row>
    <row r="99" spans="1:20" x14ac:dyDescent="0.4">
      <c r="A99" s="94">
        <v>21</v>
      </c>
      <c r="B99" s="94" t="s">
        <v>716</v>
      </c>
      <c r="C99" s="94" t="s">
        <v>679</v>
      </c>
      <c r="D99" s="94">
        <v>121</v>
      </c>
      <c r="E99" s="94">
        <v>82.9</v>
      </c>
      <c r="F99" s="94">
        <v>3</v>
      </c>
      <c r="G99" s="94" t="s">
        <v>656</v>
      </c>
      <c r="H99" s="94">
        <v>134</v>
      </c>
      <c r="I99" s="94">
        <v>93.16</v>
      </c>
      <c r="J99" s="94">
        <v>2</v>
      </c>
      <c r="K99" s="94">
        <v>3</v>
      </c>
      <c r="L99" s="94">
        <v>2</v>
      </c>
      <c r="M99" s="94" t="s">
        <v>657</v>
      </c>
      <c r="N99" s="94">
        <v>56</v>
      </c>
      <c r="O99" s="94">
        <v>67.92</v>
      </c>
      <c r="P99" s="94">
        <v>4</v>
      </c>
      <c r="Q99" s="94" t="s">
        <v>21</v>
      </c>
      <c r="R99" s="94">
        <v>66</v>
      </c>
      <c r="S99" s="94">
        <v>95.3</v>
      </c>
      <c r="T99" s="94">
        <v>1</v>
      </c>
    </row>
    <row r="100" spans="1:20" x14ac:dyDescent="0.4">
      <c r="A100" s="94">
        <v>230</v>
      </c>
      <c r="B100" s="94" t="s">
        <v>716</v>
      </c>
      <c r="C100" s="94" t="s">
        <v>681</v>
      </c>
      <c r="D100" s="94">
        <v>126</v>
      </c>
      <c r="E100" s="94">
        <v>90.52</v>
      </c>
      <c r="F100" s="94">
        <v>2</v>
      </c>
      <c r="G100" s="94" t="s">
        <v>656</v>
      </c>
      <c r="H100" s="94">
        <v>115</v>
      </c>
      <c r="I100" s="94">
        <v>76.239999999999995</v>
      </c>
      <c r="J100" s="94">
        <v>4</v>
      </c>
      <c r="K100" s="94">
        <v>4</v>
      </c>
      <c r="L100" s="94">
        <v>3</v>
      </c>
      <c r="M100" s="94" t="s">
        <v>657</v>
      </c>
      <c r="N100" s="94">
        <v>55</v>
      </c>
      <c r="O100" s="94">
        <v>65.92</v>
      </c>
      <c r="P100" s="94">
        <v>4</v>
      </c>
      <c r="Q100" s="94" t="s">
        <v>21</v>
      </c>
      <c r="R100" s="94">
        <v>53</v>
      </c>
      <c r="S100" s="94">
        <v>58.34</v>
      </c>
      <c r="T100" s="94">
        <v>5</v>
      </c>
    </row>
    <row r="101" spans="1:20" x14ac:dyDescent="0.4">
      <c r="A101" s="94">
        <v>119</v>
      </c>
      <c r="B101" s="94" t="s">
        <v>716</v>
      </c>
      <c r="C101" s="94" t="s">
        <v>679</v>
      </c>
      <c r="D101" s="94">
        <v>118</v>
      </c>
      <c r="E101" s="94">
        <v>77.98</v>
      </c>
      <c r="F101" s="94">
        <v>3</v>
      </c>
      <c r="G101" s="94" t="s">
        <v>656</v>
      </c>
      <c r="H101" s="94">
        <v>132</v>
      </c>
      <c r="I101" s="94">
        <v>91.88</v>
      </c>
      <c r="J101" s="94">
        <v>2</v>
      </c>
      <c r="K101" s="94">
        <v>3</v>
      </c>
      <c r="L101" s="94">
        <v>2</v>
      </c>
      <c r="M101" s="94" t="s">
        <v>657</v>
      </c>
      <c r="N101" s="94">
        <v>62</v>
      </c>
      <c r="O101" s="94">
        <v>83.46</v>
      </c>
      <c r="P101" s="94">
        <v>3</v>
      </c>
      <c r="Q101" s="94" t="s">
        <v>10</v>
      </c>
      <c r="R101" s="94">
        <v>63</v>
      </c>
      <c r="S101" s="94">
        <v>86.87</v>
      </c>
      <c r="T101" s="94">
        <v>3</v>
      </c>
    </row>
    <row r="102" spans="1:20" x14ac:dyDescent="0.4">
      <c r="A102" s="94">
        <v>131</v>
      </c>
      <c r="B102" s="94" t="s">
        <v>716</v>
      </c>
      <c r="C102" s="94" t="s">
        <v>679</v>
      </c>
      <c r="D102" s="94">
        <v>93</v>
      </c>
      <c r="E102" s="94">
        <v>35.869999999999997</v>
      </c>
      <c r="F102" s="94">
        <v>6</v>
      </c>
      <c r="G102" s="94" t="s">
        <v>656</v>
      </c>
      <c r="H102" s="94">
        <v>71</v>
      </c>
      <c r="I102" s="94">
        <v>1.17</v>
      </c>
      <c r="J102" s="94">
        <v>9</v>
      </c>
      <c r="K102" s="94">
        <v>9</v>
      </c>
      <c r="L102" s="94">
        <v>3</v>
      </c>
      <c r="M102" s="94" t="s">
        <v>657</v>
      </c>
      <c r="N102" s="94">
        <v>40</v>
      </c>
      <c r="O102" s="94">
        <v>20.52</v>
      </c>
      <c r="P102" s="94">
        <v>6</v>
      </c>
      <c r="Q102" s="94" t="s">
        <v>10</v>
      </c>
      <c r="R102" s="94">
        <v>38</v>
      </c>
      <c r="S102" s="94">
        <v>10.29</v>
      </c>
      <c r="T102" s="94">
        <v>7</v>
      </c>
    </row>
    <row r="103" spans="1:20" x14ac:dyDescent="0.4">
      <c r="A103" s="94">
        <v>139</v>
      </c>
      <c r="B103" s="94" t="s">
        <v>716</v>
      </c>
      <c r="C103" s="94" t="s">
        <v>679</v>
      </c>
      <c r="D103" s="94">
        <v>118</v>
      </c>
      <c r="E103" s="94">
        <v>77.98</v>
      </c>
      <c r="F103" s="94">
        <v>3</v>
      </c>
      <c r="G103" s="94" t="s">
        <v>656</v>
      </c>
      <c r="H103" s="94">
        <v>99</v>
      </c>
      <c r="I103" s="94">
        <v>53.86</v>
      </c>
      <c r="J103" s="94">
        <v>5</v>
      </c>
      <c r="K103" s="94">
        <v>4</v>
      </c>
      <c r="L103" s="94">
        <v>1</v>
      </c>
      <c r="M103" s="94" t="s">
        <v>10</v>
      </c>
      <c r="N103" s="94">
        <v>45</v>
      </c>
      <c r="O103" s="94">
        <v>40.21</v>
      </c>
      <c r="P103" s="94">
        <v>5</v>
      </c>
      <c r="Q103" s="94" t="s">
        <v>11</v>
      </c>
      <c r="R103" s="94">
        <v>65</v>
      </c>
      <c r="S103" s="94">
        <v>98.03</v>
      </c>
      <c r="T103" s="94">
        <v>1</v>
      </c>
    </row>
    <row r="104" spans="1:20" x14ac:dyDescent="0.4">
      <c r="A104" s="94">
        <v>20</v>
      </c>
      <c r="B104" s="94" t="s">
        <v>716</v>
      </c>
      <c r="C104" s="94" t="s">
        <v>679</v>
      </c>
      <c r="D104" s="94">
        <v>97</v>
      </c>
      <c r="E104" s="94">
        <v>41.43</v>
      </c>
      <c r="F104" s="94">
        <v>5</v>
      </c>
      <c r="G104" s="94" t="s">
        <v>656</v>
      </c>
      <c r="H104" s="94">
        <v>120</v>
      </c>
      <c r="I104" s="94">
        <v>81.83</v>
      </c>
      <c r="J104" s="94">
        <v>3</v>
      </c>
      <c r="K104" s="94">
        <v>6</v>
      </c>
      <c r="L104" s="94">
        <v>3</v>
      </c>
      <c r="M104" s="94" t="s">
        <v>657</v>
      </c>
      <c r="N104" s="94">
        <v>42</v>
      </c>
      <c r="O104" s="94">
        <v>28.88</v>
      </c>
      <c r="P104" s="94">
        <v>6</v>
      </c>
      <c r="Q104" s="94" t="s">
        <v>10</v>
      </c>
      <c r="R104" s="94">
        <v>43</v>
      </c>
      <c r="S104" s="94">
        <v>32.1</v>
      </c>
      <c r="T104" s="94">
        <v>6</v>
      </c>
    </row>
    <row r="105" spans="1:20" x14ac:dyDescent="0.4">
      <c r="A105" s="94">
        <v>117</v>
      </c>
      <c r="B105" s="94" t="s">
        <v>716</v>
      </c>
      <c r="C105" s="94" t="s">
        <v>679</v>
      </c>
      <c r="D105" s="94">
        <v>83</v>
      </c>
      <c r="E105" s="94">
        <v>24.95</v>
      </c>
      <c r="F105" s="94">
        <v>6</v>
      </c>
      <c r="G105" s="94" t="s">
        <v>428</v>
      </c>
      <c r="H105" s="94">
        <v>104</v>
      </c>
      <c r="I105" s="94">
        <v>60.89</v>
      </c>
      <c r="J105" s="94">
        <v>4</v>
      </c>
      <c r="K105" s="94">
        <v>6</v>
      </c>
      <c r="L105" s="94">
        <v>1</v>
      </c>
      <c r="M105" s="94" t="s">
        <v>657</v>
      </c>
      <c r="N105" s="94">
        <v>42</v>
      </c>
      <c r="O105" s="94">
        <v>28.88</v>
      </c>
      <c r="P105" s="94">
        <v>6</v>
      </c>
      <c r="Q105" s="94" t="s">
        <v>10</v>
      </c>
      <c r="R105" s="94">
        <v>56</v>
      </c>
      <c r="S105" s="94">
        <v>68.73</v>
      </c>
      <c r="T105" s="94">
        <v>4</v>
      </c>
    </row>
    <row r="106" spans="1:20" x14ac:dyDescent="0.4">
      <c r="A106" s="94">
        <v>256</v>
      </c>
      <c r="B106" s="94" t="s">
        <v>716</v>
      </c>
      <c r="C106" s="94" t="s">
        <v>679</v>
      </c>
      <c r="D106" s="94">
        <v>116</v>
      </c>
      <c r="E106" s="94">
        <v>74.349999999999994</v>
      </c>
      <c r="F106" s="94">
        <v>4</v>
      </c>
      <c r="G106" s="94" t="s">
        <v>656</v>
      </c>
      <c r="H106" s="94">
        <v>114</v>
      </c>
      <c r="I106" s="94">
        <v>74.97</v>
      </c>
      <c r="J106" s="94">
        <v>4</v>
      </c>
      <c r="K106" s="94">
        <v>4</v>
      </c>
      <c r="L106" s="94">
        <v>1</v>
      </c>
      <c r="M106" s="94" t="s">
        <v>657</v>
      </c>
      <c r="N106" s="94">
        <v>56</v>
      </c>
      <c r="O106" s="94">
        <v>67.92</v>
      </c>
      <c r="P106" s="94">
        <v>4</v>
      </c>
      <c r="Q106" s="94" t="s">
        <v>21</v>
      </c>
      <c r="R106" s="94">
        <v>58</v>
      </c>
      <c r="S106" s="94">
        <v>72.14</v>
      </c>
      <c r="T106" s="94">
        <v>4</v>
      </c>
    </row>
    <row r="107" spans="1:20" x14ac:dyDescent="0.4">
      <c r="A107" s="94">
        <v>244</v>
      </c>
      <c r="B107" s="94" t="s">
        <v>716</v>
      </c>
      <c r="C107" s="94" t="s">
        <v>679</v>
      </c>
      <c r="D107" s="94">
        <v>129</v>
      </c>
      <c r="E107" s="94">
        <v>94.18</v>
      </c>
      <c r="F107" s="94">
        <v>2</v>
      </c>
      <c r="G107" s="94" t="s">
        <v>656</v>
      </c>
      <c r="H107" s="94">
        <v>153</v>
      </c>
      <c r="I107" s="94">
        <v>99.37</v>
      </c>
      <c r="J107" s="94">
        <v>1</v>
      </c>
      <c r="K107" s="94">
        <v>2</v>
      </c>
      <c r="L107" s="94">
        <v>1</v>
      </c>
      <c r="M107" s="94" t="s">
        <v>11</v>
      </c>
      <c r="N107" s="94">
        <v>64</v>
      </c>
      <c r="O107" s="94">
        <v>95.43</v>
      </c>
      <c r="P107" s="94">
        <v>1</v>
      </c>
      <c r="Q107" s="94" t="s">
        <v>675</v>
      </c>
      <c r="R107" s="94">
        <v>71</v>
      </c>
      <c r="S107" s="94">
        <v>95.77</v>
      </c>
      <c r="T107" s="94">
        <v>1</v>
      </c>
    </row>
    <row r="108" spans="1:20" x14ac:dyDescent="0.4">
      <c r="A108" s="94">
        <v>213</v>
      </c>
      <c r="B108" s="94" t="s">
        <v>716</v>
      </c>
      <c r="C108" s="94" t="s">
        <v>679</v>
      </c>
      <c r="D108" s="94">
        <v>88</v>
      </c>
      <c r="E108" s="94">
        <v>30</v>
      </c>
      <c r="F108" s="94">
        <v>6</v>
      </c>
      <c r="G108" s="94" t="s">
        <v>428</v>
      </c>
      <c r="H108" s="94">
        <v>96</v>
      </c>
      <c r="I108" s="94">
        <v>49.88</v>
      </c>
      <c r="J108" s="94">
        <v>5</v>
      </c>
      <c r="K108" s="94">
        <v>9</v>
      </c>
      <c r="L108" s="94">
        <v>4</v>
      </c>
      <c r="M108" s="94" t="s">
        <v>657</v>
      </c>
      <c r="N108" s="94">
        <v>38</v>
      </c>
      <c r="O108" s="94">
        <v>10.89</v>
      </c>
      <c r="P108" s="94">
        <v>7</v>
      </c>
      <c r="Q108" s="94" t="s">
        <v>21</v>
      </c>
      <c r="R108" s="94">
        <v>36</v>
      </c>
      <c r="S108" s="94">
        <v>4.24</v>
      </c>
      <c r="T108" s="94">
        <v>8</v>
      </c>
    </row>
    <row r="109" spans="1:20" x14ac:dyDescent="0.4">
      <c r="A109" s="94">
        <v>4</v>
      </c>
      <c r="B109" s="94" t="s">
        <v>716</v>
      </c>
      <c r="C109" s="94" t="s">
        <v>679</v>
      </c>
      <c r="D109" s="94">
        <v>117</v>
      </c>
      <c r="E109" s="94">
        <v>76.05</v>
      </c>
      <c r="F109" s="94">
        <v>4</v>
      </c>
      <c r="G109" s="94" t="s">
        <v>656</v>
      </c>
      <c r="H109" s="94">
        <v>116</v>
      </c>
      <c r="I109" s="94">
        <v>77.459999999999994</v>
      </c>
      <c r="J109" s="94">
        <v>3</v>
      </c>
      <c r="K109" s="94">
        <v>4</v>
      </c>
      <c r="L109" s="94">
        <v>1</v>
      </c>
      <c r="M109" s="94" t="s">
        <v>21</v>
      </c>
      <c r="N109" s="94">
        <v>56</v>
      </c>
      <c r="O109" s="94">
        <v>66.83</v>
      </c>
      <c r="P109" s="94">
        <v>4</v>
      </c>
      <c r="Q109" s="94" t="s">
        <v>676</v>
      </c>
      <c r="R109" s="94">
        <v>50</v>
      </c>
      <c r="S109" s="94">
        <v>63.83</v>
      </c>
      <c r="T109" s="94">
        <v>4</v>
      </c>
    </row>
    <row r="110" spans="1:20" x14ac:dyDescent="0.4">
      <c r="A110" s="94">
        <v>154</v>
      </c>
      <c r="B110" s="94" t="s">
        <v>716</v>
      </c>
      <c r="C110" s="94" t="s">
        <v>681</v>
      </c>
      <c r="D110" s="94">
        <v>123</v>
      </c>
      <c r="E110" s="94">
        <v>86.06</v>
      </c>
      <c r="F110" s="94">
        <v>3</v>
      </c>
      <c r="G110" s="94" t="s">
        <v>656</v>
      </c>
      <c r="H110" s="94">
        <v>114</v>
      </c>
      <c r="I110" s="94">
        <v>74.97</v>
      </c>
      <c r="J110" s="94">
        <v>4</v>
      </c>
      <c r="K110" s="94">
        <v>2</v>
      </c>
      <c r="L110" s="94">
        <v>2</v>
      </c>
      <c r="M110" s="94" t="s">
        <v>10</v>
      </c>
      <c r="N110" s="94">
        <v>53</v>
      </c>
      <c r="O110" s="94">
        <v>61.87</v>
      </c>
      <c r="P110" s="94">
        <v>4</v>
      </c>
      <c r="Q110" s="94" t="s">
        <v>11</v>
      </c>
      <c r="R110" s="94">
        <v>54</v>
      </c>
      <c r="S110" s="94">
        <v>57.47</v>
      </c>
      <c r="T110" s="94">
        <v>5</v>
      </c>
    </row>
    <row r="111" spans="1:20" x14ac:dyDescent="0.4">
      <c r="A111" s="94">
        <v>133</v>
      </c>
      <c r="B111" s="94" t="s">
        <v>716</v>
      </c>
      <c r="C111" s="94" t="s">
        <v>681</v>
      </c>
      <c r="D111" s="94" t="s">
        <v>682</v>
      </c>
      <c r="E111" s="94" t="s">
        <v>682</v>
      </c>
      <c r="F111" s="94" t="s">
        <v>682</v>
      </c>
      <c r="H111" s="94" t="s">
        <v>682</v>
      </c>
      <c r="I111" s="94" t="s">
        <v>682</v>
      </c>
      <c r="J111" s="94" t="s">
        <v>682</v>
      </c>
      <c r="K111" s="94" t="s">
        <v>682</v>
      </c>
      <c r="L111" s="94" t="s">
        <v>682</v>
      </c>
      <c r="N111" s="94" t="s">
        <v>682</v>
      </c>
      <c r="O111" s="94" t="s">
        <v>682</v>
      </c>
      <c r="P111" s="94" t="s">
        <v>682</v>
      </c>
      <c r="R111" s="94" t="s">
        <v>682</v>
      </c>
      <c r="S111" s="94" t="s">
        <v>682</v>
      </c>
      <c r="T111" s="94" t="s">
        <v>682</v>
      </c>
    </row>
    <row r="112" spans="1:20" x14ac:dyDescent="0.4">
      <c r="A112" s="94">
        <v>280</v>
      </c>
      <c r="B112" s="94" t="s">
        <v>716</v>
      </c>
      <c r="C112" s="94" t="s">
        <v>679</v>
      </c>
      <c r="D112" s="94" t="s">
        <v>682</v>
      </c>
      <c r="E112" s="94" t="s">
        <v>682</v>
      </c>
      <c r="F112" s="94" t="s">
        <v>682</v>
      </c>
      <c r="G112" s="94" t="s">
        <v>656</v>
      </c>
      <c r="H112" s="94" t="s">
        <v>682</v>
      </c>
      <c r="I112" s="94" t="s">
        <v>682</v>
      </c>
      <c r="J112" s="94" t="s">
        <v>682</v>
      </c>
      <c r="K112" s="94" t="s">
        <v>682</v>
      </c>
      <c r="L112" s="94" t="s">
        <v>682</v>
      </c>
      <c r="M112" s="94" t="s">
        <v>657</v>
      </c>
      <c r="N112" s="94" t="s">
        <v>682</v>
      </c>
      <c r="O112" s="94" t="s">
        <v>682</v>
      </c>
      <c r="P112" s="94" t="s">
        <v>682</v>
      </c>
      <c r="Q112" s="94" t="s">
        <v>676</v>
      </c>
      <c r="R112" s="94" t="s">
        <v>682</v>
      </c>
      <c r="S112" s="94" t="s">
        <v>682</v>
      </c>
      <c r="T112" s="94" t="s">
        <v>682</v>
      </c>
    </row>
    <row r="113" spans="1:20" x14ac:dyDescent="0.4">
      <c r="A113" s="94">
        <v>152</v>
      </c>
      <c r="B113" s="94" t="s">
        <v>716</v>
      </c>
      <c r="C113" s="94" t="s">
        <v>679</v>
      </c>
      <c r="D113" s="94">
        <v>131</v>
      </c>
      <c r="E113" s="94">
        <v>96.55</v>
      </c>
      <c r="F113" s="94">
        <v>1</v>
      </c>
      <c r="G113" s="94" t="s">
        <v>656</v>
      </c>
      <c r="H113" s="94">
        <v>130</v>
      </c>
      <c r="I113" s="94">
        <v>90.37</v>
      </c>
      <c r="J113" s="94">
        <v>2</v>
      </c>
      <c r="K113" s="94">
        <v>1</v>
      </c>
      <c r="L113" s="94">
        <v>1</v>
      </c>
      <c r="M113" s="94" t="s">
        <v>10</v>
      </c>
      <c r="N113" s="94">
        <v>46</v>
      </c>
      <c r="O113" s="94">
        <v>43.06</v>
      </c>
      <c r="P113" s="94">
        <v>5</v>
      </c>
      <c r="Q113" s="94" t="s">
        <v>21</v>
      </c>
      <c r="R113" s="94">
        <v>65</v>
      </c>
      <c r="S113" s="94">
        <v>92.76</v>
      </c>
      <c r="T113" s="94">
        <v>2</v>
      </c>
    </row>
    <row r="114" spans="1:20" x14ac:dyDescent="0.4">
      <c r="A114" s="94">
        <v>51</v>
      </c>
      <c r="B114" s="94" t="s">
        <v>716</v>
      </c>
      <c r="C114" s="94" t="s">
        <v>679</v>
      </c>
      <c r="D114" s="94">
        <v>110</v>
      </c>
      <c r="E114" s="94">
        <v>63.5</v>
      </c>
      <c r="F114" s="94">
        <v>4</v>
      </c>
      <c r="G114" s="94" t="s">
        <v>680</v>
      </c>
      <c r="H114" s="94">
        <v>82</v>
      </c>
      <c r="I114" s="94">
        <v>23.26</v>
      </c>
      <c r="J114" s="94">
        <v>6</v>
      </c>
      <c r="K114" s="94">
        <v>4</v>
      </c>
      <c r="L114" s="94">
        <v>4</v>
      </c>
      <c r="M114" s="94" t="s">
        <v>11</v>
      </c>
      <c r="N114" s="94">
        <v>41</v>
      </c>
      <c r="O114" s="94">
        <v>26.27</v>
      </c>
      <c r="P114" s="94">
        <v>6</v>
      </c>
      <c r="Q114" s="94" t="s">
        <v>21</v>
      </c>
      <c r="R114" s="94">
        <v>46</v>
      </c>
      <c r="S114" s="94">
        <v>41.2</v>
      </c>
      <c r="T114" s="94">
        <v>5</v>
      </c>
    </row>
    <row r="115" spans="1:20" x14ac:dyDescent="0.4">
      <c r="A115" s="94">
        <v>241</v>
      </c>
      <c r="B115" s="94" t="s">
        <v>716</v>
      </c>
      <c r="C115" s="94" t="s">
        <v>681</v>
      </c>
      <c r="D115" s="94">
        <v>119</v>
      </c>
      <c r="E115" s="94">
        <v>79.81</v>
      </c>
      <c r="F115" s="94">
        <v>3</v>
      </c>
      <c r="G115" s="94" t="s">
        <v>656</v>
      </c>
      <c r="H115" s="94">
        <v>121</v>
      </c>
      <c r="I115" s="94">
        <v>83.02</v>
      </c>
      <c r="J115" s="94">
        <v>3</v>
      </c>
      <c r="K115" s="94">
        <v>2</v>
      </c>
      <c r="L115" s="94">
        <v>2</v>
      </c>
      <c r="M115" s="94" t="s">
        <v>657</v>
      </c>
      <c r="N115" s="94">
        <v>57</v>
      </c>
      <c r="O115" s="94">
        <v>70.84</v>
      </c>
      <c r="P115" s="94">
        <v>4</v>
      </c>
      <c r="Q115" s="94" t="s">
        <v>21</v>
      </c>
      <c r="R115" s="94">
        <v>54</v>
      </c>
      <c r="S115" s="94">
        <v>61.07</v>
      </c>
      <c r="T115" s="94">
        <v>4</v>
      </c>
    </row>
    <row r="116" spans="1:20" x14ac:dyDescent="0.4">
      <c r="A116" s="94">
        <v>11</v>
      </c>
      <c r="B116" s="94" t="s">
        <v>717</v>
      </c>
      <c r="C116" s="94" t="s">
        <v>681</v>
      </c>
      <c r="D116" s="94">
        <v>123</v>
      </c>
      <c r="E116" s="94">
        <v>86.06</v>
      </c>
      <c r="F116" s="94">
        <v>3</v>
      </c>
      <c r="G116" s="94" t="s">
        <v>680</v>
      </c>
      <c r="H116" s="94">
        <v>106</v>
      </c>
      <c r="I116" s="94">
        <v>63.75</v>
      </c>
      <c r="J116" s="94">
        <v>4</v>
      </c>
      <c r="K116" s="94">
        <v>3</v>
      </c>
      <c r="L116" s="94">
        <v>1</v>
      </c>
      <c r="M116" s="94" t="s">
        <v>315</v>
      </c>
      <c r="N116" s="94">
        <v>66</v>
      </c>
      <c r="O116" s="94">
        <v>91.83</v>
      </c>
      <c r="P116" s="94">
        <v>2</v>
      </c>
      <c r="Q116" s="94" t="s">
        <v>21</v>
      </c>
      <c r="R116" s="94">
        <v>57</v>
      </c>
      <c r="S116" s="94">
        <v>69.94</v>
      </c>
      <c r="T116" s="94">
        <v>4</v>
      </c>
    </row>
    <row r="117" spans="1:20" x14ac:dyDescent="0.4">
      <c r="A117" s="94">
        <v>287</v>
      </c>
      <c r="B117" s="94" t="s">
        <v>717</v>
      </c>
      <c r="C117" s="94" t="s">
        <v>681</v>
      </c>
      <c r="D117" s="94">
        <v>106</v>
      </c>
      <c r="E117" s="94">
        <v>56.35</v>
      </c>
      <c r="F117" s="94">
        <v>5</v>
      </c>
      <c r="G117" s="94" t="s">
        <v>680</v>
      </c>
      <c r="H117" s="94">
        <v>113</v>
      </c>
      <c r="I117" s="94">
        <v>73.599999999999994</v>
      </c>
      <c r="J117" s="94">
        <v>4</v>
      </c>
      <c r="K117" s="94">
        <v>5</v>
      </c>
      <c r="L117" s="94">
        <v>3</v>
      </c>
      <c r="M117" s="94" t="s">
        <v>11</v>
      </c>
      <c r="N117" s="94">
        <v>58</v>
      </c>
      <c r="O117" s="94">
        <v>70.599999999999994</v>
      </c>
      <c r="P117" s="94">
        <v>4</v>
      </c>
      <c r="Q117" s="94" t="s">
        <v>21</v>
      </c>
      <c r="R117" s="94">
        <v>52</v>
      </c>
      <c r="S117" s="94">
        <v>56.52</v>
      </c>
      <c r="T117" s="94">
        <v>5</v>
      </c>
    </row>
    <row r="118" spans="1:20" x14ac:dyDescent="0.4">
      <c r="A118" s="94">
        <v>99</v>
      </c>
      <c r="B118" s="94" t="s">
        <v>717</v>
      </c>
      <c r="C118" s="94" t="s">
        <v>681</v>
      </c>
      <c r="D118" s="94">
        <v>73</v>
      </c>
      <c r="E118" s="94">
        <v>14.62</v>
      </c>
      <c r="F118" s="94">
        <v>7</v>
      </c>
      <c r="G118" s="94" t="s">
        <v>680</v>
      </c>
      <c r="H118" s="94">
        <v>85</v>
      </c>
      <c r="I118" s="94">
        <v>30.86</v>
      </c>
      <c r="J118" s="94">
        <v>6</v>
      </c>
      <c r="K118" s="94">
        <v>9</v>
      </c>
      <c r="L118" s="94">
        <v>8</v>
      </c>
      <c r="M118" s="94" t="s">
        <v>10</v>
      </c>
      <c r="N118" s="94">
        <v>38</v>
      </c>
      <c r="O118" s="94">
        <v>10.29</v>
      </c>
      <c r="P118" s="94">
        <v>7</v>
      </c>
      <c r="Q118" s="94" t="s">
        <v>11</v>
      </c>
      <c r="R118" s="94">
        <v>36</v>
      </c>
      <c r="S118" s="94">
        <v>8.5</v>
      </c>
      <c r="T118" s="94">
        <v>8</v>
      </c>
    </row>
    <row r="119" spans="1:20" x14ac:dyDescent="0.4">
      <c r="A119" s="94">
        <v>109</v>
      </c>
      <c r="B119" s="94" t="s">
        <v>717</v>
      </c>
      <c r="C119" s="94" t="s">
        <v>681</v>
      </c>
      <c r="D119" s="94">
        <v>77</v>
      </c>
      <c r="E119" s="94">
        <v>19.07</v>
      </c>
      <c r="F119" s="94">
        <v>7</v>
      </c>
      <c r="G119" s="94" t="s">
        <v>680</v>
      </c>
      <c r="H119" s="94">
        <v>79</v>
      </c>
      <c r="I119" s="94">
        <v>14.57</v>
      </c>
      <c r="J119" s="94">
        <v>7</v>
      </c>
      <c r="K119" s="94">
        <v>9</v>
      </c>
      <c r="L119" s="94">
        <v>3</v>
      </c>
      <c r="M119" s="94" t="s">
        <v>10</v>
      </c>
      <c r="N119" s="94">
        <v>38</v>
      </c>
      <c r="O119" s="94">
        <v>10.29</v>
      </c>
      <c r="P119" s="94">
        <v>7</v>
      </c>
      <c r="Q119" s="94" t="s">
        <v>21</v>
      </c>
      <c r="R119" s="94">
        <v>35</v>
      </c>
      <c r="S119" s="94">
        <v>2.4300000000000002</v>
      </c>
      <c r="T119" s="94">
        <v>9</v>
      </c>
    </row>
    <row r="120" spans="1:20" x14ac:dyDescent="0.4">
      <c r="A120" s="94">
        <v>62</v>
      </c>
      <c r="B120" s="94" t="s">
        <v>717</v>
      </c>
      <c r="C120" s="94" t="s">
        <v>681</v>
      </c>
      <c r="D120" s="94">
        <v>78</v>
      </c>
      <c r="E120" s="94">
        <v>20.100000000000001</v>
      </c>
      <c r="F120" s="94">
        <v>7</v>
      </c>
      <c r="G120" s="94" t="s">
        <v>656</v>
      </c>
      <c r="H120" s="94">
        <v>99</v>
      </c>
      <c r="I120" s="94">
        <v>53.86</v>
      </c>
      <c r="J120" s="94">
        <v>5</v>
      </c>
      <c r="K120" s="94">
        <v>7</v>
      </c>
      <c r="L120" s="94">
        <v>4</v>
      </c>
      <c r="M120" s="94" t="s">
        <v>10</v>
      </c>
      <c r="N120" s="94">
        <v>44</v>
      </c>
      <c r="O120" s="94">
        <v>37.130000000000003</v>
      </c>
      <c r="P120" s="94">
        <v>6</v>
      </c>
      <c r="Q120" s="94" t="s">
        <v>11</v>
      </c>
      <c r="R120" s="94">
        <v>30</v>
      </c>
      <c r="S120" s="94">
        <v>0.33</v>
      </c>
      <c r="T120" s="94">
        <v>9</v>
      </c>
    </row>
    <row r="121" spans="1:20" x14ac:dyDescent="0.4">
      <c r="A121" s="94">
        <v>292</v>
      </c>
      <c r="B121" s="94" t="s">
        <v>717</v>
      </c>
      <c r="C121" s="94" t="s">
        <v>681</v>
      </c>
      <c r="D121" s="94">
        <v>112</v>
      </c>
      <c r="E121" s="94">
        <v>67.209999999999994</v>
      </c>
      <c r="F121" s="94">
        <v>4</v>
      </c>
      <c r="G121" s="94" t="s">
        <v>656</v>
      </c>
      <c r="H121" s="94">
        <v>96</v>
      </c>
      <c r="I121" s="94">
        <v>49.88</v>
      </c>
      <c r="J121" s="94">
        <v>5</v>
      </c>
      <c r="K121" s="94">
        <v>6</v>
      </c>
      <c r="L121" s="94">
        <v>1</v>
      </c>
      <c r="M121" s="94" t="s">
        <v>10</v>
      </c>
      <c r="N121" s="94">
        <v>43</v>
      </c>
      <c r="O121" s="94">
        <v>32.1</v>
      </c>
      <c r="P121" s="94">
        <v>6</v>
      </c>
      <c r="Q121" s="94" t="s">
        <v>11</v>
      </c>
      <c r="R121" s="94">
        <v>54</v>
      </c>
      <c r="S121" s="94">
        <v>57.47</v>
      </c>
      <c r="T121" s="94">
        <v>5</v>
      </c>
    </row>
    <row r="122" spans="1:20" x14ac:dyDescent="0.4">
      <c r="A122" s="94">
        <v>258</v>
      </c>
      <c r="B122" s="94" t="s">
        <v>717</v>
      </c>
      <c r="C122" s="94" t="s">
        <v>679</v>
      </c>
      <c r="D122" s="94">
        <v>103</v>
      </c>
      <c r="E122" s="94">
        <v>51.14</v>
      </c>
      <c r="F122" s="94">
        <v>5</v>
      </c>
      <c r="G122" s="94" t="s">
        <v>680</v>
      </c>
      <c r="H122" s="94">
        <v>116</v>
      </c>
      <c r="I122" s="94">
        <v>77.459999999999994</v>
      </c>
      <c r="J122" s="94">
        <v>3</v>
      </c>
      <c r="K122" s="94">
        <v>5</v>
      </c>
      <c r="L122" s="94">
        <v>2</v>
      </c>
      <c r="M122" s="94" t="s">
        <v>11</v>
      </c>
      <c r="N122" s="94">
        <v>61</v>
      </c>
      <c r="O122" s="94">
        <v>83.36</v>
      </c>
      <c r="P122" s="94">
        <v>3</v>
      </c>
      <c r="Q122" s="94" t="s">
        <v>21</v>
      </c>
      <c r="R122" s="94">
        <v>38</v>
      </c>
      <c r="S122" s="94">
        <v>11.57</v>
      </c>
      <c r="T122" s="94">
        <v>7</v>
      </c>
    </row>
    <row r="123" spans="1:20" x14ac:dyDescent="0.4">
      <c r="A123" s="94">
        <v>125</v>
      </c>
      <c r="B123" s="94" t="s">
        <v>717</v>
      </c>
      <c r="C123" s="94" t="s">
        <v>679</v>
      </c>
      <c r="D123" s="94">
        <v>101</v>
      </c>
      <c r="E123" s="94">
        <v>47.72</v>
      </c>
      <c r="F123" s="94">
        <v>5</v>
      </c>
      <c r="G123" s="94" t="s">
        <v>656</v>
      </c>
      <c r="H123" s="94">
        <v>88</v>
      </c>
      <c r="I123" s="94">
        <v>37.22</v>
      </c>
      <c r="J123" s="94">
        <v>6</v>
      </c>
      <c r="K123" s="94">
        <v>5</v>
      </c>
      <c r="L123" s="94">
        <v>1</v>
      </c>
      <c r="M123" s="94" t="s">
        <v>11</v>
      </c>
      <c r="N123" s="94">
        <v>42</v>
      </c>
      <c r="O123" s="94">
        <v>29.49</v>
      </c>
      <c r="P123" s="94">
        <v>6</v>
      </c>
      <c r="Q123" s="94" t="s">
        <v>21</v>
      </c>
      <c r="R123" s="94">
        <v>51</v>
      </c>
      <c r="S123" s="94">
        <v>53.77</v>
      </c>
      <c r="T123" s="94">
        <v>5</v>
      </c>
    </row>
    <row r="124" spans="1:20" x14ac:dyDescent="0.4">
      <c r="A124" s="94">
        <v>68</v>
      </c>
      <c r="B124" s="94" t="s">
        <v>717</v>
      </c>
      <c r="C124" s="94" t="s">
        <v>679</v>
      </c>
      <c r="D124" s="94">
        <v>103</v>
      </c>
      <c r="E124" s="94">
        <v>51.14</v>
      </c>
      <c r="F124" s="94">
        <v>5</v>
      </c>
      <c r="G124" s="94" t="s">
        <v>428</v>
      </c>
      <c r="H124" s="94">
        <v>90</v>
      </c>
      <c r="I124" s="94">
        <v>40.78</v>
      </c>
      <c r="J124" s="94">
        <v>5</v>
      </c>
      <c r="K124" s="94">
        <v>5</v>
      </c>
      <c r="L124" s="94">
        <v>6</v>
      </c>
      <c r="M124" s="94" t="s">
        <v>657</v>
      </c>
      <c r="N124" s="94">
        <v>46</v>
      </c>
      <c r="O124" s="94">
        <v>42.35</v>
      </c>
      <c r="P124" s="94">
        <v>5</v>
      </c>
      <c r="Q124" s="94" t="s">
        <v>21</v>
      </c>
      <c r="R124" s="94">
        <v>47</v>
      </c>
      <c r="S124" s="94">
        <v>44.05</v>
      </c>
      <c r="T124" s="94">
        <v>5</v>
      </c>
    </row>
    <row r="125" spans="1:20" x14ac:dyDescent="0.4">
      <c r="A125" s="94">
        <v>243</v>
      </c>
      <c r="B125" s="94" t="s">
        <v>717</v>
      </c>
      <c r="C125" s="94" t="s">
        <v>681</v>
      </c>
      <c r="D125" s="94">
        <v>85</v>
      </c>
      <c r="E125" s="94">
        <v>26.93</v>
      </c>
      <c r="F125" s="94">
        <v>6</v>
      </c>
      <c r="G125" s="94" t="s">
        <v>656</v>
      </c>
      <c r="H125" s="94">
        <v>75</v>
      </c>
      <c r="I125" s="94">
        <v>3.36</v>
      </c>
      <c r="J125" s="94">
        <v>9</v>
      </c>
      <c r="K125" s="94">
        <v>6</v>
      </c>
      <c r="L125" s="94">
        <v>3</v>
      </c>
      <c r="M125" s="94" t="s">
        <v>10</v>
      </c>
      <c r="N125" s="94">
        <v>42</v>
      </c>
      <c r="O125" s="94">
        <v>26.65</v>
      </c>
      <c r="P125" s="94">
        <v>6</v>
      </c>
      <c r="Q125" s="94" t="s">
        <v>21</v>
      </c>
      <c r="R125" s="94">
        <v>53</v>
      </c>
      <c r="S125" s="94">
        <v>58.34</v>
      </c>
      <c r="T125" s="94">
        <v>5</v>
      </c>
    </row>
    <row r="126" spans="1:20" x14ac:dyDescent="0.4">
      <c r="A126" s="94">
        <v>247</v>
      </c>
      <c r="B126" s="94" t="s">
        <v>717</v>
      </c>
      <c r="C126" s="94" t="s">
        <v>679</v>
      </c>
      <c r="D126" s="94">
        <v>106</v>
      </c>
      <c r="E126" s="94">
        <v>56.35</v>
      </c>
      <c r="F126" s="94">
        <v>5</v>
      </c>
      <c r="G126" s="94" t="s">
        <v>680</v>
      </c>
      <c r="H126" s="94">
        <v>81</v>
      </c>
      <c r="I126" s="94">
        <v>20.399999999999999</v>
      </c>
      <c r="J126" s="94">
        <v>7</v>
      </c>
      <c r="K126" s="94">
        <v>8</v>
      </c>
      <c r="L126" s="94">
        <v>3</v>
      </c>
      <c r="M126" s="94" t="s">
        <v>21</v>
      </c>
      <c r="N126" s="94">
        <v>50</v>
      </c>
      <c r="O126" s="94">
        <v>51.1</v>
      </c>
      <c r="P126" s="94">
        <v>5</v>
      </c>
      <c r="Q126" s="94" t="s">
        <v>676</v>
      </c>
      <c r="R126" s="94">
        <v>40</v>
      </c>
      <c r="S126" s="94">
        <v>9.19</v>
      </c>
      <c r="T126" s="94">
        <v>7</v>
      </c>
    </row>
    <row r="127" spans="1:20" x14ac:dyDescent="0.4">
      <c r="A127" s="94">
        <v>215</v>
      </c>
      <c r="B127" s="94" t="s">
        <v>717</v>
      </c>
      <c r="C127" s="94" t="s">
        <v>679</v>
      </c>
      <c r="D127" s="94">
        <v>113</v>
      </c>
      <c r="E127" s="94">
        <v>69.11</v>
      </c>
      <c r="F127" s="94">
        <v>4</v>
      </c>
      <c r="G127" s="94" t="s">
        <v>656</v>
      </c>
      <c r="H127" s="94">
        <v>126</v>
      </c>
      <c r="I127" s="94">
        <v>87.44</v>
      </c>
      <c r="J127" s="94">
        <v>3</v>
      </c>
      <c r="K127" s="94">
        <v>2</v>
      </c>
      <c r="L127" s="94">
        <v>1</v>
      </c>
      <c r="M127" s="94" t="s">
        <v>11</v>
      </c>
      <c r="N127" s="94">
        <v>58</v>
      </c>
      <c r="O127" s="94">
        <v>70.599999999999994</v>
      </c>
      <c r="P127" s="94">
        <v>4</v>
      </c>
      <c r="Q127" s="94" t="s">
        <v>21</v>
      </c>
      <c r="R127" s="94">
        <v>51</v>
      </c>
      <c r="S127" s="94">
        <v>53.77</v>
      </c>
      <c r="T127" s="94">
        <v>5</v>
      </c>
    </row>
    <row r="128" spans="1:20" x14ac:dyDescent="0.4">
      <c r="A128" s="94">
        <v>78</v>
      </c>
      <c r="B128" s="94" t="s">
        <v>717</v>
      </c>
      <c r="C128" s="94" t="s">
        <v>681</v>
      </c>
      <c r="D128" s="94">
        <v>118</v>
      </c>
      <c r="E128" s="94">
        <v>77.98</v>
      </c>
      <c r="F128" s="94">
        <v>3</v>
      </c>
      <c r="G128" s="94" t="s">
        <v>428</v>
      </c>
      <c r="H128" s="94">
        <v>102</v>
      </c>
      <c r="I128" s="94">
        <v>58.16</v>
      </c>
      <c r="J128" s="94">
        <v>5</v>
      </c>
      <c r="K128" s="94">
        <v>5</v>
      </c>
      <c r="L128" s="94">
        <v>1</v>
      </c>
      <c r="M128" s="94" t="s">
        <v>10</v>
      </c>
      <c r="N128" s="94">
        <v>54</v>
      </c>
      <c r="O128" s="94">
        <v>64.89</v>
      </c>
      <c r="P128" s="94">
        <v>4</v>
      </c>
      <c r="Q128" s="94" t="s">
        <v>21</v>
      </c>
      <c r="R128" s="94">
        <v>49</v>
      </c>
      <c r="S128" s="94">
        <v>49.37</v>
      </c>
      <c r="T128" s="94">
        <v>5</v>
      </c>
    </row>
    <row r="129" spans="1:20" x14ac:dyDescent="0.4">
      <c r="A129" s="94">
        <v>284</v>
      </c>
      <c r="B129" s="94" t="s">
        <v>717</v>
      </c>
      <c r="C129" s="94" t="s">
        <v>681</v>
      </c>
      <c r="D129" s="94">
        <v>93</v>
      </c>
      <c r="E129" s="94">
        <v>35.869999999999997</v>
      </c>
      <c r="F129" s="94">
        <v>6</v>
      </c>
      <c r="G129" s="94" t="s">
        <v>428</v>
      </c>
      <c r="H129" s="94">
        <v>111</v>
      </c>
      <c r="I129" s="94">
        <v>71.03</v>
      </c>
      <c r="J129" s="94">
        <v>4</v>
      </c>
      <c r="K129" s="94">
        <v>7</v>
      </c>
      <c r="L129" s="94">
        <v>5</v>
      </c>
      <c r="M129" s="94" t="s">
        <v>657</v>
      </c>
      <c r="N129" s="94">
        <v>37</v>
      </c>
      <c r="O129" s="94">
        <v>5.8</v>
      </c>
      <c r="P129" s="94">
        <v>8</v>
      </c>
      <c r="Q129" s="94" t="s">
        <v>11</v>
      </c>
      <c r="R129" s="94">
        <v>61</v>
      </c>
      <c r="S129" s="94">
        <v>83.36</v>
      </c>
      <c r="T129" s="94">
        <v>3</v>
      </c>
    </row>
    <row r="130" spans="1:20" x14ac:dyDescent="0.4">
      <c r="A130" s="94">
        <v>38</v>
      </c>
      <c r="B130" s="94" t="s">
        <v>717</v>
      </c>
      <c r="C130" s="94" t="s">
        <v>679</v>
      </c>
      <c r="D130" s="94">
        <v>96</v>
      </c>
      <c r="E130" s="94">
        <v>39.96</v>
      </c>
      <c r="F130" s="94">
        <v>5</v>
      </c>
      <c r="G130" s="94" t="s">
        <v>656</v>
      </c>
      <c r="H130" s="94">
        <v>89</v>
      </c>
      <c r="I130" s="94">
        <v>39.020000000000003</v>
      </c>
      <c r="J130" s="94">
        <v>6</v>
      </c>
      <c r="K130" s="94">
        <v>3</v>
      </c>
      <c r="L130" s="94">
        <v>1</v>
      </c>
      <c r="M130" s="94" t="s">
        <v>657</v>
      </c>
      <c r="N130" s="94">
        <v>42</v>
      </c>
      <c r="O130" s="94">
        <v>28.88</v>
      </c>
      <c r="P130" s="94">
        <v>6</v>
      </c>
      <c r="Q130" s="94" t="s">
        <v>10</v>
      </c>
      <c r="R130" s="94">
        <v>41</v>
      </c>
      <c r="S130" s="94">
        <v>23.19</v>
      </c>
      <c r="T130" s="94">
        <v>6</v>
      </c>
    </row>
    <row r="131" spans="1:20" x14ac:dyDescent="0.4">
      <c r="A131" s="94">
        <v>5</v>
      </c>
      <c r="B131" s="94" t="s">
        <v>717</v>
      </c>
      <c r="C131" s="94" t="s">
        <v>679</v>
      </c>
      <c r="D131" s="94">
        <v>113</v>
      </c>
      <c r="E131" s="94">
        <v>69.11</v>
      </c>
      <c r="F131" s="94">
        <v>4</v>
      </c>
      <c r="G131" s="94" t="s">
        <v>656</v>
      </c>
      <c r="H131" s="94">
        <v>113</v>
      </c>
      <c r="I131" s="94">
        <v>73.599999999999994</v>
      </c>
      <c r="J131" s="94">
        <v>4</v>
      </c>
      <c r="K131" s="94">
        <v>4</v>
      </c>
      <c r="L131" s="94">
        <v>3</v>
      </c>
      <c r="M131" s="94" t="s">
        <v>11</v>
      </c>
      <c r="N131" s="94">
        <v>50</v>
      </c>
      <c r="O131" s="94">
        <v>47.52</v>
      </c>
      <c r="P131" s="94">
        <v>5</v>
      </c>
      <c r="Q131" s="94" t="s">
        <v>21</v>
      </c>
      <c r="R131" s="94">
        <v>42</v>
      </c>
      <c r="S131" s="94">
        <v>29.23</v>
      </c>
      <c r="T131" s="94">
        <v>6</v>
      </c>
    </row>
    <row r="132" spans="1:20" x14ac:dyDescent="0.4">
      <c r="A132" s="94">
        <v>94</v>
      </c>
      <c r="B132" s="94" t="s">
        <v>717</v>
      </c>
      <c r="C132" s="94" t="s">
        <v>679</v>
      </c>
      <c r="D132" s="94" t="s">
        <v>682</v>
      </c>
      <c r="E132" s="94" t="s">
        <v>682</v>
      </c>
      <c r="F132" s="94" t="s">
        <v>682</v>
      </c>
      <c r="G132" s="94" t="s">
        <v>680</v>
      </c>
      <c r="H132" s="94" t="s">
        <v>682</v>
      </c>
      <c r="I132" s="94" t="s">
        <v>682</v>
      </c>
      <c r="J132" s="94" t="s">
        <v>682</v>
      </c>
      <c r="K132" s="94" t="s">
        <v>682</v>
      </c>
      <c r="L132" s="94" t="s">
        <v>682</v>
      </c>
      <c r="M132" s="94" t="s">
        <v>315</v>
      </c>
      <c r="N132" s="94" t="s">
        <v>682</v>
      </c>
      <c r="O132" s="94" t="s">
        <v>682</v>
      </c>
      <c r="P132" s="94" t="s">
        <v>682</v>
      </c>
      <c r="Q132" s="94" t="s">
        <v>8</v>
      </c>
      <c r="R132" s="94" t="s">
        <v>682</v>
      </c>
      <c r="S132" s="94" t="s">
        <v>682</v>
      </c>
      <c r="T132" s="94" t="s">
        <v>682</v>
      </c>
    </row>
    <row r="133" spans="1:20" x14ac:dyDescent="0.4">
      <c r="A133" s="94">
        <v>39</v>
      </c>
      <c r="B133" s="94" t="s">
        <v>717</v>
      </c>
      <c r="C133" s="94" t="s">
        <v>679</v>
      </c>
      <c r="D133" s="94" t="s">
        <v>682</v>
      </c>
      <c r="E133" s="94" t="s">
        <v>682</v>
      </c>
      <c r="F133" s="94" t="s">
        <v>682</v>
      </c>
      <c r="H133" s="94" t="s">
        <v>682</v>
      </c>
      <c r="I133" s="94" t="s">
        <v>682</v>
      </c>
      <c r="J133" s="94" t="s">
        <v>682</v>
      </c>
      <c r="K133" s="94" t="s">
        <v>682</v>
      </c>
      <c r="L133" s="94" t="s">
        <v>682</v>
      </c>
      <c r="N133" s="94" t="s">
        <v>682</v>
      </c>
      <c r="O133" s="94" t="s">
        <v>682</v>
      </c>
      <c r="P133" s="94" t="s">
        <v>682</v>
      </c>
      <c r="R133" s="94" t="s">
        <v>682</v>
      </c>
      <c r="S133" s="94" t="s">
        <v>682</v>
      </c>
      <c r="T133" s="94" t="s">
        <v>682</v>
      </c>
    </row>
    <row r="134" spans="1:20" x14ac:dyDescent="0.4">
      <c r="A134" s="94">
        <v>155</v>
      </c>
      <c r="B134" s="94" t="s">
        <v>717</v>
      </c>
      <c r="D134" s="94">
        <v>53</v>
      </c>
      <c r="E134" s="94">
        <v>0.25</v>
      </c>
      <c r="F134" s="94">
        <v>9</v>
      </c>
      <c r="G134" s="94" t="s">
        <v>680</v>
      </c>
      <c r="H134" s="94">
        <v>70</v>
      </c>
      <c r="I134" s="94">
        <v>0.92</v>
      </c>
      <c r="J134" s="94">
        <v>9</v>
      </c>
      <c r="K134" s="94">
        <v>8</v>
      </c>
      <c r="L134" s="94">
        <v>6</v>
      </c>
      <c r="M134" s="94" t="s">
        <v>7</v>
      </c>
      <c r="N134" s="94">
        <v>35</v>
      </c>
      <c r="O134" s="94">
        <v>7.12</v>
      </c>
      <c r="P134" s="94">
        <v>7</v>
      </c>
      <c r="Q134" s="94" t="s">
        <v>316</v>
      </c>
      <c r="R134" s="94" t="s">
        <v>701</v>
      </c>
      <c r="S134" s="94" t="s">
        <v>701</v>
      </c>
      <c r="T134" s="94" t="s">
        <v>701</v>
      </c>
    </row>
    <row r="135" spans="1:20" x14ac:dyDescent="0.4">
      <c r="A135" s="94">
        <v>79</v>
      </c>
      <c r="B135" s="94" t="s">
        <v>717</v>
      </c>
      <c r="D135" s="94">
        <v>67</v>
      </c>
      <c r="E135" s="94">
        <v>3.2</v>
      </c>
      <c r="F135" s="94">
        <v>9</v>
      </c>
      <c r="G135" s="94" t="s">
        <v>680</v>
      </c>
      <c r="H135" s="94">
        <v>118</v>
      </c>
      <c r="I135" s="94">
        <v>79.819999999999993</v>
      </c>
      <c r="J135" s="94">
        <v>3</v>
      </c>
      <c r="K135" s="94">
        <v>7</v>
      </c>
      <c r="L135" s="94">
        <v>1</v>
      </c>
      <c r="M135" s="94" t="s">
        <v>315</v>
      </c>
      <c r="N135" s="94">
        <v>47</v>
      </c>
      <c r="O135" s="94">
        <v>48.09</v>
      </c>
      <c r="P135" s="94">
        <v>5</v>
      </c>
      <c r="Q135" s="94" t="s">
        <v>8</v>
      </c>
      <c r="R135" s="94">
        <v>49</v>
      </c>
      <c r="S135" s="94">
        <v>46.75</v>
      </c>
      <c r="T135" s="94">
        <v>5</v>
      </c>
    </row>
    <row r="136" spans="1:20" x14ac:dyDescent="0.4">
      <c r="A136" s="94">
        <v>149</v>
      </c>
      <c r="B136" s="94" t="s">
        <v>717</v>
      </c>
      <c r="C136" s="94" t="s">
        <v>679</v>
      </c>
      <c r="D136" s="94">
        <v>81</v>
      </c>
      <c r="E136" s="94">
        <v>23.03</v>
      </c>
      <c r="F136" s="94">
        <v>6</v>
      </c>
      <c r="G136" s="94" t="s">
        <v>680</v>
      </c>
      <c r="H136" s="94">
        <v>78</v>
      </c>
      <c r="I136" s="94">
        <v>11</v>
      </c>
      <c r="J136" s="94">
        <v>7</v>
      </c>
      <c r="K136" s="94">
        <v>9</v>
      </c>
      <c r="L136" s="94">
        <v>2</v>
      </c>
      <c r="M136" s="94" t="s">
        <v>20</v>
      </c>
      <c r="N136" s="94">
        <v>46</v>
      </c>
      <c r="O136" s="94">
        <v>39.42</v>
      </c>
      <c r="P136" s="94">
        <v>5</v>
      </c>
      <c r="Q136" s="94" t="s">
        <v>318</v>
      </c>
      <c r="R136" s="94">
        <v>49</v>
      </c>
      <c r="S136" s="94">
        <v>48.62</v>
      </c>
      <c r="T136" s="94">
        <v>5</v>
      </c>
    </row>
    <row r="137" spans="1:20" x14ac:dyDescent="0.4">
      <c r="A137" s="94">
        <v>101</v>
      </c>
      <c r="B137" s="94" t="s">
        <v>717</v>
      </c>
      <c r="C137" s="94" t="s">
        <v>679</v>
      </c>
      <c r="D137" s="94">
        <v>111</v>
      </c>
      <c r="E137" s="94">
        <v>65.25</v>
      </c>
      <c r="F137" s="94">
        <v>4</v>
      </c>
      <c r="G137" s="94" t="s">
        <v>680</v>
      </c>
      <c r="H137" s="94">
        <v>96</v>
      </c>
      <c r="I137" s="94">
        <v>49.88</v>
      </c>
      <c r="J137" s="94">
        <v>5</v>
      </c>
      <c r="K137" s="94">
        <v>5</v>
      </c>
      <c r="L137" s="94">
        <v>1</v>
      </c>
      <c r="M137" s="94" t="s">
        <v>7</v>
      </c>
      <c r="N137" s="94">
        <v>56</v>
      </c>
      <c r="O137" s="94">
        <v>65.42</v>
      </c>
      <c r="P137" s="94">
        <v>4</v>
      </c>
      <c r="Q137" s="94" t="s">
        <v>8</v>
      </c>
      <c r="R137" s="94">
        <v>61</v>
      </c>
      <c r="S137" s="94">
        <v>83</v>
      </c>
      <c r="T137" s="94">
        <v>3</v>
      </c>
    </row>
    <row r="138" spans="1:20" x14ac:dyDescent="0.4">
      <c r="A138" s="94">
        <v>160</v>
      </c>
      <c r="B138" s="94" t="s">
        <v>717</v>
      </c>
      <c r="C138" s="94" t="s">
        <v>679</v>
      </c>
      <c r="D138" s="94">
        <v>100</v>
      </c>
      <c r="E138" s="94">
        <v>46.13</v>
      </c>
      <c r="F138" s="94">
        <v>5</v>
      </c>
      <c r="G138" s="94" t="s">
        <v>680</v>
      </c>
      <c r="H138" s="94">
        <v>84</v>
      </c>
      <c r="I138" s="94">
        <v>28.3</v>
      </c>
      <c r="J138" s="94">
        <v>6</v>
      </c>
      <c r="K138" s="94">
        <v>6</v>
      </c>
      <c r="L138" s="94">
        <v>1</v>
      </c>
      <c r="M138" s="94" t="s">
        <v>7</v>
      </c>
      <c r="N138" s="94">
        <v>54</v>
      </c>
      <c r="O138" s="94">
        <v>59.29</v>
      </c>
      <c r="P138" s="94">
        <v>4</v>
      </c>
      <c r="Q138" s="94" t="s">
        <v>8</v>
      </c>
      <c r="R138" s="94">
        <v>47</v>
      </c>
      <c r="S138" s="94">
        <v>42.16</v>
      </c>
      <c r="T138" s="94">
        <v>5</v>
      </c>
    </row>
    <row r="139" spans="1:20" x14ac:dyDescent="0.4">
      <c r="A139" s="94">
        <v>259</v>
      </c>
      <c r="B139" s="94" t="s">
        <v>717</v>
      </c>
      <c r="C139" s="94" t="s">
        <v>679</v>
      </c>
      <c r="D139" s="94">
        <v>90</v>
      </c>
      <c r="E139" s="94">
        <v>32.24</v>
      </c>
      <c r="F139" s="94">
        <v>6</v>
      </c>
      <c r="G139" s="94" t="s">
        <v>680</v>
      </c>
      <c r="H139" s="94">
        <v>85</v>
      </c>
      <c r="I139" s="94">
        <v>30.86</v>
      </c>
      <c r="J139" s="94">
        <v>6</v>
      </c>
      <c r="K139" s="94">
        <v>6</v>
      </c>
      <c r="L139" s="94">
        <v>4</v>
      </c>
      <c r="M139" s="94" t="s">
        <v>7</v>
      </c>
      <c r="N139" s="94">
        <v>36</v>
      </c>
      <c r="O139" s="94">
        <v>11.96</v>
      </c>
      <c r="P139" s="94">
        <v>7</v>
      </c>
      <c r="Q139" s="94" t="s">
        <v>8</v>
      </c>
      <c r="R139" s="94">
        <v>41</v>
      </c>
      <c r="S139" s="94">
        <v>26.69</v>
      </c>
      <c r="T139" s="94">
        <v>6</v>
      </c>
    </row>
    <row r="140" spans="1:20" x14ac:dyDescent="0.4">
      <c r="A140" s="94">
        <v>214</v>
      </c>
      <c r="B140" s="94" t="s">
        <v>717</v>
      </c>
      <c r="C140" s="94" t="s">
        <v>679</v>
      </c>
      <c r="D140" s="94">
        <v>84</v>
      </c>
      <c r="E140" s="94">
        <v>25.94</v>
      </c>
      <c r="F140" s="94">
        <v>6</v>
      </c>
      <c r="G140" s="94" t="s">
        <v>680</v>
      </c>
      <c r="H140" s="94">
        <v>85</v>
      </c>
      <c r="I140" s="94">
        <v>30.86</v>
      </c>
      <c r="J140" s="94">
        <v>6</v>
      </c>
      <c r="K140" s="94">
        <v>5</v>
      </c>
      <c r="L140" s="94">
        <v>6</v>
      </c>
      <c r="M140" s="94" t="s">
        <v>7</v>
      </c>
      <c r="N140" s="94">
        <v>46</v>
      </c>
      <c r="O140" s="94">
        <v>36.43</v>
      </c>
      <c r="P140" s="94">
        <v>6</v>
      </c>
      <c r="Q140" s="94" t="s">
        <v>700</v>
      </c>
      <c r="R140" s="94">
        <v>47</v>
      </c>
      <c r="S140" s="94">
        <v>49.59</v>
      </c>
      <c r="T140" s="94">
        <v>5</v>
      </c>
    </row>
    <row r="141" spans="1:20" x14ac:dyDescent="0.4">
      <c r="A141" s="94">
        <v>246</v>
      </c>
      <c r="B141" s="94" t="s">
        <v>717</v>
      </c>
      <c r="C141" s="94" t="s">
        <v>679</v>
      </c>
      <c r="D141" s="94" t="s">
        <v>682</v>
      </c>
      <c r="E141" s="94" t="s">
        <v>682</v>
      </c>
      <c r="F141" s="94" t="s">
        <v>682</v>
      </c>
      <c r="G141" s="94" t="s">
        <v>680</v>
      </c>
      <c r="H141" s="94" t="s">
        <v>682</v>
      </c>
      <c r="I141" s="94" t="s">
        <v>682</v>
      </c>
      <c r="J141" s="94" t="s">
        <v>682</v>
      </c>
      <c r="K141" s="94" t="s">
        <v>682</v>
      </c>
      <c r="L141" s="94" t="s">
        <v>682</v>
      </c>
      <c r="N141" s="94" t="s">
        <v>682</v>
      </c>
      <c r="O141" s="94" t="s">
        <v>682</v>
      </c>
      <c r="P141" s="94" t="s">
        <v>682</v>
      </c>
      <c r="R141" s="94" t="s">
        <v>682</v>
      </c>
      <c r="S141" s="94" t="s">
        <v>682</v>
      </c>
      <c r="T141" s="94" t="s">
        <v>682</v>
      </c>
    </row>
    <row r="142" spans="1:20" x14ac:dyDescent="0.4">
      <c r="A142" s="94">
        <v>162</v>
      </c>
      <c r="B142" s="94" t="s">
        <v>717</v>
      </c>
      <c r="C142" s="94" t="s">
        <v>679</v>
      </c>
      <c r="D142" s="94">
        <v>128</v>
      </c>
      <c r="E142" s="94">
        <v>93</v>
      </c>
      <c r="F142" s="94">
        <v>2</v>
      </c>
      <c r="G142" s="94" t="s">
        <v>680</v>
      </c>
      <c r="H142" s="94">
        <v>78</v>
      </c>
      <c r="I142" s="94">
        <v>11</v>
      </c>
      <c r="J142" s="94">
        <v>7</v>
      </c>
      <c r="K142" s="94">
        <v>5</v>
      </c>
      <c r="L142" s="94">
        <v>1</v>
      </c>
      <c r="M142" s="94" t="s">
        <v>7</v>
      </c>
      <c r="N142" s="94">
        <v>64</v>
      </c>
      <c r="O142" s="94">
        <v>93.57</v>
      </c>
      <c r="P142" s="94">
        <v>1</v>
      </c>
      <c r="Q142" s="94" t="s">
        <v>700</v>
      </c>
      <c r="R142" s="94">
        <v>67</v>
      </c>
      <c r="S142" s="94">
        <v>95.56</v>
      </c>
      <c r="T142" s="94">
        <v>2</v>
      </c>
    </row>
    <row r="143" spans="1:20" x14ac:dyDescent="0.4">
      <c r="A143" s="94">
        <v>17</v>
      </c>
      <c r="B143" s="94" t="s">
        <v>717</v>
      </c>
      <c r="C143" s="94" t="s">
        <v>679</v>
      </c>
      <c r="D143" s="94">
        <v>101</v>
      </c>
      <c r="E143" s="94">
        <v>47.72</v>
      </c>
      <c r="F143" s="94">
        <v>5</v>
      </c>
      <c r="G143" s="94" t="s">
        <v>680</v>
      </c>
      <c r="H143" s="94">
        <v>82</v>
      </c>
      <c r="I143" s="94">
        <v>23.26</v>
      </c>
      <c r="J143" s="94">
        <v>6</v>
      </c>
      <c r="K143" s="94">
        <v>4</v>
      </c>
      <c r="L143" s="94">
        <v>5</v>
      </c>
      <c r="M143" s="94" t="s">
        <v>7</v>
      </c>
      <c r="N143" s="94">
        <v>38</v>
      </c>
      <c r="O143" s="94">
        <v>17.940000000000001</v>
      </c>
      <c r="P143" s="94">
        <v>7</v>
      </c>
      <c r="Q143" s="94" t="s">
        <v>8</v>
      </c>
      <c r="R143" s="94">
        <v>40</v>
      </c>
      <c r="S143" s="94">
        <v>22.87</v>
      </c>
      <c r="T143" s="94">
        <v>6</v>
      </c>
    </row>
    <row r="144" spans="1:20" x14ac:dyDescent="0.4">
      <c r="A144" s="94">
        <v>301</v>
      </c>
      <c r="B144" s="94" t="s">
        <v>717</v>
      </c>
      <c r="C144" s="94" t="s">
        <v>679</v>
      </c>
      <c r="D144" s="94">
        <v>97</v>
      </c>
      <c r="E144" s="94">
        <v>41.43</v>
      </c>
      <c r="F144" s="94">
        <v>5</v>
      </c>
      <c r="G144" s="94" t="s">
        <v>680</v>
      </c>
      <c r="H144" s="94">
        <v>96</v>
      </c>
      <c r="I144" s="94">
        <v>49.88</v>
      </c>
      <c r="J144" s="94">
        <v>5</v>
      </c>
      <c r="K144" s="94">
        <v>4</v>
      </c>
      <c r="L144" s="94">
        <v>2</v>
      </c>
      <c r="M144" s="94" t="s">
        <v>7</v>
      </c>
      <c r="N144" s="94">
        <v>52</v>
      </c>
      <c r="O144" s="94">
        <v>52.44</v>
      </c>
      <c r="P144" s="94">
        <v>5</v>
      </c>
      <c r="Q144" s="94" t="s">
        <v>8</v>
      </c>
      <c r="R144" s="94">
        <v>46</v>
      </c>
      <c r="S144" s="94">
        <v>39.950000000000003</v>
      </c>
      <c r="T144" s="94">
        <v>5</v>
      </c>
    </row>
    <row r="145" spans="1:20" x14ac:dyDescent="0.4">
      <c r="A145" s="94">
        <v>126</v>
      </c>
      <c r="B145" s="94" t="s">
        <v>717</v>
      </c>
      <c r="C145" s="94" t="s">
        <v>679</v>
      </c>
      <c r="D145" s="94">
        <v>69</v>
      </c>
      <c r="E145" s="94">
        <v>5.39</v>
      </c>
      <c r="F145" s="94">
        <v>8</v>
      </c>
      <c r="G145" s="94" t="s">
        <v>680</v>
      </c>
      <c r="H145" s="94">
        <v>81</v>
      </c>
      <c r="I145" s="94">
        <v>20.399999999999999</v>
      </c>
      <c r="J145" s="94">
        <v>7</v>
      </c>
      <c r="K145" s="94">
        <v>8</v>
      </c>
      <c r="L145" s="94">
        <v>7</v>
      </c>
      <c r="M145" s="94" t="s">
        <v>7</v>
      </c>
      <c r="N145" s="94">
        <v>40</v>
      </c>
      <c r="O145" s="94">
        <v>23.88</v>
      </c>
      <c r="P145" s="94">
        <v>6</v>
      </c>
      <c r="Q145" s="94" t="s">
        <v>8</v>
      </c>
      <c r="R145" s="94">
        <v>40</v>
      </c>
      <c r="S145" s="94">
        <v>22.87</v>
      </c>
      <c r="T145" s="94">
        <v>6</v>
      </c>
    </row>
    <row r="146" spans="1:20" x14ac:dyDescent="0.4">
      <c r="A146" s="94">
        <v>145</v>
      </c>
      <c r="B146" s="94" t="s">
        <v>717</v>
      </c>
      <c r="C146" s="94" t="s">
        <v>679</v>
      </c>
      <c r="D146" s="94">
        <v>119</v>
      </c>
      <c r="E146" s="94">
        <v>79.81</v>
      </c>
      <c r="F146" s="94">
        <v>3</v>
      </c>
      <c r="G146" s="94" t="s">
        <v>680</v>
      </c>
      <c r="H146" s="94">
        <v>117</v>
      </c>
      <c r="I146" s="94">
        <v>78.73</v>
      </c>
      <c r="J146" s="94">
        <v>3</v>
      </c>
      <c r="K146" s="94">
        <v>4</v>
      </c>
      <c r="L146" s="94">
        <v>1</v>
      </c>
      <c r="M146" s="94" t="s">
        <v>7</v>
      </c>
      <c r="N146" s="94">
        <v>64</v>
      </c>
      <c r="O146" s="94">
        <v>93.57</v>
      </c>
      <c r="P146" s="94">
        <v>1</v>
      </c>
      <c r="Q146" s="94" t="s">
        <v>700</v>
      </c>
      <c r="R146" s="94">
        <v>58</v>
      </c>
      <c r="S146" s="94">
        <v>72.290000000000006</v>
      </c>
      <c r="T146" s="94">
        <v>4</v>
      </c>
    </row>
    <row r="147" spans="1:20" x14ac:dyDescent="0.4">
      <c r="A147" s="94">
        <v>103</v>
      </c>
      <c r="B147" s="94" t="s">
        <v>717</v>
      </c>
      <c r="C147" s="94" t="s">
        <v>679</v>
      </c>
      <c r="D147" s="94">
        <v>90</v>
      </c>
      <c r="E147" s="94">
        <v>32.24</v>
      </c>
      <c r="F147" s="94">
        <v>6</v>
      </c>
      <c r="G147" s="94" t="s">
        <v>680</v>
      </c>
      <c r="H147" s="94">
        <v>97</v>
      </c>
      <c r="I147" s="94">
        <v>51.31</v>
      </c>
      <c r="J147" s="94">
        <v>5</v>
      </c>
      <c r="K147" s="94">
        <v>5</v>
      </c>
      <c r="L147" s="94">
        <v>6</v>
      </c>
      <c r="M147" s="94" t="s">
        <v>7</v>
      </c>
      <c r="N147" s="94">
        <v>41</v>
      </c>
      <c r="O147" s="94">
        <v>26.09</v>
      </c>
      <c r="P147" s="94">
        <v>6</v>
      </c>
      <c r="Q147" s="94" t="s">
        <v>8</v>
      </c>
      <c r="R147" s="94">
        <v>38</v>
      </c>
      <c r="S147" s="94">
        <v>13.72</v>
      </c>
      <c r="T147" s="94">
        <v>7</v>
      </c>
    </row>
    <row r="148" spans="1:20" x14ac:dyDescent="0.4">
      <c r="A148" s="94">
        <v>151</v>
      </c>
      <c r="B148" s="94" t="s">
        <v>717</v>
      </c>
      <c r="C148" s="94" t="s">
        <v>679</v>
      </c>
      <c r="D148" s="94">
        <v>110</v>
      </c>
      <c r="E148" s="94">
        <v>63.5</v>
      </c>
      <c r="F148" s="94">
        <v>4</v>
      </c>
      <c r="G148" s="94" t="s">
        <v>680</v>
      </c>
      <c r="H148" s="94">
        <v>91</v>
      </c>
      <c r="I148" s="94">
        <v>42.51</v>
      </c>
      <c r="J148" s="94">
        <v>5</v>
      </c>
      <c r="K148" s="94">
        <v>4</v>
      </c>
      <c r="L148" s="94">
        <v>1</v>
      </c>
      <c r="M148" s="94" t="s">
        <v>7</v>
      </c>
      <c r="N148" s="94">
        <v>48</v>
      </c>
      <c r="O148" s="94">
        <v>40.79</v>
      </c>
      <c r="P148" s="94">
        <v>5</v>
      </c>
      <c r="Q148" s="94" t="s">
        <v>8</v>
      </c>
      <c r="R148" s="94">
        <v>44</v>
      </c>
      <c r="S148" s="94">
        <v>34.58</v>
      </c>
      <c r="T148" s="94">
        <v>6</v>
      </c>
    </row>
    <row r="149" spans="1:20" x14ac:dyDescent="0.4">
      <c r="A149" s="94">
        <v>82</v>
      </c>
      <c r="B149" s="94" t="s">
        <v>717</v>
      </c>
      <c r="C149" s="94" t="s">
        <v>679</v>
      </c>
      <c r="D149" s="94">
        <v>119</v>
      </c>
      <c r="E149" s="94">
        <v>79.81</v>
      </c>
      <c r="F149" s="94">
        <v>3</v>
      </c>
      <c r="G149" s="94" t="s">
        <v>680</v>
      </c>
      <c r="H149" s="94">
        <v>88</v>
      </c>
      <c r="I149" s="94">
        <v>37.22</v>
      </c>
      <c r="J149" s="94">
        <v>6</v>
      </c>
      <c r="K149" s="94">
        <v>4</v>
      </c>
      <c r="L149" s="94">
        <v>2</v>
      </c>
      <c r="M149" s="94" t="s">
        <v>315</v>
      </c>
      <c r="N149" s="94">
        <v>63</v>
      </c>
      <c r="O149" s="94">
        <v>84.66</v>
      </c>
      <c r="P149" s="94">
        <v>3</v>
      </c>
      <c r="Q149" s="94" t="s">
        <v>8</v>
      </c>
      <c r="R149" s="94">
        <v>58</v>
      </c>
      <c r="S149" s="94">
        <v>75.12</v>
      </c>
      <c r="T149" s="94">
        <v>4</v>
      </c>
    </row>
    <row r="150" spans="1:20" x14ac:dyDescent="0.4">
      <c r="A150" s="94">
        <v>66</v>
      </c>
      <c r="B150" s="94" t="s">
        <v>717</v>
      </c>
      <c r="C150" s="94" t="s">
        <v>679</v>
      </c>
      <c r="D150" s="94">
        <v>100</v>
      </c>
      <c r="E150" s="94">
        <v>46.13</v>
      </c>
      <c r="F150" s="94">
        <v>5</v>
      </c>
      <c r="G150" s="94" t="s">
        <v>680</v>
      </c>
      <c r="H150" s="94">
        <v>98</v>
      </c>
      <c r="I150" s="94">
        <v>52.62</v>
      </c>
      <c r="J150" s="94">
        <v>5</v>
      </c>
      <c r="K150" s="94">
        <v>4</v>
      </c>
      <c r="L150" s="94">
        <v>1</v>
      </c>
      <c r="M150" s="94" t="s">
        <v>20</v>
      </c>
      <c r="N150" s="94">
        <v>54</v>
      </c>
      <c r="O150" s="94">
        <v>59.93</v>
      </c>
      <c r="P150" s="94">
        <v>4</v>
      </c>
      <c r="Q150" s="94" t="s">
        <v>8</v>
      </c>
      <c r="R150" s="94">
        <v>59</v>
      </c>
      <c r="S150" s="94">
        <v>77.36</v>
      </c>
      <c r="T150" s="94">
        <v>3</v>
      </c>
    </row>
    <row r="151" spans="1:20" x14ac:dyDescent="0.4">
      <c r="A151" s="94">
        <v>157</v>
      </c>
      <c r="B151" s="94" t="s">
        <v>717</v>
      </c>
      <c r="C151" s="94" t="s">
        <v>679</v>
      </c>
      <c r="D151" s="94">
        <v>84</v>
      </c>
      <c r="E151" s="94">
        <v>25.94</v>
      </c>
      <c r="F151" s="94">
        <v>6</v>
      </c>
      <c r="G151" s="94" t="s">
        <v>680</v>
      </c>
      <c r="H151" s="94">
        <v>82</v>
      </c>
      <c r="I151" s="94">
        <v>23.26</v>
      </c>
      <c r="J151" s="94">
        <v>6</v>
      </c>
      <c r="K151" s="94">
        <v>8</v>
      </c>
      <c r="L151" s="94">
        <v>3</v>
      </c>
      <c r="M151" s="94" t="s">
        <v>318</v>
      </c>
      <c r="N151" s="94">
        <v>51</v>
      </c>
      <c r="O151" s="94">
        <v>53.38</v>
      </c>
      <c r="P151" s="94">
        <v>5</v>
      </c>
      <c r="Q151" s="94" t="s">
        <v>8</v>
      </c>
      <c r="R151" s="94">
        <v>50</v>
      </c>
      <c r="S151" s="94">
        <v>50.3</v>
      </c>
      <c r="T151" s="94">
        <v>5</v>
      </c>
    </row>
    <row r="152" spans="1:20" x14ac:dyDescent="0.4">
      <c r="A152" s="94">
        <v>140</v>
      </c>
      <c r="B152" s="94" t="s">
        <v>717</v>
      </c>
      <c r="C152" s="94" t="s">
        <v>679</v>
      </c>
      <c r="D152" s="94">
        <v>104</v>
      </c>
      <c r="E152" s="94">
        <v>52.74</v>
      </c>
      <c r="F152" s="94">
        <v>5</v>
      </c>
      <c r="G152" s="94" t="s">
        <v>680</v>
      </c>
      <c r="H152" s="94">
        <v>92</v>
      </c>
      <c r="I152" s="94">
        <v>44.19</v>
      </c>
      <c r="J152" s="94">
        <v>5</v>
      </c>
      <c r="K152" s="94">
        <v>7</v>
      </c>
      <c r="L152" s="94">
        <v>1</v>
      </c>
      <c r="M152" s="94" t="s">
        <v>665</v>
      </c>
      <c r="N152" s="94">
        <v>63</v>
      </c>
      <c r="O152" s="94">
        <v>85.67</v>
      </c>
      <c r="P152" s="94">
        <v>3</v>
      </c>
      <c r="Q152" s="94" t="s">
        <v>8</v>
      </c>
      <c r="R152" s="94">
        <v>53</v>
      </c>
      <c r="S152" s="94">
        <v>58.92</v>
      </c>
      <c r="T152" s="94">
        <v>4</v>
      </c>
    </row>
    <row r="153" spans="1:20" x14ac:dyDescent="0.4">
      <c r="A153" s="94">
        <v>30</v>
      </c>
      <c r="B153" s="94" t="s">
        <v>717</v>
      </c>
      <c r="C153" s="94" t="s">
        <v>679</v>
      </c>
      <c r="D153" s="94">
        <v>124</v>
      </c>
      <c r="E153" s="94">
        <v>87.75</v>
      </c>
      <c r="F153" s="94">
        <v>3</v>
      </c>
      <c r="G153" s="94" t="s">
        <v>680</v>
      </c>
      <c r="H153" s="94">
        <v>92</v>
      </c>
      <c r="I153" s="94">
        <v>44.19</v>
      </c>
      <c r="J153" s="94">
        <v>5</v>
      </c>
      <c r="K153" s="94">
        <v>2</v>
      </c>
      <c r="L153" s="94">
        <v>1</v>
      </c>
      <c r="M153" s="94" t="s">
        <v>7</v>
      </c>
      <c r="N153" s="94">
        <v>64</v>
      </c>
      <c r="O153" s="94">
        <v>93.57</v>
      </c>
      <c r="P153" s="94">
        <v>1</v>
      </c>
      <c r="Q153" s="94" t="s">
        <v>8</v>
      </c>
      <c r="R153" s="94">
        <v>57</v>
      </c>
      <c r="S153" s="94">
        <v>71.14</v>
      </c>
      <c r="T153" s="94">
        <v>4</v>
      </c>
    </row>
    <row r="154" spans="1:20" x14ac:dyDescent="0.4">
      <c r="A154" s="94">
        <v>267</v>
      </c>
      <c r="B154" s="94" t="s">
        <v>717</v>
      </c>
      <c r="C154" s="94" t="s">
        <v>679</v>
      </c>
      <c r="D154" s="94">
        <v>115</v>
      </c>
      <c r="E154" s="94">
        <v>72.58</v>
      </c>
      <c r="F154" s="94">
        <v>4</v>
      </c>
      <c r="G154" s="94" t="s">
        <v>680</v>
      </c>
      <c r="H154" s="94">
        <v>82</v>
      </c>
      <c r="I154" s="94">
        <v>23.26</v>
      </c>
      <c r="J154" s="94">
        <v>6</v>
      </c>
      <c r="K154" s="94">
        <v>4</v>
      </c>
      <c r="L154" s="94">
        <v>1</v>
      </c>
      <c r="M154" s="94" t="s">
        <v>7</v>
      </c>
      <c r="N154" s="94">
        <v>53</v>
      </c>
      <c r="O154" s="94">
        <v>55.75</v>
      </c>
      <c r="P154" s="94">
        <v>5</v>
      </c>
      <c r="Q154" s="94" t="s">
        <v>700</v>
      </c>
      <c r="R154" s="94">
        <v>52</v>
      </c>
      <c r="S154" s="94">
        <v>59.94</v>
      </c>
      <c r="T154" s="94">
        <v>4</v>
      </c>
    </row>
    <row r="155" spans="1:20" x14ac:dyDescent="0.4">
      <c r="A155" s="94">
        <v>60</v>
      </c>
      <c r="B155" s="94" t="s">
        <v>717</v>
      </c>
      <c r="C155" s="94" t="s">
        <v>679</v>
      </c>
      <c r="D155" s="94" t="s">
        <v>682</v>
      </c>
      <c r="E155" s="94" t="s">
        <v>682</v>
      </c>
      <c r="F155" s="94" t="s">
        <v>682</v>
      </c>
      <c r="H155" s="94" t="s">
        <v>682</v>
      </c>
      <c r="I155" s="94" t="s">
        <v>682</v>
      </c>
      <c r="J155" s="94" t="s">
        <v>682</v>
      </c>
      <c r="K155" s="94" t="s">
        <v>682</v>
      </c>
      <c r="L155" s="94" t="s">
        <v>682</v>
      </c>
      <c r="N155" s="94" t="s">
        <v>682</v>
      </c>
      <c r="O155" s="94" t="s">
        <v>682</v>
      </c>
      <c r="P155" s="94" t="s">
        <v>682</v>
      </c>
      <c r="R155" s="94" t="s">
        <v>682</v>
      </c>
      <c r="S155" s="94" t="s">
        <v>682</v>
      </c>
      <c r="T155" s="94" t="s">
        <v>682</v>
      </c>
    </row>
    <row r="156" spans="1:20" x14ac:dyDescent="0.4">
      <c r="A156" s="94">
        <v>63</v>
      </c>
      <c r="B156" s="94" t="s">
        <v>717</v>
      </c>
      <c r="C156" s="94" t="s">
        <v>679</v>
      </c>
      <c r="D156" s="94" t="s">
        <v>682</v>
      </c>
      <c r="E156" s="94" t="s">
        <v>682</v>
      </c>
      <c r="F156" s="94" t="s">
        <v>682</v>
      </c>
      <c r="G156" s="94" t="s">
        <v>680</v>
      </c>
      <c r="H156" s="94" t="s">
        <v>682</v>
      </c>
      <c r="I156" s="94" t="s">
        <v>682</v>
      </c>
      <c r="J156" s="94" t="s">
        <v>682</v>
      </c>
      <c r="K156" s="94" t="s">
        <v>682</v>
      </c>
      <c r="L156" s="94" t="s">
        <v>682</v>
      </c>
      <c r="M156" s="94" t="s">
        <v>7</v>
      </c>
      <c r="N156" s="94" t="s">
        <v>682</v>
      </c>
      <c r="O156" s="94" t="s">
        <v>682</v>
      </c>
      <c r="P156" s="94" t="s">
        <v>682</v>
      </c>
      <c r="Q156" s="94" t="s">
        <v>8</v>
      </c>
      <c r="R156" s="94" t="s">
        <v>682</v>
      </c>
      <c r="S156" s="94" t="s">
        <v>682</v>
      </c>
      <c r="T156" s="94" t="s">
        <v>682</v>
      </c>
    </row>
    <row r="157" spans="1:20" x14ac:dyDescent="0.4">
      <c r="A157" s="94">
        <v>176</v>
      </c>
      <c r="B157" s="94" t="s">
        <v>717</v>
      </c>
      <c r="C157" s="94" t="s">
        <v>679</v>
      </c>
      <c r="D157" s="94">
        <v>128</v>
      </c>
      <c r="E157" s="94">
        <v>93</v>
      </c>
      <c r="F157" s="94">
        <v>2</v>
      </c>
      <c r="G157" s="94" t="s">
        <v>680</v>
      </c>
      <c r="H157" s="94">
        <v>80</v>
      </c>
      <c r="I157" s="94">
        <v>17.48</v>
      </c>
      <c r="J157" s="94">
        <v>7</v>
      </c>
      <c r="K157" s="94">
        <v>4</v>
      </c>
      <c r="L157" s="94">
        <v>1</v>
      </c>
      <c r="M157" s="94" t="s">
        <v>700</v>
      </c>
      <c r="N157" s="94">
        <v>62</v>
      </c>
      <c r="O157" s="94">
        <v>80.48</v>
      </c>
      <c r="P157" s="94">
        <v>3</v>
      </c>
      <c r="Q157" s="94" t="s">
        <v>8</v>
      </c>
      <c r="R157" s="94">
        <v>57</v>
      </c>
      <c r="S157" s="94">
        <v>71.14</v>
      </c>
      <c r="T157" s="94">
        <v>4</v>
      </c>
    </row>
    <row r="158" spans="1:20" x14ac:dyDescent="0.4">
      <c r="A158" s="94">
        <v>190</v>
      </c>
      <c r="B158" s="94" t="s">
        <v>717</v>
      </c>
      <c r="C158" s="94" t="s">
        <v>679</v>
      </c>
      <c r="D158" s="94" t="s">
        <v>682</v>
      </c>
      <c r="E158" s="94" t="s">
        <v>682</v>
      </c>
      <c r="F158" s="94" t="s">
        <v>682</v>
      </c>
      <c r="H158" s="94" t="s">
        <v>682</v>
      </c>
      <c r="I158" s="94" t="s">
        <v>682</v>
      </c>
      <c r="J158" s="94" t="s">
        <v>682</v>
      </c>
      <c r="K158" s="94" t="s">
        <v>682</v>
      </c>
      <c r="L158" s="94" t="s">
        <v>682</v>
      </c>
      <c r="N158" s="94" t="s">
        <v>682</v>
      </c>
      <c r="O158" s="94" t="s">
        <v>682</v>
      </c>
      <c r="P158" s="94" t="s">
        <v>682</v>
      </c>
      <c r="R158" s="94" t="s">
        <v>682</v>
      </c>
      <c r="S158" s="94" t="s">
        <v>682</v>
      </c>
      <c r="T158" s="94" t="s">
        <v>682</v>
      </c>
    </row>
    <row r="159" spans="1:20" x14ac:dyDescent="0.4">
      <c r="A159" s="94">
        <v>161</v>
      </c>
      <c r="B159" s="94" t="s">
        <v>717</v>
      </c>
      <c r="C159" s="94" t="s">
        <v>679</v>
      </c>
      <c r="D159" s="94">
        <v>114</v>
      </c>
      <c r="E159" s="94">
        <v>70.81</v>
      </c>
      <c r="F159" s="94">
        <v>4</v>
      </c>
      <c r="G159" s="94" t="s">
        <v>680</v>
      </c>
      <c r="H159" s="94">
        <v>107</v>
      </c>
      <c r="I159" s="94">
        <v>65.28</v>
      </c>
      <c r="J159" s="94">
        <v>4</v>
      </c>
      <c r="K159" s="94">
        <v>3</v>
      </c>
      <c r="L159" s="94">
        <v>1</v>
      </c>
      <c r="M159" s="94" t="s">
        <v>315</v>
      </c>
      <c r="N159" s="94">
        <v>60</v>
      </c>
      <c r="O159" s="94">
        <v>77.66</v>
      </c>
      <c r="P159" s="94">
        <v>3</v>
      </c>
      <c r="Q159" s="94" t="s">
        <v>8</v>
      </c>
      <c r="R159" s="94">
        <v>61</v>
      </c>
      <c r="S159" s="94">
        <v>85</v>
      </c>
      <c r="T159" s="94">
        <v>3</v>
      </c>
    </row>
    <row r="160" spans="1:20" x14ac:dyDescent="0.4">
      <c r="A160" s="94">
        <v>110</v>
      </c>
      <c r="B160" s="94" t="s">
        <v>717</v>
      </c>
      <c r="C160" s="94" t="s">
        <v>679</v>
      </c>
      <c r="D160" s="94">
        <v>53</v>
      </c>
      <c r="E160" s="94">
        <v>0.25</v>
      </c>
      <c r="F160" s="94">
        <v>9</v>
      </c>
      <c r="G160" s="94" t="s">
        <v>680</v>
      </c>
      <c r="H160" s="94">
        <v>68</v>
      </c>
      <c r="I160" s="94">
        <v>0.37</v>
      </c>
      <c r="J160" s="94">
        <v>9</v>
      </c>
      <c r="K160" s="94">
        <v>5</v>
      </c>
      <c r="L160" s="94">
        <v>3</v>
      </c>
      <c r="M160" s="94" t="s">
        <v>20</v>
      </c>
      <c r="N160" s="94">
        <v>46</v>
      </c>
      <c r="O160" s="94">
        <v>39.42</v>
      </c>
      <c r="P160" s="94">
        <v>5</v>
      </c>
      <c r="Q160" s="94" t="s">
        <v>8</v>
      </c>
      <c r="R160" s="94">
        <v>45</v>
      </c>
      <c r="S160" s="94">
        <v>37.840000000000003</v>
      </c>
      <c r="T160" s="94">
        <v>6</v>
      </c>
    </row>
    <row r="161" spans="1:20" x14ac:dyDescent="0.4">
      <c r="A161" s="94">
        <v>32</v>
      </c>
      <c r="B161" s="94" t="s">
        <v>717</v>
      </c>
      <c r="C161" s="94" t="s">
        <v>679</v>
      </c>
      <c r="D161" s="94" t="s">
        <v>682</v>
      </c>
      <c r="E161" s="94" t="s">
        <v>682</v>
      </c>
      <c r="F161" s="94" t="s">
        <v>682</v>
      </c>
      <c r="H161" s="94" t="s">
        <v>682</v>
      </c>
      <c r="I161" s="94" t="s">
        <v>682</v>
      </c>
      <c r="J161" s="94" t="s">
        <v>682</v>
      </c>
      <c r="K161" s="94" t="s">
        <v>682</v>
      </c>
      <c r="L161" s="94" t="s">
        <v>682</v>
      </c>
      <c r="N161" s="94" t="s">
        <v>682</v>
      </c>
      <c r="O161" s="94" t="s">
        <v>682</v>
      </c>
      <c r="P161" s="94" t="s">
        <v>682</v>
      </c>
      <c r="R161" s="94" t="s">
        <v>682</v>
      </c>
      <c r="S161" s="94" t="s">
        <v>682</v>
      </c>
      <c r="T161" s="94" t="s">
        <v>682</v>
      </c>
    </row>
    <row r="162" spans="1:20" x14ac:dyDescent="0.4">
      <c r="A162" s="94">
        <v>100</v>
      </c>
      <c r="B162" s="94" t="s">
        <v>717</v>
      </c>
      <c r="C162" s="94" t="s">
        <v>679</v>
      </c>
      <c r="D162" s="94">
        <v>63</v>
      </c>
      <c r="E162" s="94">
        <v>1.19</v>
      </c>
      <c r="F162" s="94">
        <v>9</v>
      </c>
      <c r="G162" s="94" t="s">
        <v>680</v>
      </c>
      <c r="H162" s="94">
        <v>83</v>
      </c>
      <c r="I162" s="94">
        <v>25.8</v>
      </c>
      <c r="J162" s="94">
        <v>6</v>
      </c>
      <c r="K162" s="94">
        <v>9</v>
      </c>
      <c r="L162" s="94">
        <v>5</v>
      </c>
      <c r="M162" s="94" t="s">
        <v>7</v>
      </c>
      <c r="N162" s="94">
        <v>35</v>
      </c>
      <c r="O162" s="94">
        <v>7.12</v>
      </c>
      <c r="P162" s="94">
        <v>7</v>
      </c>
      <c r="Q162" s="94" t="s">
        <v>665</v>
      </c>
      <c r="R162" s="94">
        <v>41</v>
      </c>
      <c r="S162" s="94">
        <v>23.67</v>
      </c>
      <c r="T162" s="94">
        <v>6</v>
      </c>
    </row>
    <row r="163" spans="1:20" x14ac:dyDescent="0.4">
      <c r="A163" s="94">
        <v>13</v>
      </c>
      <c r="B163" s="94" t="s">
        <v>717</v>
      </c>
      <c r="C163" s="94" t="s">
        <v>679</v>
      </c>
      <c r="D163" s="94" t="s">
        <v>682</v>
      </c>
      <c r="E163" s="94" t="s">
        <v>682</v>
      </c>
      <c r="F163" s="94" t="s">
        <v>682</v>
      </c>
      <c r="H163" s="94" t="s">
        <v>682</v>
      </c>
      <c r="I163" s="94" t="s">
        <v>682</v>
      </c>
      <c r="J163" s="94" t="s">
        <v>682</v>
      </c>
      <c r="K163" s="94" t="s">
        <v>682</v>
      </c>
      <c r="L163" s="94" t="s">
        <v>682</v>
      </c>
      <c r="N163" s="94" t="s">
        <v>682</v>
      </c>
      <c r="O163" s="94" t="s">
        <v>682</v>
      </c>
      <c r="P163" s="94" t="s">
        <v>682</v>
      </c>
      <c r="R163" s="94" t="s">
        <v>682</v>
      </c>
      <c r="S163" s="94" t="s">
        <v>682</v>
      </c>
      <c r="T163" s="94" t="s">
        <v>682</v>
      </c>
    </row>
    <row r="164" spans="1:20" x14ac:dyDescent="0.4">
      <c r="A164" s="94">
        <v>211</v>
      </c>
      <c r="B164" s="94" t="s">
        <v>717</v>
      </c>
      <c r="C164" s="94" t="s">
        <v>679</v>
      </c>
      <c r="D164" s="94">
        <v>122</v>
      </c>
      <c r="E164" s="94">
        <v>84.53</v>
      </c>
      <c r="F164" s="94">
        <v>3</v>
      </c>
      <c r="G164" s="94" t="s">
        <v>680</v>
      </c>
      <c r="H164" s="94">
        <v>106</v>
      </c>
      <c r="I164" s="94">
        <v>63.75</v>
      </c>
      <c r="J164" s="94">
        <v>4</v>
      </c>
      <c r="K164" s="94">
        <v>3</v>
      </c>
      <c r="L164" s="94">
        <v>1</v>
      </c>
      <c r="M164" s="94" t="s">
        <v>665</v>
      </c>
      <c r="N164" s="94">
        <v>63</v>
      </c>
      <c r="O164" s="94">
        <v>85.67</v>
      </c>
      <c r="P164" s="94">
        <v>3</v>
      </c>
      <c r="Q164" s="94" t="s">
        <v>11</v>
      </c>
      <c r="R164" s="94">
        <v>59</v>
      </c>
      <c r="S164" s="94">
        <v>75.08</v>
      </c>
      <c r="T164" s="94">
        <v>4</v>
      </c>
    </row>
    <row r="165" spans="1:20" x14ac:dyDescent="0.4">
      <c r="A165" s="94">
        <v>200</v>
      </c>
      <c r="B165" s="94" t="s">
        <v>717</v>
      </c>
      <c r="C165" s="94" t="s">
        <v>681</v>
      </c>
      <c r="D165" s="94">
        <v>70</v>
      </c>
      <c r="E165" s="94">
        <v>8.2899999999999991</v>
      </c>
      <c r="F165" s="94">
        <v>8</v>
      </c>
      <c r="G165" s="94" t="s">
        <v>680</v>
      </c>
      <c r="H165" s="94">
        <v>86</v>
      </c>
      <c r="I165" s="94">
        <v>33.020000000000003</v>
      </c>
      <c r="J165" s="94">
        <v>6</v>
      </c>
      <c r="K165" s="94">
        <v>7</v>
      </c>
      <c r="L165" s="94">
        <v>7</v>
      </c>
      <c r="M165" s="94" t="s">
        <v>665</v>
      </c>
      <c r="N165" s="94">
        <v>45</v>
      </c>
      <c r="O165" s="94">
        <v>38.1</v>
      </c>
      <c r="P165" s="94">
        <v>6</v>
      </c>
      <c r="Q165" s="94" t="s">
        <v>316</v>
      </c>
      <c r="R165" s="94">
        <v>42</v>
      </c>
      <c r="S165" s="94">
        <v>29.98</v>
      </c>
      <c r="T165" s="94">
        <v>6</v>
      </c>
    </row>
    <row r="166" spans="1:20" x14ac:dyDescent="0.4">
      <c r="A166" s="94">
        <v>268</v>
      </c>
      <c r="B166" s="94" t="s">
        <v>717</v>
      </c>
      <c r="C166" s="94" t="s">
        <v>679</v>
      </c>
      <c r="D166" s="94">
        <v>74</v>
      </c>
      <c r="E166" s="94">
        <v>15.72</v>
      </c>
      <c r="F166" s="94">
        <v>7</v>
      </c>
      <c r="G166" s="94" t="s">
        <v>680</v>
      </c>
      <c r="H166" s="94">
        <v>77</v>
      </c>
      <c r="I166" s="94">
        <v>6.96</v>
      </c>
      <c r="J166" s="94">
        <v>8</v>
      </c>
      <c r="K166" s="94">
        <v>4</v>
      </c>
      <c r="L166" s="94">
        <v>7</v>
      </c>
      <c r="M166" s="94" t="s">
        <v>8</v>
      </c>
      <c r="N166" s="94">
        <v>50</v>
      </c>
      <c r="O166" s="94">
        <v>50.3</v>
      </c>
      <c r="P166" s="94">
        <v>5</v>
      </c>
      <c r="Q166" s="94" t="s">
        <v>7</v>
      </c>
      <c r="R166" s="94">
        <v>39</v>
      </c>
      <c r="S166" s="94">
        <v>22.35</v>
      </c>
      <c r="T166" s="94">
        <v>6</v>
      </c>
    </row>
    <row r="167" spans="1:20" x14ac:dyDescent="0.4">
      <c r="A167" s="94">
        <v>141</v>
      </c>
      <c r="B167" s="94" t="s">
        <v>717</v>
      </c>
      <c r="C167" s="94" t="s">
        <v>679</v>
      </c>
      <c r="D167" s="94">
        <v>71</v>
      </c>
      <c r="E167" s="94">
        <v>11.42</v>
      </c>
      <c r="F167" s="94">
        <v>7</v>
      </c>
      <c r="G167" s="94" t="s">
        <v>680</v>
      </c>
      <c r="H167" s="94">
        <v>77</v>
      </c>
      <c r="I167" s="94">
        <v>6.96</v>
      </c>
      <c r="J167" s="94">
        <v>8</v>
      </c>
      <c r="K167" s="94">
        <v>8</v>
      </c>
      <c r="L167" s="94">
        <v>6</v>
      </c>
      <c r="M167" s="94" t="s">
        <v>7</v>
      </c>
      <c r="N167" s="94">
        <v>38</v>
      </c>
      <c r="O167" s="94">
        <v>17.940000000000001</v>
      </c>
      <c r="P167" s="94">
        <v>7</v>
      </c>
      <c r="Q167" s="94" t="s">
        <v>316</v>
      </c>
      <c r="R167" s="94">
        <v>40</v>
      </c>
      <c r="S167" s="94">
        <v>14.54</v>
      </c>
      <c r="T167" s="94">
        <v>7</v>
      </c>
    </row>
    <row r="168" spans="1:20" x14ac:dyDescent="0.4">
      <c r="A168" s="94">
        <v>279</v>
      </c>
      <c r="B168" s="94" t="s">
        <v>717</v>
      </c>
      <c r="C168" s="94" t="s">
        <v>681</v>
      </c>
      <c r="D168" s="94" t="s">
        <v>682</v>
      </c>
      <c r="E168" s="94" t="s">
        <v>682</v>
      </c>
      <c r="F168" s="94" t="s">
        <v>682</v>
      </c>
      <c r="H168" s="94" t="s">
        <v>682</v>
      </c>
      <c r="I168" s="94" t="s">
        <v>682</v>
      </c>
      <c r="J168" s="94" t="s">
        <v>682</v>
      </c>
      <c r="K168" s="94" t="s">
        <v>682</v>
      </c>
      <c r="L168" s="94" t="s">
        <v>682</v>
      </c>
      <c r="N168" s="94" t="s">
        <v>682</v>
      </c>
      <c r="O168" s="94" t="s">
        <v>682</v>
      </c>
      <c r="P168" s="94" t="s">
        <v>682</v>
      </c>
      <c r="R168" s="94" t="s">
        <v>682</v>
      </c>
      <c r="S168" s="94" t="s">
        <v>682</v>
      </c>
      <c r="T168" s="94" t="s">
        <v>682</v>
      </c>
    </row>
    <row r="169" spans="1:20" x14ac:dyDescent="0.4">
      <c r="A169" s="94">
        <v>86</v>
      </c>
      <c r="B169" s="94" t="s">
        <v>717</v>
      </c>
      <c r="C169" s="94" t="s">
        <v>679</v>
      </c>
      <c r="D169" s="94">
        <v>115</v>
      </c>
      <c r="E169" s="94">
        <v>72.58</v>
      </c>
      <c r="F169" s="94">
        <v>4</v>
      </c>
      <c r="G169" s="94" t="s">
        <v>680</v>
      </c>
      <c r="H169" s="94">
        <v>82</v>
      </c>
      <c r="I169" s="94">
        <v>23.26</v>
      </c>
      <c r="J169" s="94">
        <v>6</v>
      </c>
      <c r="K169" s="94">
        <v>5</v>
      </c>
      <c r="L169" s="94">
        <v>1</v>
      </c>
      <c r="M169" s="94" t="s">
        <v>318</v>
      </c>
      <c r="N169" s="94">
        <v>61</v>
      </c>
      <c r="O169" s="94">
        <v>80.53</v>
      </c>
      <c r="P169" s="94">
        <v>3</v>
      </c>
      <c r="Q169" s="94" t="s">
        <v>8</v>
      </c>
      <c r="R169" s="94">
        <v>52</v>
      </c>
      <c r="S169" s="94">
        <v>56.26</v>
      </c>
      <c r="T169" s="94">
        <v>5</v>
      </c>
    </row>
    <row r="170" spans="1:20" x14ac:dyDescent="0.4">
      <c r="A170" s="94">
        <v>159</v>
      </c>
      <c r="B170" s="94" t="s">
        <v>717</v>
      </c>
      <c r="C170" s="94" t="s">
        <v>679</v>
      </c>
      <c r="D170" s="94">
        <v>78</v>
      </c>
      <c r="E170" s="94">
        <v>20.100000000000001</v>
      </c>
      <c r="F170" s="94">
        <v>7</v>
      </c>
      <c r="G170" s="94" t="s">
        <v>680</v>
      </c>
      <c r="H170" s="94">
        <v>81</v>
      </c>
      <c r="I170" s="94">
        <v>20.399999999999999</v>
      </c>
      <c r="J170" s="94">
        <v>7</v>
      </c>
      <c r="K170" s="94">
        <v>7</v>
      </c>
      <c r="L170" s="94">
        <v>7</v>
      </c>
      <c r="M170" s="94" t="s">
        <v>7</v>
      </c>
      <c r="N170" s="94">
        <v>47</v>
      </c>
      <c r="O170" s="94">
        <v>38.979999999999997</v>
      </c>
      <c r="P170" s="94">
        <v>6</v>
      </c>
      <c r="Q170" s="94" t="s">
        <v>700</v>
      </c>
      <c r="R170" s="94">
        <v>42</v>
      </c>
      <c r="S170" s="94">
        <v>30.33</v>
      </c>
      <c r="T170" s="94">
        <v>6</v>
      </c>
    </row>
    <row r="171" spans="1:20" x14ac:dyDescent="0.4">
      <c r="A171" s="94">
        <v>272</v>
      </c>
      <c r="B171" s="94" t="s">
        <v>717</v>
      </c>
      <c r="C171" s="94" t="s">
        <v>679</v>
      </c>
      <c r="D171" s="94">
        <v>82</v>
      </c>
      <c r="E171" s="94">
        <v>24</v>
      </c>
      <c r="F171" s="94">
        <v>6</v>
      </c>
      <c r="G171" s="94" t="s">
        <v>680</v>
      </c>
      <c r="H171" s="94">
        <v>81</v>
      </c>
      <c r="I171" s="94">
        <v>20.399999999999999</v>
      </c>
      <c r="J171" s="94">
        <v>7</v>
      </c>
      <c r="K171" s="94">
        <v>8</v>
      </c>
      <c r="L171" s="94">
        <v>6</v>
      </c>
      <c r="M171" s="94" t="s">
        <v>7</v>
      </c>
      <c r="N171" s="94">
        <v>41</v>
      </c>
      <c r="O171" s="94">
        <v>26.09</v>
      </c>
      <c r="P171" s="94">
        <v>6</v>
      </c>
      <c r="Q171" s="94" t="s">
        <v>665</v>
      </c>
      <c r="R171" s="94">
        <v>36</v>
      </c>
      <c r="S171" s="94">
        <v>6</v>
      </c>
      <c r="T171" s="94">
        <v>8</v>
      </c>
    </row>
    <row r="172" spans="1:20" x14ac:dyDescent="0.4">
      <c r="A172" s="94">
        <v>249</v>
      </c>
      <c r="B172" s="94" t="s">
        <v>717</v>
      </c>
      <c r="C172" s="94" t="s">
        <v>679</v>
      </c>
      <c r="D172" s="94">
        <v>92</v>
      </c>
      <c r="E172" s="94">
        <v>34.61</v>
      </c>
      <c r="F172" s="94">
        <v>6</v>
      </c>
      <c r="G172" s="94" t="s">
        <v>680</v>
      </c>
      <c r="H172" s="94">
        <v>83</v>
      </c>
      <c r="I172" s="94">
        <v>25.8</v>
      </c>
      <c r="J172" s="94">
        <v>6</v>
      </c>
      <c r="K172" s="94">
        <v>5</v>
      </c>
      <c r="L172" s="94">
        <v>4</v>
      </c>
      <c r="M172" s="94" t="s">
        <v>7</v>
      </c>
      <c r="N172" s="94">
        <v>43</v>
      </c>
      <c r="O172" s="94">
        <v>30.39</v>
      </c>
      <c r="P172" s="94">
        <v>6</v>
      </c>
      <c r="Q172" s="94" t="s">
        <v>318</v>
      </c>
      <c r="R172" s="94">
        <v>50</v>
      </c>
      <c r="S172" s="94">
        <v>51.46</v>
      </c>
      <c r="T172" s="94">
        <v>5</v>
      </c>
    </row>
    <row r="173" spans="1:20" x14ac:dyDescent="0.4">
      <c r="A173" s="94">
        <v>41</v>
      </c>
      <c r="B173" s="94" t="s">
        <v>717</v>
      </c>
      <c r="C173" s="94" t="s">
        <v>681</v>
      </c>
      <c r="D173" s="94">
        <v>90</v>
      </c>
      <c r="E173" s="94">
        <v>32.24</v>
      </c>
      <c r="F173" s="94">
        <v>6</v>
      </c>
      <c r="G173" s="94" t="s">
        <v>680</v>
      </c>
      <c r="H173" s="94">
        <v>84</v>
      </c>
      <c r="I173" s="94">
        <v>28.3</v>
      </c>
      <c r="J173" s="94">
        <v>6</v>
      </c>
      <c r="K173" s="94">
        <v>7</v>
      </c>
      <c r="L173" s="94">
        <v>6</v>
      </c>
      <c r="N173" s="94">
        <v>40</v>
      </c>
      <c r="O173" s="94">
        <v>23.88</v>
      </c>
      <c r="P173" s="94">
        <v>6</v>
      </c>
      <c r="R173" s="94">
        <v>50</v>
      </c>
      <c r="S173" s="94">
        <v>56.29</v>
      </c>
      <c r="T173" s="94">
        <v>5</v>
      </c>
    </row>
    <row r="174" spans="1:20" x14ac:dyDescent="0.4">
      <c r="A174" s="94">
        <v>122</v>
      </c>
      <c r="B174" s="94" t="s">
        <v>717</v>
      </c>
      <c r="C174" s="94" t="s">
        <v>679</v>
      </c>
      <c r="D174" s="94">
        <v>71</v>
      </c>
      <c r="E174" s="94">
        <v>11.42</v>
      </c>
      <c r="F174" s="94">
        <v>7</v>
      </c>
      <c r="G174" s="94" t="s">
        <v>680</v>
      </c>
      <c r="H174" s="94">
        <v>77</v>
      </c>
      <c r="I174" s="94">
        <v>6.96</v>
      </c>
      <c r="J174" s="94">
        <v>8</v>
      </c>
      <c r="K174" s="94">
        <v>8</v>
      </c>
      <c r="L174" s="94">
        <v>6</v>
      </c>
      <c r="M174" s="94" t="s">
        <v>700</v>
      </c>
      <c r="N174" s="94">
        <v>42</v>
      </c>
      <c r="O174" s="94">
        <v>30.33</v>
      </c>
      <c r="P174" s="94">
        <v>6</v>
      </c>
      <c r="Q174" s="94" t="s">
        <v>318</v>
      </c>
      <c r="R174" s="94">
        <v>38</v>
      </c>
      <c r="S174" s="94">
        <v>10.8</v>
      </c>
      <c r="T174" s="94">
        <v>7</v>
      </c>
    </row>
    <row r="175" spans="1:20" x14ac:dyDescent="0.4">
      <c r="A175" s="94">
        <v>22</v>
      </c>
      <c r="B175" s="94" t="s">
        <v>717</v>
      </c>
      <c r="C175" s="94" t="s">
        <v>679</v>
      </c>
      <c r="D175" s="94">
        <v>120</v>
      </c>
      <c r="E175" s="94">
        <v>81.319999999999993</v>
      </c>
      <c r="F175" s="94">
        <v>3</v>
      </c>
      <c r="G175" s="94" t="s">
        <v>680</v>
      </c>
      <c r="H175" s="94">
        <v>104</v>
      </c>
      <c r="I175" s="94">
        <v>60.89</v>
      </c>
      <c r="J175" s="94">
        <v>4</v>
      </c>
      <c r="K175" s="94">
        <v>4</v>
      </c>
      <c r="L175" s="94">
        <v>1</v>
      </c>
      <c r="M175" s="94" t="s">
        <v>7</v>
      </c>
      <c r="N175" s="94">
        <v>51</v>
      </c>
      <c r="O175" s="94">
        <v>49.08</v>
      </c>
      <c r="P175" s="94">
        <v>5</v>
      </c>
      <c r="Q175" s="94" t="s">
        <v>8</v>
      </c>
      <c r="R175" s="94">
        <v>52</v>
      </c>
      <c r="S175" s="94">
        <v>56.26</v>
      </c>
      <c r="T175" s="94">
        <v>5</v>
      </c>
    </row>
    <row r="176" spans="1:20" x14ac:dyDescent="0.4">
      <c r="A176" s="94">
        <v>300</v>
      </c>
      <c r="B176" s="94" t="s">
        <v>717</v>
      </c>
      <c r="C176" s="94" t="s">
        <v>679</v>
      </c>
      <c r="D176" s="94">
        <v>109</v>
      </c>
      <c r="E176" s="94">
        <v>61.84</v>
      </c>
      <c r="F176" s="94">
        <v>4</v>
      </c>
      <c r="G176" s="94" t="s">
        <v>680</v>
      </c>
      <c r="H176" s="94">
        <v>84</v>
      </c>
      <c r="I176" s="94">
        <v>28.3</v>
      </c>
      <c r="J176" s="94">
        <v>6</v>
      </c>
      <c r="K176" s="94">
        <v>5</v>
      </c>
      <c r="L176" s="94">
        <v>1</v>
      </c>
      <c r="M176" s="94" t="s">
        <v>315</v>
      </c>
      <c r="N176" s="94">
        <v>45</v>
      </c>
      <c r="O176" s="94">
        <v>42.32</v>
      </c>
      <c r="P176" s="94">
        <v>5</v>
      </c>
      <c r="Q176" s="94" t="s">
        <v>8</v>
      </c>
      <c r="R176" s="94">
        <v>57</v>
      </c>
      <c r="S176" s="94">
        <v>71.14</v>
      </c>
      <c r="T176" s="94">
        <v>4</v>
      </c>
    </row>
    <row r="177" spans="1:20" x14ac:dyDescent="0.4">
      <c r="A177" s="94">
        <v>270</v>
      </c>
      <c r="B177" s="94" t="s">
        <v>717</v>
      </c>
      <c r="K177" s="94">
        <v>7</v>
      </c>
      <c r="L177" s="94">
        <v>5</v>
      </c>
      <c r="M177" s="94" t="s">
        <v>7</v>
      </c>
      <c r="N177" s="94">
        <v>52</v>
      </c>
      <c r="O177" s="94">
        <v>52.44</v>
      </c>
      <c r="P177" s="94">
        <v>5</v>
      </c>
      <c r="Q177" s="94" t="s">
        <v>8</v>
      </c>
      <c r="R177" s="94">
        <v>54</v>
      </c>
      <c r="S177" s="94">
        <v>61.54</v>
      </c>
      <c r="T177" s="94">
        <v>4</v>
      </c>
    </row>
    <row r="178" spans="1:20" x14ac:dyDescent="0.4">
      <c r="A178" s="94">
        <v>239</v>
      </c>
      <c r="B178" s="94" t="s">
        <v>717</v>
      </c>
      <c r="C178" s="94" t="s">
        <v>679</v>
      </c>
      <c r="D178" s="94">
        <v>72</v>
      </c>
      <c r="E178" s="94">
        <v>13.32</v>
      </c>
      <c r="F178" s="94">
        <v>7</v>
      </c>
      <c r="G178" s="94" t="s">
        <v>680</v>
      </c>
      <c r="H178" s="94">
        <v>85</v>
      </c>
      <c r="I178" s="94">
        <v>30.86</v>
      </c>
      <c r="J178" s="94">
        <v>6</v>
      </c>
      <c r="K178" s="94">
        <v>8</v>
      </c>
      <c r="L178" s="94">
        <v>5</v>
      </c>
      <c r="M178" s="94" t="s">
        <v>7</v>
      </c>
      <c r="N178" s="94">
        <v>35</v>
      </c>
      <c r="O178" s="94">
        <v>7.12</v>
      </c>
      <c r="P178" s="94">
        <v>7</v>
      </c>
      <c r="Q178" s="94" t="s">
        <v>8</v>
      </c>
      <c r="R178" s="94">
        <v>42</v>
      </c>
      <c r="S178" s="94">
        <v>28.88</v>
      </c>
      <c r="T178" s="94">
        <v>6</v>
      </c>
    </row>
    <row r="179" spans="1:20" x14ac:dyDescent="0.4">
      <c r="A179" s="94">
        <v>278</v>
      </c>
      <c r="B179" s="94" t="s">
        <v>717</v>
      </c>
      <c r="C179" s="94" t="s">
        <v>679</v>
      </c>
      <c r="D179" s="94">
        <v>94</v>
      </c>
      <c r="E179" s="94">
        <v>37.22</v>
      </c>
      <c r="F179" s="94">
        <v>6</v>
      </c>
      <c r="G179" s="94" t="s">
        <v>680</v>
      </c>
      <c r="H179" s="94">
        <v>81</v>
      </c>
      <c r="I179" s="94">
        <v>20.399999999999999</v>
      </c>
      <c r="J179" s="94">
        <v>7</v>
      </c>
      <c r="K179" s="94">
        <v>8</v>
      </c>
      <c r="L179" s="94">
        <v>6</v>
      </c>
      <c r="M179" s="94" t="s">
        <v>665</v>
      </c>
      <c r="N179" s="94">
        <v>48</v>
      </c>
      <c r="O179" s="94">
        <v>46.48</v>
      </c>
      <c r="P179" s="94">
        <v>5</v>
      </c>
      <c r="Q179" s="94" t="s">
        <v>316</v>
      </c>
      <c r="R179" s="94">
        <v>46</v>
      </c>
      <c r="S179" s="94">
        <v>47.08</v>
      </c>
      <c r="T179" s="94">
        <v>5</v>
      </c>
    </row>
    <row r="180" spans="1:20" x14ac:dyDescent="0.4">
      <c r="A180" s="94">
        <v>164</v>
      </c>
      <c r="B180" s="94" t="s">
        <v>717</v>
      </c>
      <c r="C180" s="94" t="s">
        <v>679</v>
      </c>
      <c r="D180" s="94">
        <v>97</v>
      </c>
      <c r="E180" s="94">
        <v>41.43</v>
      </c>
      <c r="F180" s="94">
        <v>5</v>
      </c>
      <c r="G180" s="94" t="s">
        <v>680</v>
      </c>
      <c r="H180" s="94">
        <v>97</v>
      </c>
      <c r="I180" s="94">
        <v>51.31</v>
      </c>
      <c r="J180" s="94">
        <v>5</v>
      </c>
      <c r="K180" s="94">
        <v>5</v>
      </c>
      <c r="L180" s="94">
        <v>3</v>
      </c>
      <c r="M180" s="94" t="s">
        <v>7</v>
      </c>
      <c r="N180" s="94">
        <v>50</v>
      </c>
      <c r="O180" s="94">
        <v>46.88</v>
      </c>
      <c r="P180" s="94">
        <v>5</v>
      </c>
      <c r="Q180" s="94" t="s">
        <v>700</v>
      </c>
      <c r="R180" s="94">
        <v>47</v>
      </c>
      <c r="S180" s="94">
        <v>49.59</v>
      </c>
      <c r="T180" s="94">
        <v>5</v>
      </c>
    </row>
    <row r="181" spans="1:20" x14ac:dyDescent="0.4">
      <c r="A181" s="94">
        <v>108</v>
      </c>
      <c r="B181" s="94" t="s">
        <v>717</v>
      </c>
      <c r="C181" s="94" t="s">
        <v>679</v>
      </c>
      <c r="D181" s="94">
        <v>102</v>
      </c>
      <c r="E181" s="94">
        <v>49.42</v>
      </c>
      <c r="F181" s="94">
        <v>5</v>
      </c>
      <c r="G181" s="94" t="s">
        <v>680</v>
      </c>
      <c r="H181" s="94">
        <v>94</v>
      </c>
      <c r="I181" s="94">
        <v>46.99</v>
      </c>
      <c r="J181" s="94">
        <v>5</v>
      </c>
      <c r="K181" s="94">
        <v>5</v>
      </c>
      <c r="L181" s="94">
        <v>2</v>
      </c>
      <c r="M181" s="94" t="s">
        <v>20</v>
      </c>
      <c r="N181" s="94">
        <v>48</v>
      </c>
      <c r="O181" s="94">
        <v>44.81</v>
      </c>
      <c r="P181" s="94">
        <v>5</v>
      </c>
      <c r="Q181" s="94" t="s">
        <v>665</v>
      </c>
      <c r="R181" s="94">
        <v>49</v>
      </c>
      <c r="S181" s="94">
        <v>49.61</v>
      </c>
      <c r="T181" s="94">
        <v>5</v>
      </c>
    </row>
    <row r="182" spans="1:20" x14ac:dyDescent="0.4">
      <c r="A182" s="94">
        <v>297</v>
      </c>
      <c r="B182" s="94" t="s">
        <v>717</v>
      </c>
      <c r="C182" s="94" t="s">
        <v>679</v>
      </c>
      <c r="D182" s="94">
        <v>123</v>
      </c>
      <c r="E182" s="94">
        <v>86.06</v>
      </c>
      <c r="F182" s="94">
        <v>3</v>
      </c>
      <c r="G182" s="94" t="s">
        <v>656</v>
      </c>
      <c r="H182" s="94">
        <v>120</v>
      </c>
      <c r="I182" s="94">
        <v>81.83</v>
      </c>
      <c r="J182" s="94">
        <v>3</v>
      </c>
      <c r="K182" s="94">
        <v>2</v>
      </c>
      <c r="L182" s="94">
        <v>1</v>
      </c>
      <c r="M182" s="94" t="s">
        <v>657</v>
      </c>
      <c r="N182" s="94">
        <v>55</v>
      </c>
      <c r="O182" s="94">
        <v>65.92</v>
      </c>
      <c r="P182" s="94">
        <v>4</v>
      </c>
      <c r="Q182" s="94" t="s">
        <v>21</v>
      </c>
      <c r="R182" s="94">
        <v>61</v>
      </c>
      <c r="S182" s="94">
        <v>80.22</v>
      </c>
      <c r="T182" s="94">
        <v>3</v>
      </c>
    </row>
    <row r="183" spans="1:20" x14ac:dyDescent="0.4">
      <c r="A183" s="94">
        <v>84</v>
      </c>
      <c r="B183" s="94" t="s">
        <v>717</v>
      </c>
      <c r="C183" s="94" t="s">
        <v>679</v>
      </c>
      <c r="D183" s="94">
        <v>101</v>
      </c>
      <c r="E183" s="94">
        <v>47.72</v>
      </c>
      <c r="F183" s="94">
        <v>5</v>
      </c>
      <c r="G183" s="94" t="s">
        <v>680</v>
      </c>
      <c r="H183" s="94">
        <v>92</v>
      </c>
      <c r="I183" s="94">
        <v>44.19</v>
      </c>
      <c r="J183" s="94">
        <v>5</v>
      </c>
      <c r="K183" s="94">
        <v>6</v>
      </c>
      <c r="L183" s="94">
        <v>3</v>
      </c>
      <c r="M183" s="94" t="s">
        <v>10</v>
      </c>
      <c r="N183" s="94">
        <v>41</v>
      </c>
      <c r="O183" s="94">
        <v>23.19</v>
      </c>
      <c r="P183" s="94">
        <v>6</v>
      </c>
      <c r="Q183" s="94" t="s">
        <v>11</v>
      </c>
      <c r="R183" s="94">
        <v>54</v>
      </c>
      <c r="S183" s="94">
        <v>57.47</v>
      </c>
      <c r="T183" s="94">
        <v>5</v>
      </c>
    </row>
    <row r="184" spans="1:20" x14ac:dyDescent="0.4">
      <c r="A184" s="94">
        <v>234</v>
      </c>
      <c r="B184" s="94" t="s">
        <v>717</v>
      </c>
      <c r="C184" s="94" t="s">
        <v>679</v>
      </c>
      <c r="D184" s="94">
        <v>121</v>
      </c>
      <c r="E184" s="94">
        <v>82.9</v>
      </c>
      <c r="F184" s="94">
        <v>3</v>
      </c>
      <c r="G184" s="94" t="s">
        <v>428</v>
      </c>
      <c r="H184" s="94">
        <v>129</v>
      </c>
      <c r="I184" s="94">
        <v>89.71</v>
      </c>
      <c r="J184" s="94">
        <v>2</v>
      </c>
      <c r="K184" s="94">
        <v>3</v>
      </c>
      <c r="L184" s="94">
        <v>2</v>
      </c>
      <c r="M184" s="94" t="s">
        <v>11</v>
      </c>
      <c r="N184" s="94">
        <v>63</v>
      </c>
      <c r="O184" s="94">
        <v>90.64</v>
      </c>
      <c r="P184" s="94">
        <v>2</v>
      </c>
      <c r="Q184" s="94" t="s">
        <v>21</v>
      </c>
      <c r="R184" s="94">
        <v>62</v>
      </c>
      <c r="S184" s="94">
        <v>83.13</v>
      </c>
      <c r="T184" s="94">
        <v>3</v>
      </c>
    </row>
    <row r="185" spans="1:20" x14ac:dyDescent="0.4">
      <c r="A185" s="94">
        <v>199</v>
      </c>
      <c r="B185" s="94" t="s">
        <v>717</v>
      </c>
      <c r="C185" s="94" t="s">
        <v>679</v>
      </c>
      <c r="D185" s="94">
        <v>106</v>
      </c>
      <c r="E185" s="94">
        <v>56.35</v>
      </c>
      <c r="F185" s="94">
        <v>5</v>
      </c>
      <c r="G185" s="94" t="s">
        <v>680</v>
      </c>
      <c r="H185" s="94">
        <v>93</v>
      </c>
      <c r="I185" s="94">
        <v>45.66</v>
      </c>
      <c r="J185" s="94">
        <v>5</v>
      </c>
      <c r="K185" s="94">
        <v>6</v>
      </c>
      <c r="L185" s="94">
        <v>5</v>
      </c>
      <c r="M185" s="94" t="s">
        <v>10</v>
      </c>
      <c r="N185" s="94">
        <v>44</v>
      </c>
      <c r="O185" s="94">
        <v>37.130000000000003</v>
      </c>
      <c r="P185" s="94">
        <v>6</v>
      </c>
      <c r="Q185" s="94" t="s">
        <v>11</v>
      </c>
      <c r="R185" s="94">
        <v>59</v>
      </c>
      <c r="S185" s="94">
        <v>75.08</v>
      </c>
      <c r="T185" s="94">
        <v>4</v>
      </c>
    </row>
    <row r="186" spans="1:20" x14ac:dyDescent="0.4">
      <c r="A186" s="94">
        <v>291</v>
      </c>
      <c r="B186" s="94" t="s">
        <v>717</v>
      </c>
      <c r="C186" s="94" t="s">
        <v>679</v>
      </c>
      <c r="D186" s="94">
        <v>110</v>
      </c>
      <c r="E186" s="94">
        <v>63.5</v>
      </c>
      <c r="F186" s="94">
        <v>4</v>
      </c>
      <c r="G186" s="94" t="s">
        <v>680</v>
      </c>
      <c r="H186" s="94">
        <v>101</v>
      </c>
      <c r="I186" s="94">
        <v>56.75</v>
      </c>
      <c r="J186" s="94">
        <v>5</v>
      </c>
      <c r="K186" s="94">
        <v>3</v>
      </c>
      <c r="L186" s="94">
        <v>5</v>
      </c>
      <c r="M186" s="94" t="s">
        <v>11</v>
      </c>
      <c r="N186" s="94">
        <v>54</v>
      </c>
      <c r="O186" s="94">
        <v>57.47</v>
      </c>
      <c r="P186" s="94">
        <v>5</v>
      </c>
      <c r="Q186" s="94" t="s">
        <v>21</v>
      </c>
      <c r="R186" s="94">
        <v>36</v>
      </c>
      <c r="S186" s="94">
        <v>4.24</v>
      </c>
      <c r="T186" s="94">
        <v>8</v>
      </c>
    </row>
    <row r="187" spans="1:20" x14ac:dyDescent="0.4">
      <c r="A187" s="94">
        <v>46</v>
      </c>
      <c r="B187" s="94" t="s">
        <v>717</v>
      </c>
      <c r="C187" s="94" t="s">
        <v>679</v>
      </c>
      <c r="D187" s="94">
        <v>93</v>
      </c>
      <c r="E187" s="94">
        <v>35.869999999999997</v>
      </c>
      <c r="F187" s="94">
        <v>6</v>
      </c>
      <c r="G187" s="94" t="s">
        <v>680</v>
      </c>
      <c r="H187" s="94">
        <v>101</v>
      </c>
      <c r="I187" s="94">
        <v>56.75</v>
      </c>
      <c r="J187" s="94">
        <v>5</v>
      </c>
      <c r="K187" s="94">
        <v>6</v>
      </c>
      <c r="L187" s="94">
        <v>1</v>
      </c>
      <c r="M187" s="94" t="s">
        <v>657</v>
      </c>
      <c r="N187" s="94">
        <v>40</v>
      </c>
      <c r="O187" s="94">
        <v>20.52</v>
      </c>
      <c r="P187" s="94">
        <v>6</v>
      </c>
      <c r="Q187" s="94" t="s">
        <v>10</v>
      </c>
      <c r="R187" s="94">
        <v>46</v>
      </c>
      <c r="S187" s="94">
        <v>43.06</v>
      </c>
      <c r="T187" s="94">
        <v>5</v>
      </c>
    </row>
    <row r="188" spans="1:20" x14ac:dyDescent="0.4">
      <c r="A188" s="94">
        <v>83</v>
      </c>
      <c r="B188" s="94" t="s">
        <v>717</v>
      </c>
      <c r="C188" s="94" t="s">
        <v>679</v>
      </c>
      <c r="D188" s="94">
        <v>79</v>
      </c>
      <c r="E188" s="94">
        <v>21.09</v>
      </c>
      <c r="F188" s="94">
        <v>7</v>
      </c>
      <c r="G188" s="94" t="s">
        <v>680</v>
      </c>
      <c r="H188" s="94">
        <v>85</v>
      </c>
      <c r="I188" s="94">
        <v>30.86</v>
      </c>
      <c r="J188" s="94">
        <v>6</v>
      </c>
      <c r="K188" s="94">
        <v>6</v>
      </c>
      <c r="L188" s="94">
        <v>7</v>
      </c>
      <c r="M188" s="94" t="s">
        <v>10</v>
      </c>
      <c r="N188" s="94">
        <v>43</v>
      </c>
      <c r="O188" s="94">
        <v>32.1</v>
      </c>
      <c r="P188" s="94">
        <v>6</v>
      </c>
      <c r="Q188" s="94" t="s">
        <v>11</v>
      </c>
      <c r="R188" s="94">
        <v>37</v>
      </c>
      <c r="S188" s="94">
        <v>13.12</v>
      </c>
      <c r="T188" s="94">
        <v>7</v>
      </c>
    </row>
    <row r="189" spans="1:20" x14ac:dyDescent="0.4">
      <c r="A189" s="94">
        <v>34</v>
      </c>
      <c r="B189" s="94" t="s">
        <v>717</v>
      </c>
      <c r="C189" s="94" t="s">
        <v>679</v>
      </c>
      <c r="D189" s="94">
        <v>86</v>
      </c>
      <c r="E189" s="94">
        <v>27.91</v>
      </c>
      <c r="F189" s="94">
        <v>6</v>
      </c>
      <c r="G189" s="94" t="s">
        <v>680</v>
      </c>
      <c r="H189" s="94">
        <v>83</v>
      </c>
      <c r="I189" s="94">
        <v>25.8</v>
      </c>
      <c r="J189" s="94">
        <v>6</v>
      </c>
      <c r="K189" s="94">
        <v>6</v>
      </c>
      <c r="L189" s="94">
        <v>5</v>
      </c>
      <c r="M189" s="94" t="s">
        <v>318</v>
      </c>
      <c r="N189" s="94">
        <v>49</v>
      </c>
      <c r="O189" s="94">
        <v>48.62</v>
      </c>
      <c r="P189" s="94">
        <v>5</v>
      </c>
      <c r="Q189" s="94" t="s">
        <v>316</v>
      </c>
      <c r="R189" s="94">
        <v>43</v>
      </c>
      <c r="S189" s="94">
        <v>35.61</v>
      </c>
      <c r="T189" s="94">
        <v>6</v>
      </c>
    </row>
    <row r="190" spans="1:20" x14ac:dyDescent="0.4">
      <c r="A190" s="94">
        <v>189</v>
      </c>
      <c r="B190" s="94" t="s">
        <v>717</v>
      </c>
      <c r="C190" s="94" t="s">
        <v>679</v>
      </c>
      <c r="D190" s="94">
        <v>119</v>
      </c>
      <c r="E190" s="94">
        <v>79.81</v>
      </c>
      <c r="F190" s="94">
        <v>3</v>
      </c>
      <c r="G190" s="94" t="s">
        <v>656</v>
      </c>
      <c r="H190" s="94">
        <v>103</v>
      </c>
      <c r="I190" s="94">
        <v>59.47</v>
      </c>
      <c r="J190" s="94">
        <v>4</v>
      </c>
      <c r="K190" s="94">
        <v>2</v>
      </c>
      <c r="L190" s="94">
        <v>1</v>
      </c>
      <c r="M190" s="94" t="s">
        <v>10</v>
      </c>
      <c r="N190" s="94">
        <v>43</v>
      </c>
      <c r="O190" s="94">
        <v>32.1</v>
      </c>
      <c r="P190" s="94">
        <v>6</v>
      </c>
      <c r="Q190" s="94" t="s">
        <v>11</v>
      </c>
      <c r="R190" s="94">
        <v>57</v>
      </c>
      <c r="S190" s="94">
        <v>65.92</v>
      </c>
      <c r="T190" s="94">
        <v>4</v>
      </c>
    </row>
    <row r="191" spans="1:20" x14ac:dyDescent="0.4">
      <c r="A191" s="94">
        <v>102</v>
      </c>
      <c r="B191" s="94" t="s">
        <v>717</v>
      </c>
      <c r="C191" s="94" t="s">
        <v>679</v>
      </c>
      <c r="D191" s="94">
        <v>78</v>
      </c>
      <c r="E191" s="94">
        <v>20.100000000000001</v>
      </c>
      <c r="F191" s="94">
        <v>7</v>
      </c>
      <c r="G191" s="94" t="s">
        <v>680</v>
      </c>
      <c r="H191" s="94">
        <v>80</v>
      </c>
      <c r="I191" s="94">
        <v>17.48</v>
      </c>
      <c r="J191" s="94">
        <v>7</v>
      </c>
      <c r="K191" s="94">
        <v>7</v>
      </c>
      <c r="L191" s="94">
        <v>6</v>
      </c>
      <c r="M191" s="94" t="s">
        <v>7</v>
      </c>
      <c r="N191" s="94">
        <v>42</v>
      </c>
      <c r="O191" s="94">
        <v>28.27</v>
      </c>
      <c r="P191" s="94">
        <v>6</v>
      </c>
      <c r="Q191" s="94" t="s">
        <v>700</v>
      </c>
      <c r="R191" s="94">
        <v>40</v>
      </c>
      <c r="S191" s="94">
        <v>19.39</v>
      </c>
      <c r="T191" s="94">
        <v>7</v>
      </c>
    </row>
    <row r="192" spans="1:20" x14ac:dyDescent="0.4">
      <c r="A192" s="94">
        <v>281</v>
      </c>
      <c r="B192" s="94" t="s">
        <v>717</v>
      </c>
      <c r="C192" s="94" t="s">
        <v>679</v>
      </c>
      <c r="D192" s="94">
        <v>101</v>
      </c>
      <c r="E192" s="94">
        <v>47.72</v>
      </c>
      <c r="F192" s="94">
        <v>5</v>
      </c>
      <c r="G192" s="94" t="s">
        <v>680</v>
      </c>
      <c r="H192" s="94">
        <v>99</v>
      </c>
      <c r="I192" s="94">
        <v>53.86</v>
      </c>
      <c r="J192" s="94">
        <v>5</v>
      </c>
      <c r="K192" s="94">
        <v>3</v>
      </c>
      <c r="L192" s="94">
        <v>3</v>
      </c>
      <c r="M192" s="94" t="s">
        <v>315</v>
      </c>
      <c r="N192" s="94">
        <v>64</v>
      </c>
      <c r="O192" s="94">
        <v>87.37</v>
      </c>
      <c r="P192" s="94">
        <v>3</v>
      </c>
      <c r="Q192" s="94" t="s">
        <v>11</v>
      </c>
      <c r="R192" s="94">
        <v>56</v>
      </c>
      <c r="S192" s="94">
        <v>63.3</v>
      </c>
      <c r="T192" s="94">
        <v>4</v>
      </c>
    </row>
    <row r="193" spans="1:20" x14ac:dyDescent="0.4">
      <c r="A193" s="94">
        <v>106</v>
      </c>
      <c r="B193" s="94" t="s">
        <v>717</v>
      </c>
      <c r="C193" s="94" t="s">
        <v>679</v>
      </c>
      <c r="D193" s="94">
        <v>90</v>
      </c>
      <c r="E193" s="94">
        <v>32.24</v>
      </c>
      <c r="F193" s="94">
        <v>6</v>
      </c>
      <c r="G193" s="94" t="s">
        <v>680</v>
      </c>
      <c r="H193" s="94">
        <v>77</v>
      </c>
      <c r="I193" s="94">
        <v>6.96</v>
      </c>
      <c r="J193" s="94">
        <v>8</v>
      </c>
      <c r="K193" s="94">
        <v>6</v>
      </c>
      <c r="L193" s="94">
        <v>6</v>
      </c>
      <c r="M193" s="94" t="s">
        <v>700</v>
      </c>
      <c r="N193" s="94">
        <v>42</v>
      </c>
      <c r="O193" s="94">
        <v>30.33</v>
      </c>
      <c r="P193" s="94">
        <v>6</v>
      </c>
      <c r="Q193" s="94" t="s">
        <v>8</v>
      </c>
      <c r="R193" s="94">
        <v>40</v>
      </c>
      <c r="S193" s="94">
        <v>22.87</v>
      </c>
      <c r="T193" s="94">
        <v>6</v>
      </c>
    </row>
    <row r="194" spans="1:20" x14ac:dyDescent="0.4">
      <c r="A194" s="94">
        <v>174</v>
      </c>
      <c r="B194" s="94" t="s">
        <v>717</v>
      </c>
      <c r="C194" s="94" t="s">
        <v>679</v>
      </c>
      <c r="D194" s="94">
        <v>108</v>
      </c>
      <c r="E194" s="94">
        <v>60.01</v>
      </c>
      <c r="F194" s="94">
        <v>4</v>
      </c>
      <c r="G194" s="94" t="s">
        <v>656</v>
      </c>
      <c r="H194" s="94">
        <v>106</v>
      </c>
      <c r="I194" s="94">
        <v>63.75</v>
      </c>
      <c r="J194" s="94">
        <v>4</v>
      </c>
      <c r="K194" s="94">
        <v>4</v>
      </c>
      <c r="L194" s="94">
        <v>1</v>
      </c>
      <c r="M194" s="94" t="s">
        <v>657</v>
      </c>
      <c r="N194" s="94">
        <v>51</v>
      </c>
      <c r="O194" s="94">
        <v>56.48</v>
      </c>
      <c r="P194" s="94">
        <v>5</v>
      </c>
      <c r="Q194" s="94" t="s">
        <v>10</v>
      </c>
      <c r="R194" s="94">
        <v>57</v>
      </c>
      <c r="S194" s="94">
        <v>70.75</v>
      </c>
      <c r="T194" s="94">
        <v>4</v>
      </c>
    </row>
    <row r="195" spans="1:20" x14ac:dyDescent="0.4">
      <c r="A195" s="94">
        <v>88</v>
      </c>
      <c r="B195" s="94" t="s">
        <v>717</v>
      </c>
      <c r="C195" s="94" t="s">
        <v>679</v>
      </c>
      <c r="D195" s="94">
        <v>93</v>
      </c>
      <c r="E195" s="94">
        <v>35.869999999999997</v>
      </c>
      <c r="F195" s="94">
        <v>6</v>
      </c>
      <c r="G195" s="94" t="s">
        <v>680</v>
      </c>
      <c r="H195" s="94">
        <v>88</v>
      </c>
      <c r="I195" s="94">
        <v>37.22</v>
      </c>
      <c r="J195" s="94">
        <v>6</v>
      </c>
      <c r="K195" s="94">
        <v>5</v>
      </c>
      <c r="L195" s="94">
        <v>3</v>
      </c>
      <c r="M195" s="94" t="s">
        <v>10</v>
      </c>
      <c r="N195" s="94">
        <v>43</v>
      </c>
      <c r="O195" s="94">
        <v>32.1</v>
      </c>
      <c r="P195" s="94">
        <v>6</v>
      </c>
      <c r="Q195" s="94" t="s">
        <v>11</v>
      </c>
      <c r="R195" s="94">
        <v>54</v>
      </c>
      <c r="S195" s="94">
        <v>57.47</v>
      </c>
      <c r="T195" s="94">
        <v>5</v>
      </c>
    </row>
    <row r="196" spans="1:20" x14ac:dyDescent="0.4">
      <c r="A196" s="94">
        <v>260</v>
      </c>
      <c r="B196" s="94" t="s">
        <v>717</v>
      </c>
      <c r="C196" s="94" t="s">
        <v>679</v>
      </c>
      <c r="D196" s="94">
        <v>100</v>
      </c>
      <c r="E196" s="94">
        <v>46.13</v>
      </c>
      <c r="F196" s="94">
        <v>5</v>
      </c>
      <c r="G196" s="94" t="s">
        <v>680</v>
      </c>
      <c r="H196" s="94">
        <v>75</v>
      </c>
      <c r="I196" s="94">
        <v>3.36</v>
      </c>
      <c r="J196" s="94">
        <v>9</v>
      </c>
      <c r="K196" s="94">
        <v>4</v>
      </c>
      <c r="L196" s="94">
        <v>6</v>
      </c>
      <c r="M196" s="94" t="s">
        <v>665</v>
      </c>
      <c r="N196" s="94">
        <v>54</v>
      </c>
      <c r="O196" s="94">
        <v>62.52</v>
      </c>
      <c r="P196" s="94">
        <v>4</v>
      </c>
      <c r="Q196" s="94" t="s">
        <v>316</v>
      </c>
      <c r="R196" s="94">
        <v>57</v>
      </c>
      <c r="S196" s="94">
        <v>71.05</v>
      </c>
      <c r="T196" s="94">
        <v>4</v>
      </c>
    </row>
    <row r="197" spans="1:20" x14ac:dyDescent="0.4">
      <c r="A197" s="94">
        <v>156</v>
      </c>
      <c r="B197" s="94" t="s">
        <v>717</v>
      </c>
      <c r="C197" s="94" t="s">
        <v>679</v>
      </c>
      <c r="D197" s="94">
        <v>111</v>
      </c>
      <c r="E197" s="94">
        <v>65.25</v>
      </c>
      <c r="F197" s="94">
        <v>4</v>
      </c>
      <c r="G197" s="94" t="s">
        <v>656</v>
      </c>
      <c r="H197" s="94">
        <v>98</v>
      </c>
      <c r="I197" s="94">
        <v>52.62</v>
      </c>
      <c r="J197" s="94">
        <v>5</v>
      </c>
      <c r="K197" s="94">
        <v>5</v>
      </c>
      <c r="L197" s="94">
        <v>1</v>
      </c>
      <c r="M197" s="94" t="s">
        <v>657</v>
      </c>
      <c r="N197" s="94">
        <v>46</v>
      </c>
      <c r="O197" s="94">
        <v>42.35</v>
      </c>
      <c r="P197" s="94">
        <v>5</v>
      </c>
      <c r="Q197" s="94" t="s">
        <v>10</v>
      </c>
      <c r="R197" s="94">
        <v>45</v>
      </c>
      <c r="S197" s="94">
        <v>40.21</v>
      </c>
      <c r="T197" s="94">
        <v>5</v>
      </c>
    </row>
    <row r="198" spans="1:20" x14ac:dyDescent="0.4">
      <c r="A198" s="94">
        <v>142</v>
      </c>
      <c r="B198" s="94" t="s">
        <v>717</v>
      </c>
      <c r="C198" s="94" t="s">
        <v>679</v>
      </c>
      <c r="D198" s="94">
        <v>95</v>
      </c>
      <c r="E198" s="94">
        <v>38.549999999999997</v>
      </c>
      <c r="F198" s="94">
        <v>6</v>
      </c>
      <c r="G198" s="94" t="s">
        <v>656</v>
      </c>
      <c r="H198" s="94">
        <v>85</v>
      </c>
      <c r="I198" s="94">
        <v>30.86</v>
      </c>
      <c r="J198" s="94">
        <v>6</v>
      </c>
      <c r="K198" s="94">
        <v>7</v>
      </c>
      <c r="L198" s="94">
        <v>6</v>
      </c>
      <c r="M198" s="94" t="s">
        <v>10</v>
      </c>
      <c r="N198" s="94">
        <v>38</v>
      </c>
      <c r="O198" s="94">
        <v>10.29</v>
      </c>
      <c r="P198" s="94">
        <v>7</v>
      </c>
      <c r="Q198" s="94" t="s">
        <v>11</v>
      </c>
      <c r="R198" s="94">
        <v>47</v>
      </c>
      <c r="S198" s="94">
        <v>40.950000000000003</v>
      </c>
      <c r="T198" s="94">
        <v>5</v>
      </c>
    </row>
    <row r="199" spans="1:20" x14ac:dyDescent="0.4">
      <c r="A199" s="94">
        <v>167</v>
      </c>
      <c r="B199" s="94" t="s">
        <v>717</v>
      </c>
      <c r="C199" s="94" t="s">
        <v>679</v>
      </c>
      <c r="D199" s="94" t="s">
        <v>682</v>
      </c>
      <c r="E199" s="94" t="s">
        <v>682</v>
      </c>
      <c r="F199" s="94" t="s">
        <v>682</v>
      </c>
      <c r="H199" s="94" t="s">
        <v>682</v>
      </c>
      <c r="I199" s="94" t="s">
        <v>682</v>
      </c>
      <c r="J199" s="94" t="s">
        <v>682</v>
      </c>
      <c r="K199" s="94" t="s">
        <v>682</v>
      </c>
      <c r="L199" s="94" t="s">
        <v>682</v>
      </c>
      <c r="N199" s="94" t="s">
        <v>682</v>
      </c>
      <c r="O199" s="94" t="s">
        <v>682</v>
      </c>
      <c r="P199" s="94" t="s">
        <v>682</v>
      </c>
      <c r="R199" s="94" t="s">
        <v>682</v>
      </c>
      <c r="S199" s="94" t="s">
        <v>682</v>
      </c>
      <c r="T199" s="94" t="s">
        <v>682</v>
      </c>
    </row>
    <row r="200" spans="1:20" x14ac:dyDescent="0.4">
      <c r="A200" s="94">
        <v>237</v>
      </c>
      <c r="B200" s="94" t="s">
        <v>717</v>
      </c>
      <c r="C200" s="94" t="s">
        <v>679</v>
      </c>
      <c r="D200" s="94">
        <v>84</v>
      </c>
      <c r="E200" s="94">
        <v>25.94</v>
      </c>
      <c r="F200" s="94">
        <v>6</v>
      </c>
      <c r="G200" s="94" t="s">
        <v>656</v>
      </c>
      <c r="H200" s="94">
        <v>78</v>
      </c>
      <c r="I200" s="94">
        <v>11</v>
      </c>
      <c r="J200" s="94">
        <v>7</v>
      </c>
      <c r="K200" s="94">
        <v>7</v>
      </c>
      <c r="L200" s="94">
        <v>5</v>
      </c>
      <c r="M200" s="94" t="s">
        <v>10</v>
      </c>
      <c r="N200" s="94">
        <v>48</v>
      </c>
      <c r="O200" s="94">
        <v>49.58</v>
      </c>
      <c r="P200" s="94">
        <v>5</v>
      </c>
      <c r="Q200" s="94" t="s">
        <v>11</v>
      </c>
      <c r="R200" s="94">
        <v>46</v>
      </c>
      <c r="S200" s="94">
        <v>39.1</v>
      </c>
      <c r="T200" s="94">
        <v>5</v>
      </c>
    </row>
    <row r="201" spans="1:20" x14ac:dyDescent="0.4">
      <c r="A201" s="94">
        <v>173</v>
      </c>
      <c r="B201" s="94" t="s">
        <v>717</v>
      </c>
      <c r="D201" s="94">
        <v>114</v>
      </c>
      <c r="E201" s="94">
        <v>70.81</v>
      </c>
      <c r="F201" s="94">
        <v>4</v>
      </c>
      <c r="G201" s="94" t="s">
        <v>680</v>
      </c>
      <c r="H201" s="94">
        <v>93</v>
      </c>
      <c r="I201" s="94">
        <v>45.66</v>
      </c>
      <c r="J201" s="94">
        <v>5</v>
      </c>
      <c r="K201" s="94">
        <v>4</v>
      </c>
      <c r="L201" s="94">
        <v>2</v>
      </c>
      <c r="M201" s="94" t="s">
        <v>700</v>
      </c>
      <c r="N201" s="94">
        <v>58</v>
      </c>
      <c r="O201" s="94">
        <v>72.290000000000006</v>
      </c>
      <c r="P201" s="94">
        <v>4</v>
      </c>
      <c r="Q201" s="94" t="s">
        <v>8</v>
      </c>
      <c r="R201" s="94">
        <v>64</v>
      </c>
      <c r="S201" s="94">
        <v>91.27</v>
      </c>
      <c r="T201" s="94">
        <v>2</v>
      </c>
    </row>
    <row r="202" spans="1:20" x14ac:dyDescent="0.4">
      <c r="A202" s="94">
        <v>148</v>
      </c>
      <c r="B202" s="94" t="s">
        <v>717</v>
      </c>
      <c r="D202" s="94">
        <v>107</v>
      </c>
      <c r="E202" s="94">
        <v>58.18</v>
      </c>
      <c r="F202" s="94">
        <v>5</v>
      </c>
      <c r="G202" s="94" t="s">
        <v>680</v>
      </c>
      <c r="H202" s="94">
        <v>110</v>
      </c>
      <c r="I202" s="94">
        <v>69.48</v>
      </c>
      <c r="J202" s="94">
        <v>4</v>
      </c>
      <c r="K202" s="94">
        <v>5</v>
      </c>
      <c r="L202" s="94">
        <v>1</v>
      </c>
      <c r="M202" s="94" t="s">
        <v>10</v>
      </c>
      <c r="N202" s="94">
        <v>52</v>
      </c>
      <c r="O202" s="94">
        <v>58.96</v>
      </c>
      <c r="P202" s="94">
        <v>5</v>
      </c>
      <c r="Q202" s="94" t="s">
        <v>11</v>
      </c>
      <c r="R202" s="94">
        <v>58</v>
      </c>
      <c r="S202" s="94">
        <v>70.599999999999994</v>
      </c>
      <c r="T202" s="94">
        <v>4</v>
      </c>
    </row>
    <row r="203" spans="1:20" x14ac:dyDescent="0.4">
      <c r="A203" s="94">
        <v>175</v>
      </c>
      <c r="B203" s="94" t="s">
        <v>717</v>
      </c>
      <c r="D203" s="94" t="s">
        <v>682</v>
      </c>
      <c r="E203" s="94" t="s">
        <v>682</v>
      </c>
      <c r="F203" s="94" t="s">
        <v>682</v>
      </c>
      <c r="G203" s="94" t="s">
        <v>680</v>
      </c>
      <c r="H203" s="94" t="s">
        <v>682</v>
      </c>
      <c r="I203" s="94" t="s">
        <v>682</v>
      </c>
      <c r="J203" s="94" t="s">
        <v>682</v>
      </c>
      <c r="K203" s="94" t="s">
        <v>682</v>
      </c>
      <c r="L203" s="94" t="s">
        <v>682</v>
      </c>
      <c r="M203" s="94" t="s">
        <v>665</v>
      </c>
      <c r="N203" s="94" t="s">
        <v>682</v>
      </c>
      <c r="O203" s="94" t="s">
        <v>682</v>
      </c>
      <c r="P203" s="94" t="s">
        <v>682</v>
      </c>
      <c r="Q203" s="94" t="s">
        <v>8</v>
      </c>
      <c r="R203" s="94" t="s">
        <v>682</v>
      </c>
      <c r="S203" s="94" t="s">
        <v>682</v>
      </c>
      <c r="T203" s="94" t="s">
        <v>682</v>
      </c>
    </row>
    <row r="204" spans="1:20" x14ac:dyDescent="0.4">
      <c r="A204" s="94">
        <v>150</v>
      </c>
      <c r="B204" s="94" t="s">
        <v>717</v>
      </c>
      <c r="C204" s="94" t="s">
        <v>679</v>
      </c>
      <c r="D204" s="94">
        <v>64</v>
      </c>
      <c r="E204" s="94">
        <v>1.51</v>
      </c>
      <c r="F204" s="94">
        <v>9</v>
      </c>
      <c r="G204" s="94" t="s">
        <v>680</v>
      </c>
      <c r="H204" s="94">
        <v>73</v>
      </c>
      <c r="I204" s="94">
        <v>1.86</v>
      </c>
      <c r="J204" s="94">
        <v>9</v>
      </c>
      <c r="K204" s="94">
        <v>8</v>
      </c>
      <c r="L204" s="94">
        <v>7</v>
      </c>
      <c r="M204" s="94" t="s">
        <v>665</v>
      </c>
      <c r="N204" s="94">
        <v>38</v>
      </c>
      <c r="O204" s="94">
        <v>12.73</v>
      </c>
      <c r="P204" s="94">
        <v>7</v>
      </c>
      <c r="Q204" s="94" t="s">
        <v>316</v>
      </c>
      <c r="R204" s="94">
        <v>40</v>
      </c>
      <c r="S204" s="94">
        <v>14.54</v>
      </c>
      <c r="T204" s="94">
        <v>7</v>
      </c>
    </row>
    <row r="205" spans="1:20" x14ac:dyDescent="0.4">
      <c r="A205" s="94">
        <v>180</v>
      </c>
      <c r="B205" s="94" t="s">
        <v>717</v>
      </c>
      <c r="C205" s="94" t="s">
        <v>679</v>
      </c>
      <c r="D205" s="94">
        <v>91</v>
      </c>
      <c r="E205" s="94">
        <v>33.44</v>
      </c>
      <c r="F205" s="94">
        <v>6</v>
      </c>
      <c r="G205" s="94" t="s">
        <v>680</v>
      </c>
      <c r="H205" s="94">
        <v>113</v>
      </c>
      <c r="I205" s="94">
        <v>73.599999999999994</v>
      </c>
      <c r="J205" s="94">
        <v>4</v>
      </c>
      <c r="K205" s="94">
        <v>5</v>
      </c>
      <c r="L205" s="94">
        <v>4</v>
      </c>
      <c r="M205" s="94" t="s">
        <v>10</v>
      </c>
      <c r="N205" s="94">
        <v>42</v>
      </c>
      <c r="O205" s="94">
        <v>26.65</v>
      </c>
      <c r="P205" s="94">
        <v>6</v>
      </c>
      <c r="Q205" s="94" t="s">
        <v>11</v>
      </c>
      <c r="R205" s="94">
        <v>42</v>
      </c>
      <c r="S205" s="94">
        <v>29.49</v>
      </c>
      <c r="T205" s="94">
        <v>6</v>
      </c>
    </row>
    <row r="206" spans="1:20" x14ac:dyDescent="0.4">
      <c r="A206" s="94">
        <v>112</v>
      </c>
      <c r="B206" s="94" t="s">
        <v>717</v>
      </c>
      <c r="C206" s="94" t="s">
        <v>679</v>
      </c>
      <c r="D206" s="94">
        <v>116</v>
      </c>
      <c r="E206" s="94">
        <v>74.349999999999994</v>
      </c>
      <c r="F206" s="94">
        <v>4</v>
      </c>
      <c r="G206" s="94" t="s">
        <v>428</v>
      </c>
      <c r="H206" s="94">
        <v>127</v>
      </c>
      <c r="I206" s="94">
        <v>88.33</v>
      </c>
      <c r="J206" s="94">
        <v>3</v>
      </c>
      <c r="K206" s="94">
        <v>3</v>
      </c>
      <c r="L206" s="94">
        <v>3</v>
      </c>
      <c r="M206" s="94" t="s">
        <v>657</v>
      </c>
      <c r="N206" s="94">
        <v>60</v>
      </c>
      <c r="O206" s="94">
        <v>78.33</v>
      </c>
      <c r="P206" s="94">
        <v>3</v>
      </c>
      <c r="Q206" s="94" t="s">
        <v>10</v>
      </c>
      <c r="R206" s="94">
        <v>63</v>
      </c>
      <c r="S206" s="94">
        <v>86.87</v>
      </c>
      <c r="T206" s="94">
        <v>3</v>
      </c>
    </row>
    <row r="207" spans="1:20" x14ac:dyDescent="0.4">
      <c r="A207" s="94">
        <v>252</v>
      </c>
      <c r="B207" s="94" t="s">
        <v>717</v>
      </c>
      <c r="C207" s="94" t="s">
        <v>679</v>
      </c>
      <c r="D207" s="94" t="s">
        <v>682</v>
      </c>
      <c r="E207" s="94" t="s">
        <v>682</v>
      </c>
      <c r="F207" s="94" t="s">
        <v>682</v>
      </c>
      <c r="H207" s="94" t="s">
        <v>682</v>
      </c>
      <c r="I207" s="94" t="s">
        <v>682</v>
      </c>
      <c r="J207" s="94" t="s">
        <v>682</v>
      </c>
      <c r="K207" s="94" t="s">
        <v>682</v>
      </c>
      <c r="L207" s="94" t="s">
        <v>682</v>
      </c>
      <c r="N207" s="94" t="s">
        <v>682</v>
      </c>
      <c r="O207" s="94" t="s">
        <v>682</v>
      </c>
      <c r="P207" s="94" t="s">
        <v>682</v>
      </c>
      <c r="R207" s="94" t="s">
        <v>682</v>
      </c>
      <c r="S207" s="94" t="s">
        <v>682</v>
      </c>
      <c r="T207" s="94" t="s">
        <v>682</v>
      </c>
    </row>
    <row r="208" spans="1:20" x14ac:dyDescent="0.4">
      <c r="A208" s="94">
        <v>67</v>
      </c>
      <c r="B208" s="94" t="s">
        <v>717</v>
      </c>
      <c r="C208" s="94" t="s">
        <v>679</v>
      </c>
      <c r="D208" s="94">
        <v>118</v>
      </c>
      <c r="E208" s="94">
        <v>77.98</v>
      </c>
      <c r="F208" s="94">
        <v>3</v>
      </c>
      <c r="G208" s="94" t="s">
        <v>656</v>
      </c>
      <c r="H208" s="94">
        <v>100</v>
      </c>
      <c r="I208" s="94">
        <v>55.22</v>
      </c>
      <c r="J208" s="94">
        <v>5</v>
      </c>
      <c r="K208" s="94">
        <v>4</v>
      </c>
      <c r="L208" s="94">
        <v>3</v>
      </c>
      <c r="M208" s="94" t="s">
        <v>11</v>
      </c>
      <c r="N208" s="94">
        <v>54</v>
      </c>
      <c r="O208" s="94">
        <v>57.47</v>
      </c>
      <c r="P208" s="94">
        <v>5</v>
      </c>
      <c r="Q208" s="94" t="s">
        <v>21</v>
      </c>
      <c r="R208" s="94">
        <v>40</v>
      </c>
      <c r="S208" s="94">
        <v>22.77</v>
      </c>
      <c r="T208" s="94">
        <v>6</v>
      </c>
    </row>
    <row r="209" spans="1:20" x14ac:dyDescent="0.4">
      <c r="A209" s="94">
        <v>298</v>
      </c>
      <c r="B209" s="94" t="s">
        <v>717</v>
      </c>
      <c r="C209" s="94" t="s">
        <v>679</v>
      </c>
      <c r="D209" s="94">
        <v>101</v>
      </c>
      <c r="E209" s="94">
        <v>47.72</v>
      </c>
      <c r="F209" s="94">
        <v>5</v>
      </c>
      <c r="G209" s="94" t="s">
        <v>656</v>
      </c>
      <c r="H209" s="94">
        <v>83</v>
      </c>
      <c r="I209" s="94">
        <v>25.8</v>
      </c>
      <c r="J209" s="94">
        <v>6</v>
      </c>
      <c r="K209" s="94">
        <v>7</v>
      </c>
      <c r="L209" s="94">
        <v>7</v>
      </c>
      <c r="M209" s="94" t="s">
        <v>11</v>
      </c>
      <c r="N209" s="94">
        <v>48</v>
      </c>
      <c r="O209" s="94">
        <v>42.81</v>
      </c>
      <c r="P209" s="94">
        <v>5</v>
      </c>
      <c r="Q209" s="94" t="s">
        <v>21</v>
      </c>
      <c r="R209" s="94">
        <v>37</v>
      </c>
      <c r="S209" s="94">
        <v>5.79</v>
      </c>
      <c r="T209" s="94">
        <v>8</v>
      </c>
    </row>
    <row r="210" spans="1:20" x14ac:dyDescent="0.4">
      <c r="A210" s="94">
        <v>216</v>
      </c>
      <c r="B210" s="94" t="s">
        <v>717</v>
      </c>
      <c r="C210" s="94" t="s">
        <v>679</v>
      </c>
      <c r="D210" s="94">
        <v>99</v>
      </c>
      <c r="E210" s="94">
        <v>44.44</v>
      </c>
      <c r="F210" s="94">
        <v>5</v>
      </c>
      <c r="G210" s="94" t="s">
        <v>680</v>
      </c>
      <c r="H210" s="94">
        <v>91</v>
      </c>
      <c r="I210" s="94">
        <v>42.51</v>
      </c>
      <c r="J210" s="94">
        <v>5</v>
      </c>
      <c r="K210" s="94">
        <v>3</v>
      </c>
      <c r="L210" s="94">
        <v>2</v>
      </c>
      <c r="M210" s="94" t="s">
        <v>10</v>
      </c>
      <c r="N210" s="94">
        <v>43</v>
      </c>
      <c r="O210" s="94">
        <v>32.1</v>
      </c>
      <c r="P210" s="94">
        <v>6</v>
      </c>
      <c r="Q210" s="94" t="s">
        <v>11</v>
      </c>
      <c r="R210" s="94">
        <v>56</v>
      </c>
      <c r="S210" s="94">
        <v>63.3</v>
      </c>
      <c r="T210" s="94">
        <v>4</v>
      </c>
    </row>
    <row r="211" spans="1:20" x14ac:dyDescent="0.4">
      <c r="A211" s="94">
        <v>170</v>
      </c>
      <c r="B211" s="94" t="s">
        <v>717</v>
      </c>
      <c r="C211" s="94" t="s">
        <v>679</v>
      </c>
      <c r="D211" s="94">
        <v>77</v>
      </c>
      <c r="E211" s="94">
        <v>19.07</v>
      </c>
      <c r="F211" s="94">
        <v>7</v>
      </c>
      <c r="G211" s="94" t="s">
        <v>680</v>
      </c>
      <c r="H211" s="94">
        <v>80</v>
      </c>
      <c r="I211" s="94">
        <v>17.48</v>
      </c>
      <c r="J211" s="94">
        <v>7</v>
      </c>
      <c r="K211" s="94">
        <v>7</v>
      </c>
      <c r="L211" s="94">
        <v>6</v>
      </c>
      <c r="M211" s="94" t="s">
        <v>10</v>
      </c>
      <c r="N211" s="94">
        <v>38</v>
      </c>
      <c r="O211" s="94">
        <v>10.29</v>
      </c>
      <c r="P211" s="94">
        <v>7</v>
      </c>
      <c r="Q211" s="94" t="s">
        <v>11</v>
      </c>
      <c r="R211" s="94">
        <v>31</v>
      </c>
      <c r="S211" s="94">
        <v>0.66</v>
      </c>
      <c r="T211" s="94">
        <v>9</v>
      </c>
    </row>
    <row r="212" spans="1:20" x14ac:dyDescent="0.4">
      <c r="A212" s="94">
        <v>52</v>
      </c>
      <c r="B212" s="94" t="s">
        <v>717</v>
      </c>
      <c r="C212" s="94" t="s">
        <v>679</v>
      </c>
      <c r="D212" s="94">
        <v>68</v>
      </c>
      <c r="E212" s="94">
        <v>4.0199999999999996</v>
      </c>
      <c r="F212" s="94">
        <v>8</v>
      </c>
      <c r="G212" s="94" t="s">
        <v>656</v>
      </c>
      <c r="H212" s="94">
        <v>100</v>
      </c>
      <c r="I212" s="94">
        <v>55.22</v>
      </c>
      <c r="J212" s="94">
        <v>5</v>
      </c>
      <c r="K212" s="94">
        <v>8</v>
      </c>
      <c r="L212" s="94">
        <v>8</v>
      </c>
      <c r="N212" s="94">
        <v>35</v>
      </c>
      <c r="O212" s="94">
        <v>2.17</v>
      </c>
      <c r="P212" s="94">
        <v>9</v>
      </c>
      <c r="R212" s="94">
        <v>39</v>
      </c>
      <c r="S212" s="94">
        <v>18.36</v>
      </c>
      <c r="T212" s="94">
        <v>7</v>
      </c>
    </row>
    <row r="213" spans="1:20" x14ac:dyDescent="0.4">
      <c r="A213" s="94">
        <v>132</v>
      </c>
      <c r="B213" s="94" t="s">
        <v>717</v>
      </c>
      <c r="C213" s="94" t="s">
        <v>679</v>
      </c>
      <c r="D213" s="94">
        <v>100</v>
      </c>
      <c r="E213" s="94">
        <v>46.13</v>
      </c>
      <c r="F213" s="94">
        <v>5</v>
      </c>
      <c r="G213" s="94" t="s">
        <v>656</v>
      </c>
      <c r="H213" s="94">
        <v>107</v>
      </c>
      <c r="I213" s="94">
        <v>65.28</v>
      </c>
      <c r="J213" s="94">
        <v>4</v>
      </c>
      <c r="K213" s="94">
        <v>3</v>
      </c>
      <c r="L213" s="94">
        <v>4</v>
      </c>
      <c r="M213" s="94" t="s">
        <v>10</v>
      </c>
      <c r="N213" s="94">
        <v>48</v>
      </c>
      <c r="O213" s="94">
        <v>49.58</v>
      </c>
      <c r="P213" s="94">
        <v>5</v>
      </c>
      <c r="Q213" s="94" t="s">
        <v>11</v>
      </c>
      <c r="R213" s="94">
        <v>54</v>
      </c>
      <c r="S213" s="94">
        <v>57.47</v>
      </c>
      <c r="T213" s="94">
        <v>5</v>
      </c>
    </row>
    <row r="214" spans="1:20" x14ac:dyDescent="0.4">
      <c r="A214" s="94">
        <v>93</v>
      </c>
      <c r="B214" s="94" t="s">
        <v>717</v>
      </c>
      <c r="C214" s="94" t="s">
        <v>679</v>
      </c>
      <c r="D214" s="94">
        <v>91</v>
      </c>
      <c r="E214" s="94">
        <v>33.44</v>
      </c>
      <c r="F214" s="94">
        <v>6</v>
      </c>
      <c r="G214" s="94" t="s">
        <v>656</v>
      </c>
      <c r="H214" s="94">
        <v>92</v>
      </c>
      <c r="I214" s="94">
        <v>44.19</v>
      </c>
      <c r="J214" s="94">
        <v>5</v>
      </c>
      <c r="K214" s="94">
        <v>7</v>
      </c>
      <c r="L214" s="94">
        <v>5</v>
      </c>
      <c r="M214" s="94" t="s">
        <v>315</v>
      </c>
      <c r="N214" s="94">
        <v>39</v>
      </c>
      <c r="O214" s="94">
        <v>12.63</v>
      </c>
      <c r="P214" s="94">
        <v>7</v>
      </c>
      <c r="Q214" s="94" t="s">
        <v>657</v>
      </c>
      <c r="R214" s="94">
        <v>43</v>
      </c>
      <c r="S214" s="94">
        <v>33.270000000000003</v>
      </c>
      <c r="T214" s="94">
        <v>6</v>
      </c>
    </row>
    <row r="215" spans="1:20" x14ac:dyDescent="0.4">
      <c r="A215" s="94">
        <v>135</v>
      </c>
      <c r="B215" s="94" t="s">
        <v>717</v>
      </c>
      <c r="C215" s="94" t="s">
        <v>679</v>
      </c>
      <c r="D215" s="94">
        <v>111</v>
      </c>
      <c r="E215" s="94">
        <v>65.25</v>
      </c>
      <c r="F215" s="94">
        <v>4</v>
      </c>
      <c r="G215" s="94" t="s">
        <v>680</v>
      </c>
      <c r="H215" s="94">
        <v>86</v>
      </c>
      <c r="I215" s="94">
        <v>33.020000000000003</v>
      </c>
      <c r="J215" s="94">
        <v>6</v>
      </c>
      <c r="K215" s="94">
        <v>7</v>
      </c>
      <c r="L215" s="94">
        <v>2</v>
      </c>
      <c r="M215" s="94" t="s">
        <v>657</v>
      </c>
      <c r="N215" s="94">
        <v>41</v>
      </c>
      <c r="O215" s="94">
        <v>24.46</v>
      </c>
      <c r="P215" s="94">
        <v>6</v>
      </c>
      <c r="Q215" s="94" t="s">
        <v>21</v>
      </c>
      <c r="R215" s="94">
        <v>54</v>
      </c>
      <c r="S215" s="94">
        <v>61.07</v>
      </c>
      <c r="T215" s="94">
        <v>4</v>
      </c>
    </row>
    <row r="216" spans="1:20" x14ac:dyDescent="0.4">
      <c r="A216" s="94">
        <v>128</v>
      </c>
      <c r="B216" s="94" t="s">
        <v>717</v>
      </c>
      <c r="C216" s="94" t="s">
        <v>679</v>
      </c>
      <c r="D216" s="94">
        <v>101</v>
      </c>
      <c r="E216" s="94">
        <v>47.72</v>
      </c>
      <c r="F216" s="94">
        <v>5</v>
      </c>
      <c r="G216" s="94" t="s">
        <v>656</v>
      </c>
      <c r="H216" s="94">
        <v>114</v>
      </c>
      <c r="I216" s="94">
        <v>74.97</v>
      </c>
      <c r="J216" s="94">
        <v>4</v>
      </c>
      <c r="K216" s="94">
        <v>5</v>
      </c>
      <c r="L216" s="94">
        <v>1</v>
      </c>
      <c r="M216" s="94" t="s">
        <v>657</v>
      </c>
      <c r="N216" s="94">
        <v>43</v>
      </c>
      <c r="O216" s="94">
        <v>33.270000000000003</v>
      </c>
      <c r="P216" s="94">
        <v>6</v>
      </c>
      <c r="Q216" s="94" t="s">
        <v>21</v>
      </c>
      <c r="R216" s="94">
        <v>36</v>
      </c>
      <c r="S216" s="94">
        <v>4.24</v>
      </c>
      <c r="T216" s="94">
        <v>8</v>
      </c>
    </row>
    <row r="217" spans="1:20" x14ac:dyDescent="0.4">
      <c r="A217" s="94">
        <v>165</v>
      </c>
      <c r="B217" s="94" t="s">
        <v>717</v>
      </c>
      <c r="C217" s="94" t="s">
        <v>679</v>
      </c>
      <c r="D217" s="94">
        <v>92</v>
      </c>
      <c r="E217" s="94">
        <v>34.61</v>
      </c>
      <c r="F217" s="94">
        <v>6</v>
      </c>
      <c r="G217" s="94" t="s">
        <v>656</v>
      </c>
      <c r="H217" s="94">
        <v>103</v>
      </c>
      <c r="I217" s="94">
        <v>59.47</v>
      </c>
      <c r="J217" s="94">
        <v>4</v>
      </c>
      <c r="K217" s="94">
        <v>6</v>
      </c>
      <c r="L217" s="94">
        <v>7</v>
      </c>
      <c r="M217" s="94" t="s">
        <v>10</v>
      </c>
      <c r="N217" s="94">
        <v>55</v>
      </c>
      <c r="O217" s="94">
        <v>66.930000000000007</v>
      </c>
      <c r="P217" s="94">
        <v>4</v>
      </c>
      <c r="Q217" s="94" t="s">
        <v>11</v>
      </c>
      <c r="R217" s="94">
        <v>46</v>
      </c>
      <c r="S217" s="94">
        <v>39.1</v>
      </c>
      <c r="T217" s="94">
        <v>5</v>
      </c>
    </row>
    <row r="218" spans="1:20" x14ac:dyDescent="0.4">
      <c r="A218" s="94">
        <v>179</v>
      </c>
      <c r="B218" s="94" t="s">
        <v>717</v>
      </c>
      <c r="C218" s="94" t="s">
        <v>679</v>
      </c>
      <c r="D218" s="94">
        <v>121</v>
      </c>
      <c r="E218" s="94">
        <v>82.9</v>
      </c>
      <c r="F218" s="94">
        <v>3</v>
      </c>
      <c r="G218" s="94" t="s">
        <v>680</v>
      </c>
      <c r="H218" s="94">
        <v>106</v>
      </c>
      <c r="I218" s="94">
        <v>63.75</v>
      </c>
      <c r="J218" s="94">
        <v>4</v>
      </c>
      <c r="K218" s="94">
        <v>4</v>
      </c>
      <c r="L218" s="94">
        <v>2</v>
      </c>
      <c r="M218" s="94" t="s">
        <v>11</v>
      </c>
      <c r="N218" s="94">
        <v>51</v>
      </c>
      <c r="O218" s="94">
        <v>50.35</v>
      </c>
      <c r="P218" s="94">
        <v>5</v>
      </c>
      <c r="Q218" s="94" t="s">
        <v>21</v>
      </c>
      <c r="R218" s="94">
        <v>52</v>
      </c>
      <c r="S218" s="94">
        <v>56.52</v>
      </c>
      <c r="T218" s="94">
        <v>5</v>
      </c>
    </row>
    <row r="219" spans="1:20" x14ac:dyDescent="0.4">
      <c r="A219" s="94">
        <v>118</v>
      </c>
      <c r="B219" s="94" t="s">
        <v>717</v>
      </c>
      <c r="C219" s="94" t="s">
        <v>679</v>
      </c>
      <c r="D219" s="94">
        <v>106</v>
      </c>
      <c r="E219" s="94">
        <v>56.35</v>
      </c>
      <c r="F219" s="94">
        <v>5</v>
      </c>
      <c r="G219" s="94" t="s">
        <v>680</v>
      </c>
      <c r="H219" s="94">
        <v>100</v>
      </c>
      <c r="I219" s="94">
        <v>55.22</v>
      </c>
      <c r="J219" s="94">
        <v>5</v>
      </c>
      <c r="K219" s="94">
        <v>4</v>
      </c>
      <c r="L219" s="94">
        <v>3</v>
      </c>
      <c r="M219" s="94" t="s">
        <v>10</v>
      </c>
      <c r="N219" s="94">
        <v>43</v>
      </c>
      <c r="O219" s="94">
        <v>32.1</v>
      </c>
      <c r="P219" s="94">
        <v>6</v>
      </c>
      <c r="Q219" s="94" t="s">
        <v>11</v>
      </c>
      <c r="R219" s="94">
        <v>54</v>
      </c>
      <c r="S219" s="94">
        <v>57.47</v>
      </c>
      <c r="T219" s="94">
        <v>5</v>
      </c>
    </row>
    <row r="220" spans="1:20" x14ac:dyDescent="0.4">
      <c r="A220" s="94">
        <v>74</v>
      </c>
      <c r="B220" s="94" t="s">
        <v>717</v>
      </c>
      <c r="C220" s="94" t="s">
        <v>679</v>
      </c>
      <c r="D220" s="94">
        <v>123</v>
      </c>
      <c r="E220" s="94">
        <v>86.06</v>
      </c>
      <c r="F220" s="94">
        <v>3</v>
      </c>
      <c r="G220" s="94" t="s">
        <v>656</v>
      </c>
      <c r="H220" s="94">
        <v>102</v>
      </c>
      <c r="I220" s="94">
        <v>58.16</v>
      </c>
      <c r="J220" s="94">
        <v>5</v>
      </c>
      <c r="K220" s="94">
        <v>4</v>
      </c>
      <c r="L220" s="94">
        <v>1</v>
      </c>
      <c r="M220" s="94" t="s">
        <v>657</v>
      </c>
      <c r="N220" s="94">
        <v>52</v>
      </c>
      <c r="O220" s="94">
        <v>58.6</v>
      </c>
      <c r="P220" s="94">
        <v>5</v>
      </c>
      <c r="Q220" s="94" t="s">
        <v>10</v>
      </c>
      <c r="R220" s="94" t="s">
        <v>701</v>
      </c>
      <c r="S220" s="94" t="s">
        <v>701</v>
      </c>
      <c r="T220" s="94" t="s">
        <v>701</v>
      </c>
    </row>
    <row r="221" spans="1:20" x14ac:dyDescent="0.4">
      <c r="A221" s="94">
        <v>299</v>
      </c>
      <c r="B221" s="94" t="s">
        <v>717</v>
      </c>
      <c r="C221" s="94" t="s">
        <v>679</v>
      </c>
      <c r="D221" s="94">
        <v>93</v>
      </c>
      <c r="E221" s="94">
        <v>35.869999999999997</v>
      </c>
      <c r="F221" s="94">
        <v>6</v>
      </c>
      <c r="G221" s="94" t="s">
        <v>656</v>
      </c>
      <c r="H221" s="94">
        <v>89</v>
      </c>
      <c r="I221" s="94">
        <v>39.020000000000003</v>
      </c>
      <c r="J221" s="94">
        <v>6</v>
      </c>
      <c r="K221" s="94">
        <v>4</v>
      </c>
      <c r="L221" s="94">
        <v>2</v>
      </c>
      <c r="M221" s="94" t="s">
        <v>10</v>
      </c>
      <c r="N221" s="94">
        <v>45</v>
      </c>
      <c r="O221" s="94">
        <v>40.21</v>
      </c>
      <c r="P221" s="94">
        <v>5</v>
      </c>
      <c r="Q221" s="94" t="s">
        <v>11</v>
      </c>
      <c r="R221" s="94">
        <v>53</v>
      </c>
      <c r="S221" s="94">
        <v>54.29</v>
      </c>
      <c r="T221" s="94">
        <v>5</v>
      </c>
    </row>
    <row r="222" spans="1:20" x14ac:dyDescent="0.4">
      <c r="A222" s="94">
        <v>143</v>
      </c>
      <c r="B222" s="94" t="s">
        <v>717</v>
      </c>
      <c r="C222" s="94" t="s">
        <v>679</v>
      </c>
      <c r="D222" s="94">
        <v>82</v>
      </c>
      <c r="E222" s="94">
        <v>24</v>
      </c>
      <c r="F222" s="94">
        <v>6</v>
      </c>
      <c r="G222" s="94" t="s">
        <v>656</v>
      </c>
      <c r="H222" s="94">
        <v>92</v>
      </c>
      <c r="I222" s="94">
        <v>44.19</v>
      </c>
      <c r="J222" s="94">
        <v>5</v>
      </c>
      <c r="K222" s="94">
        <v>4</v>
      </c>
      <c r="L222" s="94">
        <v>5</v>
      </c>
      <c r="M222" s="94" t="s">
        <v>657</v>
      </c>
      <c r="N222" s="94">
        <v>44</v>
      </c>
      <c r="O222" s="94">
        <v>36.06</v>
      </c>
      <c r="P222" s="94">
        <v>6</v>
      </c>
      <c r="Q222" s="94" t="s">
        <v>10</v>
      </c>
      <c r="R222" s="94">
        <v>41</v>
      </c>
      <c r="S222" s="94">
        <v>23.19</v>
      </c>
      <c r="T222" s="94">
        <v>6</v>
      </c>
    </row>
    <row r="223" spans="1:20" x14ac:dyDescent="0.4">
      <c r="A223" s="94">
        <v>9</v>
      </c>
      <c r="B223" s="94" t="s">
        <v>717</v>
      </c>
      <c r="C223" s="94" t="s">
        <v>679</v>
      </c>
      <c r="D223" s="94">
        <v>91</v>
      </c>
      <c r="E223" s="94">
        <v>33.44</v>
      </c>
      <c r="F223" s="94">
        <v>6</v>
      </c>
      <c r="G223" s="94" t="s">
        <v>680</v>
      </c>
      <c r="H223" s="94">
        <v>87</v>
      </c>
      <c r="I223" s="94">
        <v>35.17</v>
      </c>
      <c r="J223" s="94">
        <v>6</v>
      </c>
      <c r="K223" s="94">
        <v>6</v>
      </c>
      <c r="L223" s="94">
        <v>5</v>
      </c>
      <c r="M223" s="94" t="s">
        <v>11</v>
      </c>
      <c r="N223" s="94">
        <v>47</v>
      </c>
      <c r="O223" s="94">
        <v>40.950000000000003</v>
      </c>
      <c r="P223" s="94">
        <v>5</v>
      </c>
      <c r="Q223" s="94" t="s">
        <v>21</v>
      </c>
      <c r="R223" s="94">
        <v>46</v>
      </c>
      <c r="S223" s="94">
        <v>41.2</v>
      </c>
      <c r="T223" s="94">
        <v>5</v>
      </c>
    </row>
    <row r="224" spans="1:20" x14ac:dyDescent="0.4">
      <c r="A224" s="94">
        <v>37</v>
      </c>
      <c r="B224" s="94" t="s">
        <v>717</v>
      </c>
      <c r="C224" s="94" t="s">
        <v>679</v>
      </c>
      <c r="D224" s="94">
        <v>80</v>
      </c>
      <c r="E224" s="94">
        <v>22.05</v>
      </c>
      <c r="F224" s="94">
        <v>7</v>
      </c>
      <c r="G224" s="94" t="s">
        <v>680</v>
      </c>
      <c r="H224" s="94">
        <v>92</v>
      </c>
      <c r="I224" s="94">
        <v>44.19</v>
      </c>
      <c r="J224" s="94">
        <v>5</v>
      </c>
      <c r="K224" s="94">
        <v>7</v>
      </c>
      <c r="L224" s="94">
        <v>4</v>
      </c>
      <c r="M224" s="94" t="s">
        <v>7</v>
      </c>
      <c r="N224" s="94">
        <v>36</v>
      </c>
      <c r="O224" s="94">
        <v>11.96</v>
      </c>
      <c r="P224" s="94">
        <v>7</v>
      </c>
      <c r="Q224" s="94" t="s">
        <v>665</v>
      </c>
      <c r="R224" s="94">
        <v>38</v>
      </c>
      <c r="S224" s="94">
        <v>12.73</v>
      </c>
      <c r="T224" s="94">
        <v>7</v>
      </c>
    </row>
    <row r="225" spans="1:20" x14ac:dyDescent="0.4">
      <c r="A225" s="94">
        <v>223</v>
      </c>
      <c r="B225" s="94" t="s">
        <v>717</v>
      </c>
      <c r="C225" s="94" t="s">
        <v>679</v>
      </c>
      <c r="D225" s="94">
        <v>90</v>
      </c>
      <c r="E225" s="94">
        <v>32.24</v>
      </c>
      <c r="F225" s="94">
        <v>6</v>
      </c>
      <c r="G225" s="94" t="s">
        <v>680</v>
      </c>
      <c r="H225" s="94">
        <v>97</v>
      </c>
      <c r="I225" s="94">
        <v>51.31</v>
      </c>
      <c r="J225" s="94">
        <v>5</v>
      </c>
      <c r="K225" s="94">
        <v>5</v>
      </c>
      <c r="L225" s="94">
        <v>2</v>
      </c>
      <c r="M225" s="94" t="s">
        <v>10</v>
      </c>
      <c r="N225" s="94">
        <v>43</v>
      </c>
      <c r="O225" s="94">
        <v>32.1</v>
      </c>
      <c r="P225" s="94">
        <v>6</v>
      </c>
      <c r="Q225" s="94" t="s">
        <v>11</v>
      </c>
      <c r="R225" s="94">
        <v>58</v>
      </c>
      <c r="S225" s="94">
        <v>70.599999999999994</v>
      </c>
      <c r="T225" s="94">
        <v>4</v>
      </c>
    </row>
    <row r="226" spans="1:20" x14ac:dyDescent="0.4">
      <c r="A226" s="94">
        <v>192</v>
      </c>
      <c r="B226" s="94" t="s">
        <v>717</v>
      </c>
      <c r="C226" s="94" t="s">
        <v>679</v>
      </c>
      <c r="D226" s="94">
        <v>101</v>
      </c>
      <c r="E226" s="94">
        <v>47.72</v>
      </c>
      <c r="F226" s="94">
        <v>5</v>
      </c>
      <c r="G226" s="94" t="s">
        <v>656</v>
      </c>
      <c r="H226" s="94">
        <v>130</v>
      </c>
      <c r="I226" s="94">
        <v>90.37</v>
      </c>
      <c r="J226" s="94">
        <v>2</v>
      </c>
      <c r="K226" s="94">
        <v>5</v>
      </c>
      <c r="L226" s="94">
        <v>4</v>
      </c>
      <c r="M226" s="94" t="s">
        <v>11</v>
      </c>
      <c r="N226" s="94">
        <v>60</v>
      </c>
      <c r="O226" s="94">
        <v>79.099999999999994</v>
      </c>
      <c r="P226" s="94">
        <v>3</v>
      </c>
      <c r="Q226" s="94" t="s">
        <v>21</v>
      </c>
      <c r="R226" s="94">
        <v>48</v>
      </c>
      <c r="S226" s="94">
        <v>46.75</v>
      </c>
      <c r="T226" s="94">
        <v>5</v>
      </c>
    </row>
    <row r="227" spans="1:20" x14ac:dyDescent="0.4">
      <c r="A227" s="94">
        <v>35</v>
      </c>
      <c r="B227" s="94" t="s">
        <v>717</v>
      </c>
      <c r="C227" s="94" t="s">
        <v>679</v>
      </c>
      <c r="D227" s="94">
        <v>109</v>
      </c>
      <c r="E227" s="94">
        <v>61.84</v>
      </c>
      <c r="F227" s="94">
        <v>4</v>
      </c>
      <c r="G227" s="94" t="s">
        <v>428</v>
      </c>
      <c r="H227" s="94">
        <v>114</v>
      </c>
      <c r="I227" s="94">
        <v>74.97</v>
      </c>
      <c r="J227" s="94">
        <v>4</v>
      </c>
      <c r="K227" s="94">
        <v>4</v>
      </c>
      <c r="L227" s="94">
        <v>3</v>
      </c>
      <c r="M227" s="94" t="s">
        <v>11</v>
      </c>
      <c r="N227" s="94">
        <v>58</v>
      </c>
      <c r="O227" s="94">
        <v>70.599999999999994</v>
      </c>
      <c r="P227" s="94">
        <v>4</v>
      </c>
      <c r="Q227" s="94" t="s">
        <v>21</v>
      </c>
      <c r="R227" s="94">
        <v>42</v>
      </c>
      <c r="S227" s="94">
        <v>29.23</v>
      </c>
      <c r="T227" s="94">
        <v>6</v>
      </c>
    </row>
    <row r="228" spans="1:20" x14ac:dyDescent="0.4">
      <c r="A228" s="94">
        <v>225</v>
      </c>
      <c r="B228" s="94" t="s">
        <v>717</v>
      </c>
      <c r="C228" s="94" t="s">
        <v>679</v>
      </c>
      <c r="D228" s="94">
        <v>97</v>
      </c>
      <c r="E228" s="94">
        <v>41.43</v>
      </c>
      <c r="F228" s="94">
        <v>5</v>
      </c>
      <c r="G228" s="94" t="s">
        <v>656</v>
      </c>
      <c r="H228" s="94">
        <v>104</v>
      </c>
      <c r="I228" s="94">
        <v>60.89</v>
      </c>
      <c r="J228" s="94">
        <v>4</v>
      </c>
      <c r="K228" s="94">
        <v>4</v>
      </c>
      <c r="L228" s="94">
        <v>4</v>
      </c>
      <c r="M228" s="94" t="s">
        <v>657</v>
      </c>
      <c r="N228" s="94">
        <v>38</v>
      </c>
      <c r="O228" s="94">
        <v>10.89</v>
      </c>
      <c r="P228" s="94">
        <v>7</v>
      </c>
      <c r="Q228" s="94" t="s">
        <v>10</v>
      </c>
      <c r="R228" s="94">
        <v>41</v>
      </c>
      <c r="S228" s="94">
        <v>23.19</v>
      </c>
      <c r="T228" s="94">
        <v>6</v>
      </c>
    </row>
    <row r="229" spans="1:20" x14ac:dyDescent="0.4">
      <c r="A229" s="94">
        <v>261</v>
      </c>
      <c r="B229" s="94" t="s">
        <v>717</v>
      </c>
      <c r="C229" s="94" t="s">
        <v>679</v>
      </c>
      <c r="D229" s="94">
        <v>105</v>
      </c>
      <c r="E229" s="94">
        <v>54.45</v>
      </c>
      <c r="F229" s="94">
        <v>5</v>
      </c>
      <c r="G229" s="94" t="s">
        <v>656</v>
      </c>
      <c r="H229" s="94">
        <v>106</v>
      </c>
      <c r="I229" s="94">
        <v>63.75</v>
      </c>
      <c r="J229" s="94">
        <v>4</v>
      </c>
      <c r="K229" s="94">
        <v>3</v>
      </c>
      <c r="L229" s="94">
        <v>3</v>
      </c>
      <c r="M229" s="94" t="s">
        <v>10</v>
      </c>
      <c r="N229" s="94">
        <v>42</v>
      </c>
      <c r="O229" s="94">
        <v>26.65</v>
      </c>
      <c r="P229" s="94">
        <v>6</v>
      </c>
      <c r="Q229" s="94" t="s">
        <v>11</v>
      </c>
      <c r="R229" s="94">
        <v>63</v>
      </c>
      <c r="S229" s="94">
        <v>90.64</v>
      </c>
      <c r="T229" s="94">
        <v>2</v>
      </c>
    </row>
    <row r="230" spans="1:20" x14ac:dyDescent="0.4">
      <c r="A230" s="94">
        <v>28</v>
      </c>
      <c r="B230" s="94" t="s">
        <v>717</v>
      </c>
      <c r="C230" s="94" t="s">
        <v>679</v>
      </c>
      <c r="D230" s="94">
        <v>95</v>
      </c>
      <c r="E230" s="94">
        <v>38.549999999999997</v>
      </c>
      <c r="F230" s="94">
        <v>6</v>
      </c>
      <c r="G230" s="94" t="s">
        <v>428</v>
      </c>
      <c r="H230" s="94">
        <v>96</v>
      </c>
      <c r="I230" s="94">
        <v>49.88</v>
      </c>
      <c r="J230" s="94">
        <v>5</v>
      </c>
      <c r="K230" s="94">
        <v>5</v>
      </c>
      <c r="L230" s="94">
        <v>3</v>
      </c>
      <c r="M230" s="94" t="s">
        <v>657</v>
      </c>
      <c r="N230" s="94">
        <v>48</v>
      </c>
      <c r="O230" s="94">
        <v>48.25</v>
      </c>
      <c r="P230" s="94">
        <v>5</v>
      </c>
      <c r="Q230" s="94" t="s">
        <v>21</v>
      </c>
      <c r="R230" s="94">
        <v>42</v>
      </c>
      <c r="S230" s="94">
        <v>29.23</v>
      </c>
      <c r="T230" s="94">
        <v>6</v>
      </c>
    </row>
    <row r="231" spans="1:20" x14ac:dyDescent="0.4">
      <c r="A231" s="94">
        <v>194</v>
      </c>
      <c r="B231" s="94" t="s">
        <v>717</v>
      </c>
      <c r="C231" s="94" t="s">
        <v>679</v>
      </c>
      <c r="D231" s="94">
        <v>70</v>
      </c>
      <c r="E231" s="94">
        <v>8.2899999999999991</v>
      </c>
      <c r="F231" s="94">
        <v>8</v>
      </c>
      <c r="G231" s="94" t="s">
        <v>680</v>
      </c>
      <c r="H231" s="94">
        <v>78</v>
      </c>
      <c r="I231" s="94">
        <v>11</v>
      </c>
      <c r="J231" s="94">
        <v>7</v>
      </c>
      <c r="K231" s="94">
        <v>8</v>
      </c>
      <c r="L231" s="94">
        <v>8</v>
      </c>
      <c r="M231" s="94" t="s">
        <v>10</v>
      </c>
      <c r="N231" s="94">
        <v>40</v>
      </c>
      <c r="O231" s="94">
        <v>18.690000000000001</v>
      </c>
      <c r="P231" s="94">
        <v>7</v>
      </c>
      <c r="Q231" s="94" t="s">
        <v>11</v>
      </c>
      <c r="R231" s="94">
        <v>37</v>
      </c>
      <c r="S231" s="94">
        <v>13.12</v>
      </c>
      <c r="T231" s="94">
        <v>7</v>
      </c>
    </row>
    <row r="232" spans="1:20" x14ac:dyDescent="0.4">
      <c r="A232" s="94">
        <v>69</v>
      </c>
      <c r="B232" s="94" t="s">
        <v>717</v>
      </c>
      <c r="C232" s="94" t="s">
        <v>679</v>
      </c>
      <c r="D232" s="94">
        <v>101</v>
      </c>
      <c r="E232" s="94">
        <v>47.72</v>
      </c>
      <c r="F232" s="94">
        <v>5</v>
      </c>
      <c r="G232" s="94" t="s">
        <v>656</v>
      </c>
      <c r="H232" s="94">
        <v>89</v>
      </c>
      <c r="I232" s="94">
        <v>39.020000000000003</v>
      </c>
      <c r="J232" s="94">
        <v>6</v>
      </c>
      <c r="K232" s="94">
        <v>5</v>
      </c>
      <c r="L232" s="94">
        <v>5</v>
      </c>
      <c r="M232" s="94" t="s">
        <v>10</v>
      </c>
      <c r="N232" s="94">
        <v>38</v>
      </c>
      <c r="O232" s="94">
        <v>10.29</v>
      </c>
      <c r="P232" s="94">
        <v>7</v>
      </c>
      <c r="Q232" s="94" t="s">
        <v>11</v>
      </c>
      <c r="R232" s="94">
        <v>32</v>
      </c>
      <c r="S232" s="94">
        <v>1.69</v>
      </c>
      <c r="T232" s="94">
        <v>9</v>
      </c>
    </row>
    <row r="233" spans="1:20" x14ac:dyDescent="0.4">
      <c r="A233" s="94">
        <v>169</v>
      </c>
      <c r="B233" s="94" t="s">
        <v>717</v>
      </c>
      <c r="C233" s="94" t="s">
        <v>679</v>
      </c>
      <c r="D233" s="94">
        <v>95</v>
      </c>
      <c r="E233" s="94">
        <v>38.549999999999997</v>
      </c>
      <c r="F233" s="94">
        <v>6</v>
      </c>
      <c r="G233" s="94" t="s">
        <v>680</v>
      </c>
      <c r="H233" s="94">
        <v>85</v>
      </c>
      <c r="I233" s="94">
        <v>30.86</v>
      </c>
      <c r="J233" s="94">
        <v>6</v>
      </c>
      <c r="K233" s="94">
        <v>6</v>
      </c>
      <c r="L233" s="94">
        <v>7</v>
      </c>
      <c r="M233" s="94" t="s">
        <v>10</v>
      </c>
      <c r="N233" s="94">
        <v>39</v>
      </c>
      <c r="O233" s="94">
        <v>14.32</v>
      </c>
      <c r="P233" s="94">
        <v>7</v>
      </c>
      <c r="Q233" s="94" t="s">
        <v>11</v>
      </c>
      <c r="R233" s="94">
        <v>41</v>
      </c>
      <c r="S233" s="94">
        <v>26.27</v>
      </c>
      <c r="T233" s="94">
        <v>6</v>
      </c>
    </row>
    <row r="234" spans="1:20" x14ac:dyDescent="0.4">
      <c r="A234" s="94">
        <v>181</v>
      </c>
      <c r="B234" s="94" t="s">
        <v>717</v>
      </c>
      <c r="C234" s="94" t="s">
        <v>679</v>
      </c>
      <c r="D234" s="94">
        <v>107</v>
      </c>
      <c r="E234" s="94">
        <v>58.18</v>
      </c>
      <c r="F234" s="94">
        <v>5</v>
      </c>
      <c r="G234" s="94" t="s">
        <v>656</v>
      </c>
      <c r="H234" s="94">
        <v>87</v>
      </c>
      <c r="I234" s="94">
        <v>35.17</v>
      </c>
      <c r="J234" s="94">
        <v>6</v>
      </c>
      <c r="K234" s="94">
        <v>4</v>
      </c>
      <c r="L234" s="94">
        <v>1</v>
      </c>
      <c r="M234" s="94" t="s">
        <v>11</v>
      </c>
      <c r="N234" s="94">
        <v>58</v>
      </c>
      <c r="O234" s="94">
        <v>70.599999999999994</v>
      </c>
      <c r="P234" s="94">
        <v>4</v>
      </c>
      <c r="Q234" s="94" t="s">
        <v>21</v>
      </c>
      <c r="R234" s="94">
        <v>40</v>
      </c>
      <c r="S234" s="94">
        <v>22.77</v>
      </c>
      <c r="T234" s="94">
        <v>6</v>
      </c>
    </row>
    <row r="235" spans="1:20" x14ac:dyDescent="0.4">
      <c r="A235" s="94">
        <v>251</v>
      </c>
      <c r="B235" s="94" t="s">
        <v>717</v>
      </c>
      <c r="C235" s="94" t="s">
        <v>679</v>
      </c>
      <c r="D235" s="94">
        <v>86</v>
      </c>
      <c r="E235" s="94">
        <v>27.91</v>
      </c>
      <c r="F235" s="94">
        <v>6</v>
      </c>
      <c r="G235" s="94" t="s">
        <v>428</v>
      </c>
      <c r="H235" s="94">
        <v>92</v>
      </c>
      <c r="I235" s="94">
        <v>44.19</v>
      </c>
      <c r="J235" s="94">
        <v>5</v>
      </c>
      <c r="K235" s="94">
        <v>5</v>
      </c>
      <c r="L235" s="94">
        <v>4</v>
      </c>
      <c r="M235" s="94" t="s">
        <v>657</v>
      </c>
      <c r="N235" s="94">
        <v>38</v>
      </c>
      <c r="O235" s="94">
        <v>10.89</v>
      </c>
      <c r="P235" s="94">
        <v>7</v>
      </c>
      <c r="Q235" s="94" t="s">
        <v>21</v>
      </c>
      <c r="R235" s="94">
        <v>55</v>
      </c>
      <c r="S235" s="94">
        <v>63.92</v>
      </c>
      <c r="T235" s="94">
        <v>4</v>
      </c>
    </row>
    <row r="236" spans="1:20" x14ac:dyDescent="0.4">
      <c r="A236" s="94">
        <v>153</v>
      </c>
      <c r="B236" s="94" t="s">
        <v>717</v>
      </c>
      <c r="C236" s="94" t="s">
        <v>679</v>
      </c>
      <c r="D236" s="94">
        <v>120</v>
      </c>
      <c r="E236" s="94">
        <v>81.319999999999993</v>
      </c>
      <c r="F236" s="94">
        <v>3</v>
      </c>
      <c r="G236" s="94" t="s">
        <v>428</v>
      </c>
      <c r="H236" s="94">
        <v>97</v>
      </c>
      <c r="I236" s="94">
        <v>51.31</v>
      </c>
      <c r="J236" s="94">
        <v>5</v>
      </c>
      <c r="K236" s="94">
        <v>2</v>
      </c>
      <c r="L236" s="94">
        <v>1</v>
      </c>
      <c r="M236" s="94" t="s">
        <v>10</v>
      </c>
      <c r="N236" s="94">
        <v>43</v>
      </c>
      <c r="O236" s="94">
        <v>32.1</v>
      </c>
      <c r="P236" s="94">
        <v>6</v>
      </c>
      <c r="Q236" s="94" t="s">
        <v>11</v>
      </c>
      <c r="R236" s="94">
        <v>63</v>
      </c>
      <c r="S236" s="94">
        <v>90.64</v>
      </c>
      <c r="T236" s="94">
        <v>2</v>
      </c>
    </row>
    <row r="237" spans="1:20" x14ac:dyDescent="0.4">
      <c r="A237" s="94">
        <v>3</v>
      </c>
      <c r="B237" s="94" t="s">
        <v>717</v>
      </c>
      <c r="C237" s="94" t="s">
        <v>679</v>
      </c>
      <c r="D237" s="94">
        <v>117</v>
      </c>
      <c r="E237" s="94">
        <v>76.05</v>
      </c>
      <c r="F237" s="94">
        <v>4</v>
      </c>
      <c r="G237" s="94" t="s">
        <v>656</v>
      </c>
      <c r="H237" s="94">
        <v>134</v>
      </c>
      <c r="I237" s="94">
        <v>93.16</v>
      </c>
      <c r="J237" s="94">
        <v>2</v>
      </c>
      <c r="K237" s="94">
        <v>3</v>
      </c>
      <c r="L237" s="94">
        <v>1</v>
      </c>
      <c r="M237" s="94" t="s">
        <v>10</v>
      </c>
      <c r="N237" s="94">
        <v>63</v>
      </c>
      <c r="O237" s="94">
        <v>86.87</v>
      </c>
      <c r="P237" s="94">
        <v>3</v>
      </c>
      <c r="Q237" s="94" t="s">
        <v>11</v>
      </c>
      <c r="R237" s="94">
        <v>64</v>
      </c>
      <c r="S237" s="94">
        <v>95.43</v>
      </c>
      <c r="T237" s="94">
        <v>1</v>
      </c>
    </row>
    <row r="238" spans="1:20" x14ac:dyDescent="0.4">
      <c r="A238" s="94">
        <v>240</v>
      </c>
      <c r="B238" s="94" t="s">
        <v>717</v>
      </c>
      <c r="C238" s="94" t="s">
        <v>679</v>
      </c>
      <c r="D238" s="94">
        <v>98</v>
      </c>
      <c r="E238" s="94">
        <v>42.87</v>
      </c>
      <c r="F238" s="94">
        <v>5</v>
      </c>
      <c r="G238" s="94" t="s">
        <v>680</v>
      </c>
      <c r="H238" s="94">
        <v>101</v>
      </c>
      <c r="I238" s="94">
        <v>56.75</v>
      </c>
      <c r="J238" s="94">
        <v>5</v>
      </c>
      <c r="K238" s="94">
        <v>6</v>
      </c>
      <c r="L238" s="94">
        <v>3</v>
      </c>
      <c r="M238" s="94" t="s">
        <v>11</v>
      </c>
      <c r="N238" s="94">
        <v>45</v>
      </c>
      <c r="O238" s="94">
        <v>36.29</v>
      </c>
      <c r="P238" s="94">
        <v>6</v>
      </c>
      <c r="Q238" s="94" t="s">
        <v>21</v>
      </c>
      <c r="R238" s="94">
        <v>43</v>
      </c>
      <c r="S238" s="94">
        <v>32.69</v>
      </c>
      <c r="T238" s="94">
        <v>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0AD38-0C46-4FF7-A78A-3285C591611B}">
  <dimension ref="A1:T263"/>
  <sheetViews>
    <sheetView tabSelected="1" workbookViewId="0"/>
  </sheetViews>
  <sheetFormatPr defaultRowHeight="17.399999999999999" x14ac:dyDescent="0.4"/>
  <sheetData>
    <row r="1" spans="1:20" x14ac:dyDescent="0.4">
      <c r="A1" s="94" t="s">
        <v>706</v>
      </c>
      <c r="B1" s="94" t="s">
        <v>715</v>
      </c>
      <c r="C1" s="94" t="s">
        <v>670</v>
      </c>
      <c r="D1" s="94" t="s">
        <v>671</v>
      </c>
      <c r="E1" s="94" t="s">
        <v>672</v>
      </c>
      <c r="F1" s="94" t="s">
        <v>673</v>
      </c>
      <c r="G1" s="94" t="s">
        <v>670</v>
      </c>
      <c r="H1" s="94" t="s">
        <v>671</v>
      </c>
      <c r="I1" s="94" t="s">
        <v>672</v>
      </c>
      <c r="J1" s="94" t="s">
        <v>673</v>
      </c>
      <c r="K1" s="94" t="s">
        <v>673</v>
      </c>
      <c r="L1" s="94" t="s">
        <v>673</v>
      </c>
      <c r="M1" s="94" t="s">
        <v>674</v>
      </c>
      <c r="N1" s="94" t="s">
        <v>671</v>
      </c>
      <c r="O1" s="94" t="s">
        <v>672</v>
      </c>
      <c r="P1" s="94" t="s">
        <v>673</v>
      </c>
      <c r="Q1" s="94" t="s">
        <v>674</v>
      </c>
      <c r="R1" s="94" t="s">
        <v>671</v>
      </c>
      <c r="S1" s="94" t="s">
        <v>672</v>
      </c>
      <c r="T1" s="94" t="s">
        <v>673</v>
      </c>
    </row>
    <row r="2" spans="1:20" x14ac:dyDescent="0.4">
      <c r="A2" s="94">
        <v>92</v>
      </c>
      <c r="B2" s="94" t="s">
        <v>716</v>
      </c>
      <c r="C2" s="94" t="s">
        <v>679</v>
      </c>
      <c r="D2" s="94">
        <v>115</v>
      </c>
      <c r="E2" s="94">
        <v>75</v>
      </c>
      <c r="F2" s="94">
        <v>4</v>
      </c>
      <c r="G2" s="94" t="s">
        <v>680</v>
      </c>
      <c r="H2" s="94">
        <v>86</v>
      </c>
      <c r="I2" s="94">
        <v>31</v>
      </c>
      <c r="J2" s="94">
        <v>6</v>
      </c>
      <c r="K2" s="94">
        <v>4</v>
      </c>
      <c r="L2" s="94">
        <v>1</v>
      </c>
      <c r="M2" s="94" t="s">
        <v>315</v>
      </c>
      <c r="N2" s="94">
        <v>58</v>
      </c>
      <c r="O2" s="94">
        <v>68</v>
      </c>
      <c r="P2" s="94">
        <v>4</v>
      </c>
      <c r="Q2" s="94" t="s">
        <v>8</v>
      </c>
      <c r="R2" s="94">
        <v>55</v>
      </c>
      <c r="S2" s="94">
        <v>61</v>
      </c>
      <c r="T2" s="94">
        <v>4</v>
      </c>
    </row>
    <row r="3" spans="1:20" x14ac:dyDescent="0.4">
      <c r="A3" s="94">
        <v>209</v>
      </c>
      <c r="B3" s="94" t="s">
        <v>716</v>
      </c>
      <c r="C3" s="94" t="s">
        <v>679</v>
      </c>
      <c r="D3" s="94">
        <v>98</v>
      </c>
      <c r="E3" s="94">
        <v>42</v>
      </c>
      <c r="F3" s="94">
        <v>5</v>
      </c>
      <c r="G3" s="94" t="s">
        <v>428</v>
      </c>
      <c r="H3" s="94">
        <v>69</v>
      </c>
      <c r="I3" s="94">
        <v>1</v>
      </c>
      <c r="J3" s="94">
        <v>9</v>
      </c>
      <c r="K3" s="94">
        <v>3</v>
      </c>
      <c r="L3" s="94">
        <v>1</v>
      </c>
      <c r="M3" s="94" t="s">
        <v>7</v>
      </c>
      <c r="N3" s="94">
        <v>54</v>
      </c>
      <c r="O3" s="94">
        <v>59</v>
      </c>
      <c r="P3" s="94">
        <v>4</v>
      </c>
      <c r="Q3" s="94" t="s">
        <v>8</v>
      </c>
      <c r="R3" s="94">
        <v>49</v>
      </c>
      <c r="S3" s="94">
        <v>42</v>
      </c>
      <c r="T3" s="94">
        <v>5</v>
      </c>
    </row>
    <row r="4" spans="1:20" x14ac:dyDescent="0.4">
      <c r="A4" s="94">
        <v>294</v>
      </c>
      <c r="B4" s="94" t="s">
        <v>716</v>
      </c>
      <c r="C4" s="94" t="s">
        <v>679</v>
      </c>
      <c r="D4" s="94">
        <v>89</v>
      </c>
      <c r="E4" s="94">
        <v>29</v>
      </c>
      <c r="F4" s="94">
        <v>6</v>
      </c>
      <c r="G4" s="94" t="s">
        <v>702</v>
      </c>
      <c r="H4" s="94">
        <v>83</v>
      </c>
      <c r="I4" s="94">
        <v>27</v>
      </c>
      <c r="J4" s="94">
        <v>6</v>
      </c>
      <c r="K4" s="94">
        <v>5</v>
      </c>
      <c r="L4" s="94">
        <v>3</v>
      </c>
      <c r="M4" s="94" t="s">
        <v>318</v>
      </c>
      <c r="N4" s="94">
        <v>48</v>
      </c>
      <c r="O4" s="94">
        <v>48</v>
      </c>
      <c r="P4" s="94">
        <v>5</v>
      </c>
      <c r="Q4" s="94" t="s">
        <v>316</v>
      </c>
      <c r="R4" s="94">
        <v>39</v>
      </c>
      <c r="S4" s="94">
        <v>15</v>
      </c>
      <c r="T4" s="94">
        <v>7</v>
      </c>
    </row>
    <row r="5" spans="1:20" x14ac:dyDescent="0.4">
      <c r="A5" s="94">
        <v>248</v>
      </c>
      <c r="B5" s="94" t="s">
        <v>716</v>
      </c>
      <c r="C5" s="94" t="s">
        <v>679</v>
      </c>
      <c r="D5" s="94">
        <v>54</v>
      </c>
      <c r="E5" s="94">
        <v>1</v>
      </c>
      <c r="F5" s="94">
        <v>9</v>
      </c>
      <c r="G5" s="94" t="s">
        <v>702</v>
      </c>
      <c r="H5" s="94">
        <v>84</v>
      </c>
      <c r="I5" s="94">
        <v>28</v>
      </c>
      <c r="J5" s="94">
        <v>6</v>
      </c>
      <c r="K5" s="94">
        <v>7</v>
      </c>
      <c r="L5" s="94">
        <v>7</v>
      </c>
      <c r="M5" s="94" t="s">
        <v>317</v>
      </c>
      <c r="N5" s="94">
        <v>36</v>
      </c>
      <c r="O5" s="94">
        <v>6</v>
      </c>
      <c r="P5" s="94">
        <v>8</v>
      </c>
      <c r="Q5" s="94" t="s">
        <v>318</v>
      </c>
      <c r="R5" s="94">
        <v>38</v>
      </c>
      <c r="S5" s="94">
        <v>13</v>
      </c>
      <c r="T5" s="94">
        <v>7</v>
      </c>
    </row>
    <row r="6" spans="1:20" x14ac:dyDescent="0.4">
      <c r="A6" s="94">
        <v>14</v>
      </c>
      <c r="B6" s="94" t="s">
        <v>716</v>
      </c>
      <c r="C6" s="94" t="s">
        <v>679</v>
      </c>
      <c r="D6" s="94">
        <v>69</v>
      </c>
      <c r="E6" s="94">
        <v>9</v>
      </c>
      <c r="F6" s="94">
        <v>8</v>
      </c>
      <c r="G6" s="94" t="s">
        <v>680</v>
      </c>
      <c r="H6" s="94">
        <v>81</v>
      </c>
      <c r="I6" s="94">
        <v>23</v>
      </c>
      <c r="J6" s="94">
        <v>6</v>
      </c>
      <c r="K6" s="94">
        <v>5</v>
      </c>
      <c r="L6" s="94">
        <v>1</v>
      </c>
      <c r="M6" s="94" t="s">
        <v>7</v>
      </c>
      <c r="N6" s="94">
        <v>37</v>
      </c>
      <c r="O6" s="94">
        <v>13</v>
      </c>
      <c r="P6" s="94">
        <v>7</v>
      </c>
      <c r="Q6" s="94" t="s">
        <v>315</v>
      </c>
      <c r="R6" s="94">
        <v>54</v>
      </c>
      <c r="S6" s="94">
        <v>55</v>
      </c>
      <c r="T6" s="94">
        <v>5</v>
      </c>
    </row>
    <row r="7" spans="1:20" x14ac:dyDescent="0.4">
      <c r="A7" s="94">
        <v>48</v>
      </c>
      <c r="B7" s="94" t="s">
        <v>716</v>
      </c>
      <c r="C7" s="94" t="s">
        <v>679</v>
      </c>
      <c r="D7" s="94">
        <v>76</v>
      </c>
      <c r="E7" s="94">
        <v>15</v>
      </c>
      <c r="F7" s="94">
        <v>7</v>
      </c>
      <c r="G7" s="94" t="s">
        <v>702</v>
      </c>
      <c r="H7" s="94">
        <v>70</v>
      </c>
      <c r="I7" s="94">
        <v>2</v>
      </c>
      <c r="J7" s="94">
        <v>9</v>
      </c>
      <c r="K7" s="94">
        <v>7</v>
      </c>
      <c r="L7" s="94">
        <v>1</v>
      </c>
      <c r="M7" s="94" t="s">
        <v>318</v>
      </c>
      <c r="N7" s="94">
        <v>38</v>
      </c>
      <c r="O7" s="94">
        <v>13</v>
      </c>
      <c r="P7" s="94">
        <v>7</v>
      </c>
      <c r="Q7" s="94" t="s">
        <v>416</v>
      </c>
      <c r="R7" s="94">
        <v>31</v>
      </c>
      <c r="S7" s="94">
        <v>1</v>
      </c>
      <c r="T7" s="94">
        <v>9</v>
      </c>
    </row>
    <row r="8" spans="1:20" x14ac:dyDescent="0.4">
      <c r="A8" s="94">
        <v>263</v>
      </c>
      <c r="B8" s="94" t="s">
        <v>716</v>
      </c>
      <c r="C8" s="94" t="s">
        <v>681</v>
      </c>
      <c r="D8" s="94">
        <v>77</v>
      </c>
      <c r="E8" s="94">
        <v>16</v>
      </c>
      <c r="F8" s="94">
        <v>7</v>
      </c>
      <c r="G8" s="94" t="s">
        <v>702</v>
      </c>
      <c r="H8" s="94">
        <v>81</v>
      </c>
      <c r="I8" s="94">
        <v>23</v>
      </c>
      <c r="J8" s="94">
        <v>6</v>
      </c>
      <c r="K8" s="94">
        <v>6</v>
      </c>
      <c r="L8" s="94">
        <v>6</v>
      </c>
      <c r="M8" s="94" t="s">
        <v>665</v>
      </c>
      <c r="N8" s="94">
        <v>45</v>
      </c>
      <c r="O8" s="94">
        <v>37</v>
      </c>
      <c r="P8" s="94">
        <v>6</v>
      </c>
      <c r="Q8" s="94" t="s">
        <v>316</v>
      </c>
      <c r="R8" s="94">
        <v>36</v>
      </c>
      <c r="S8" s="94">
        <v>4</v>
      </c>
      <c r="T8" s="94">
        <v>8</v>
      </c>
    </row>
    <row r="9" spans="1:20" x14ac:dyDescent="0.4">
      <c r="A9" s="94">
        <v>168</v>
      </c>
      <c r="B9" s="94" t="s">
        <v>716</v>
      </c>
      <c r="C9" s="94" t="s">
        <v>679</v>
      </c>
      <c r="D9" s="94">
        <v>117</v>
      </c>
      <c r="E9" s="94">
        <v>78</v>
      </c>
      <c r="F9" s="94">
        <v>3</v>
      </c>
      <c r="G9" s="94" t="s">
        <v>680</v>
      </c>
      <c r="H9" s="94">
        <v>91</v>
      </c>
      <c r="I9" s="94">
        <v>38</v>
      </c>
      <c r="J9" s="94">
        <v>6</v>
      </c>
      <c r="K9" s="94">
        <v>3</v>
      </c>
      <c r="L9" s="94">
        <v>1</v>
      </c>
      <c r="M9" s="94" t="s">
        <v>315</v>
      </c>
      <c r="N9" s="94">
        <v>58</v>
      </c>
      <c r="O9" s="94">
        <v>68</v>
      </c>
      <c r="P9" s="94">
        <v>4</v>
      </c>
      <c r="Q9" s="94" t="s">
        <v>8</v>
      </c>
      <c r="R9" s="94">
        <v>64</v>
      </c>
      <c r="S9" s="94">
        <v>96</v>
      </c>
      <c r="T9" s="94">
        <v>1</v>
      </c>
    </row>
    <row r="10" spans="1:20" x14ac:dyDescent="0.4">
      <c r="A10" s="94">
        <v>204</v>
      </c>
      <c r="B10" s="94" t="s">
        <v>716</v>
      </c>
      <c r="C10" s="94" t="s">
        <v>679</v>
      </c>
      <c r="D10" s="94">
        <v>84</v>
      </c>
      <c r="E10" s="94">
        <v>23</v>
      </c>
      <c r="F10" s="94">
        <v>6</v>
      </c>
      <c r="G10" s="94" t="s">
        <v>680</v>
      </c>
      <c r="H10" s="94">
        <v>73</v>
      </c>
      <c r="I10" s="94">
        <v>7</v>
      </c>
      <c r="J10" s="94">
        <v>8</v>
      </c>
      <c r="K10" s="94">
        <v>5</v>
      </c>
      <c r="L10" s="94">
        <v>1</v>
      </c>
      <c r="M10" s="94" t="s">
        <v>665</v>
      </c>
      <c r="N10" s="94">
        <v>51</v>
      </c>
      <c r="O10" s="94">
        <v>54</v>
      </c>
      <c r="P10" s="94">
        <v>5</v>
      </c>
      <c r="Q10" s="94" t="s">
        <v>8</v>
      </c>
      <c r="R10" s="94">
        <v>45</v>
      </c>
      <c r="S10" s="94">
        <v>34</v>
      </c>
      <c r="T10" s="94">
        <v>6</v>
      </c>
    </row>
    <row r="11" spans="1:20" x14ac:dyDescent="0.4">
      <c r="A11" s="94">
        <v>269</v>
      </c>
      <c r="B11" s="94" t="s">
        <v>716</v>
      </c>
      <c r="C11" s="94" t="s">
        <v>679</v>
      </c>
      <c r="D11" s="94">
        <v>69</v>
      </c>
      <c r="E11" s="94">
        <v>9</v>
      </c>
      <c r="F11" s="94">
        <v>8</v>
      </c>
      <c r="G11" s="94" t="s">
        <v>702</v>
      </c>
      <c r="H11" s="94">
        <v>84</v>
      </c>
      <c r="I11" s="94">
        <v>28</v>
      </c>
      <c r="J11" s="94">
        <v>6</v>
      </c>
      <c r="K11" s="94">
        <v>7</v>
      </c>
      <c r="L11" s="94">
        <v>7</v>
      </c>
      <c r="M11" s="94" t="s">
        <v>318</v>
      </c>
      <c r="N11" s="94">
        <v>30</v>
      </c>
      <c r="O11" s="94">
        <v>0</v>
      </c>
      <c r="P11" s="94">
        <v>9</v>
      </c>
      <c r="Q11" s="94" t="s">
        <v>315</v>
      </c>
      <c r="R11" s="94">
        <v>36</v>
      </c>
      <c r="S11" s="94">
        <v>11</v>
      </c>
      <c r="T11" s="94">
        <v>7</v>
      </c>
    </row>
    <row r="12" spans="1:20" x14ac:dyDescent="0.4">
      <c r="A12" s="94">
        <v>26</v>
      </c>
      <c r="B12" s="94" t="s">
        <v>716</v>
      </c>
      <c r="C12" s="94" t="s">
        <v>679</v>
      </c>
      <c r="D12" s="94">
        <v>37</v>
      </c>
      <c r="E12" s="94">
        <v>0</v>
      </c>
      <c r="F12" s="94">
        <v>9</v>
      </c>
      <c r="G12" s="94" t="s">
        <v>702</v>
      </c>
      <c r="H12" s="94">
        <v>72</v>
      </c>
      <c r="I12" s="94">
        <v>5</v>
      </c>
      <c r="J12" s="94">
        <v>8</v>
      </c>
      <c r="K12" s="94">
        <v>9</v>
      </c>
      <c r="L12" s="94">
        <v>6</v>
      </c>
      <c r="M12" s="94" t="s">
        <v>317</v>
      </c>
      <c r="N12" s="94">
        <v>34</v>
      </c>
      <c r="O12" s="94">
        <v>2</v>
      </c>
      <c r="P12" s="94">
        <v>9</v>
      </c>
      <c r="Q12" s="94" t="s">
        <v>315</v>
      </c>
      <c r="R12" s="94">
        <v>42</v>
      </c>
      <c r="S12" s="94">
        <v>29</v>
      </c>
      <c r="T12" s="94">
        <v>6</v>
      </c>
    </row>
    <row r="13" spans="1:20" x14ac:dyDescent="0.4">
      <c r="A13" s="94">
        <v>57</v>
      </c>
      <c r="B13" s="94" t="s">
        <v>716</v>
      </c>
      <c r="C13" s="94" t="s">
        <v>679</v>
      </c>
      <c r="D13" s="94">
        <v>99</v>
      </c>
      <c r="E13" s="94">
        <v>44</v>
      </c>
      <c r="F13" s="94">
        <v>5</v>
      </c>
      <c r="G13" s="94" t="s">
        <v>702</v>
      </c>
      <c r="H13" s="94">
        <v>104</v>
      </c>
      <c r="I13" s="94">
        <v>58</v>
      </c>
      <c r="J13" s="94">
        <v>5</v>
      </c>
      <c r="K13" s="94">
        <v>3</v>
      </c>
      <c r="L13" s="94">
        <v>1</v>
      </c>
      <c r="M13" s="94" t="s">
        <v>318</v>
      </c>
      <c r="N13" s="94">
        <v>59</v>
      </c>
      <c r="O13" s="94">
        <v>73</v>
      </c>
      <c r="P13" s="94">
        <v>4</v>
      </c>
      <c r="Q13" s="94" t="s">
        <v>665</v>
      </c>
      <c r="R13" s="94">
        <v>60</v>
      </c>
      <c r="S13" s="94">
        <v>78</v>
      </c>
      <c r="T13" s="94">
        <v>3</v>
      </c>
    </row>
    <row r="14" spans="1:20" x14ac:dyDescent="0.4">
      <c r="A14" s="94">
        <v>31</v>
      </c>
      <c r="B14" s="94" t="s">
        <v>716</v>
      </c>
      <c r="C14" s="94" t="s">
        <v>679</v>
      </c>
      <c r="D14" s="94">
        <v>84</v>
      </c>
      <c r="E14" s="94">
        <v>23</v>
      </c>
      <c r="F14" s="94">
        <v>6</v>
      </c>
      <c r="G14" s="94" t="s">
        <v>680</v>
      </c>
      <c r="H14" s="94">
        <v>70</v>
      </c>
      <c r="I14" s="94">
        <v>2</v>
      </c>
      <c r="J14" s="94">
        <v>9</v>
      </c>
      <c r="K14" s="94">
        <v>8</v>
      </c>
      <c r="L14" s="94">
        <v>5</v>
      </c>
      <c r="M14" s="94" t="s">
        <v>7</v>
      </c>
      <c r="N14" s="94">
        <v>45</v>
      </c>
      <c r="O14" s="94">
        <v>33</v>
      </c>
      <c r="P14" s="94">
        <v>6</v>
      </c>
      <c r="Q14" s="94" t="s">
        <v>318</v>
      </c>
      <c r="R14" s="94">
        <v>42</v>
      </c>
      <c r="S14" s="94">
        <v>29</v>
      </c>
      <c r="T14" s="94">
        <v>6</v>
      </c>
    </row>
    <row r="15" spans="1:20" x14ac:dyDescent="0.4">
      <c r="A15" s="94">
        <v>50</v>
      </c>
      <c r="B15" s="94" t="s">
        <v>716</v>
      </c>
      <c r="C15" s="94" t="s">
        <v>679</v>
      </c>
      <c r="D15" s="94">
        <v>71</v>
      </c>
      <c r="E15" s="94">
        <v>10</v>
      </c>
      <c r="F15" s="94">
        <v>8</v>
      </c>
      <c r="G15" s="94" t="s">
        <v>702</v>
      </c>
      <c r="H15" s="94">
        <v>79</v>
      </c>
      <c r="I15" s="94">
        <v>20</v>
      </c>
      <c r="J15" s="94">
        <v>7</v>
      </c>
      <c r="K15" s="94">
        <v>6</v>
      </c>
      <c r="L15" s="94">
        <v>4</v>
      </c>
      <c r="M15" s="94" t="s">
        <v>318</v>
      </c>
      <c r="N15" s="94">
        <v>36</v>
      </c>
      <c r="O15" s="94">
        <v>6</v>
      </c>
      <c r="P15" s="94">
        <v>8</v>
      </c>
      <c r="Q15" s="94" t="s">
        <v>315</v>
      </c>
      <c r="R15" s="94">
        <v>37</v>
      </c>
      <c r="S15" s="94">
        <v>14</v>
      </c>
      <c r="T15" s="94">
        <v>7</v>
      </c>
    </row>
    <row r="16" spans="1:20" x14ac:dyDescent="0.4">
      <c r="A16" s="94">
        <v>208</v>
      </c>
      <c r="B16" s="94" t="s">
        <v>716</v>
      </c>
      <c r="C16" s="94" t="s">
        <v>679</v>
      </c>
      <c r="D16" s="94">
        <v>58</v>
      </c>
      <c r="E16" s="94">
        <v>2</v>
      </c>
      <c r="F16" s="94">
        <v>9</v>
      </c>
      <c r="G16" s="94" t="s">
        <v>680</v>
      </c>
      <c r="H16" s="94">
        <v>75</v>
      </c>
      <c r="I16" s="94">
        <v>11</v>
      </c>
      <c r="J16" s="94">
        <v>7</v>
      </c>
      <c r="K16" s="94">
        <v>8</v>
      </c>
      <c r="L16" s="94">
        <v>7</v>
      </c>
      <c r="M16" s="94" t="s">
        <v>416</v>
      </c>
      <c r="N16" s="94">
        <v>42</v>
      </c>
      <c r="O16" s="94">
        <v>28</v>
      </c>
      <c r="P16" s="94">
        <v>6</v>
      </c>
      <c r="Q16" s="94" t="s">
        <v>315</v>
      </c>
      <c r="R16" s="94">
        <v>35</v>
      </c>
      <c r="S16" s="94">
        <v>8</v>
      </c>
      <c r="T16" s="94">
        <v>8</v>
      </c>
    </row>
    <row r="17" spans="1:20" x14ac:dyDescent="0.4">
      <c r="A17" s="94">
        <v>56</v>
      </c>
      <c r="B17" s="94" t="s">
        <v>716</v>
      </c>
      <c r="C17" s="94" t="s">
        <v>679</v>
      </c>
      <c r="D17" s="94">
        <v>68</v>
      </c>
      <c r="E17" s="94">
        <v>8</v>
      </c>
      <c r="F17" s="94">
        <v>8</v>
      </c>
      <c r="G17" s="94" t="s">
        <v>680</v>
      </c>
      <c r="H17" s="94">
        <v>78</v>
      </c>
      <c r="I17" s="94">
        <v>17</v>
      </c>
      <c r="J17" s="94">
        <v>7</v>
      </c>
      <c r="K17" s="94">
        <v>8</v>
      </c>
      <c r="L17" s="94">
        <v>6</v>
      </c>
      <c r="M17" s="94" t="s">
        <v>7</v>
      </c>
      <c r="N17" s="94">
        <v>33</v>
      </c>
      <c r="O17" s="94">
        <v>5</v>
      </c>
      <c r="P17" s="94">
        <v>8</v>
      </c>
      <c r="Q17" s="94" t="s">
        <v>315</v>
      </c>
      <c r="R17" s="94">
        <v>39</v>
      </c>
      <c r="S17" s="94">
        <v>21</v>
      </c>
      <c r="T17" s="94">
        <v>6</v>
      </c>
    </row>
    <row r="18" spans="1:20" x14ac:dyDescent="0.4">
      <c r="A18" s="94">
        <v>219</v>
      </c>
      <c r="B18" s="94" t="s">
        <v>716</v>
      </c>
      <c r="C18" s="94" t="s">
        <v>679</v>
      </c>
      <c r="D18" s="94">
        <v>92</v>
      </c>
      <c r="E18" s="94">
        <v>33</v>
      </c>
      <c r="F18" s="94">
        <v>6</v>
      </c>
      <c r="G18" s="94" t="s">
        <v>680</v>
      </c>
      <c r="H18" s="94">
        <v>74</v>
      </c>
      <c r="I18" s="94">
        <v>9</v>
      </c>
      <c r="J18" s="94">
        <v>8</v>
      </c>
      <c r="K18" s="94">
        <v>4</v>
      </c>
      <c r="L18" s="94">
        <v>6</v>
      </c>
      <c r="M18" s="94" t="s">
        <v>416</v>
      </c>
      <c r="N18" s="94">
        <v>40</v>
      </c>
      <c r="O18" s="94">
        <v>20</v>
      </c>
      <c r="P18" s="94">
        <v>7</v>
      </c>
      <c r="Q18" s="94" t="s">
        <v>315</v>
      </c>
      <c r="R18" s="94">
        <v>46</v>
      </c>
      <c r="S18" s="94">
        <v>39</v>
      </c>
      <c r="T18" s="94">
        <v>6</v>
      </c>
    </row>
    <row r="19" spans="1:20" x14ac:dyDescent="0.4">
      <c r="A19" s="94">
        <v>129</v>
      </c>
      <c r="B19" s="94" t="s">
        <v>716</v>
      </c>
      <c r="C19" s="94" t="s">
        <v>679</v>
      </c>
      <c r="D19" s="94">
        <v>73</v>
      </c>
      <c r="E19" s="94">
        <v>12</v>
      </c>
      <c r="F19" s="94">
        <v>7</v>
      </c>
      <c r="G19" s="94" t="s">
        <v>702</v>
      </c>
      <c r="H19" s="94">
        <v>90</v>
      </c>
      <c r="I19" s="94">
        <v>37</v>
      </c>
      <c r="J19" s="94">
        <v>6</v>
      </c>
      <c r="K19" s="94">
        <v>7</v>
      </c>
      <c r="L19" s="94">
        <v>6</v>
      </c>
      <c r="M19" s="94" t="s">
        <v>20</v>
      </c>
      <c r="N19" s="94">
        <v>35</v>
      </c>
      <c r="O19" s="94">
        <v>5</v>
      </c>
      <c r="P19" s="94">
        <v>8</v>
      </c>
      <c r="Q19" s="94" t="s">
        <v>318</v>
      </c>
      <c r="R19" s="94">
        <v>41</v>
      </c>
      <c r="S19" s="94">
        <v>25</v>
      </c>
      <c r="T19" s="94">
        <v>6</v>
      </c>
    </row>
    <row r="20" spans="1:20" x14ac:dyDescent="0.4">
      <c r="A20" s="94">
        <v>85</v>
      </c>
      <c r="B20" s="94" t="s">
        <v>716</v>
      </c>
      <c r="C20" s="94" t="s">
        <v>679</v>
      </c>
      <c r="D20" s="94">
        <v>67</v>
      </c>
      <c r="E20" s="94">
        <v>7</v>
      </c>
      <c r="F20" s="94">
        <v>8</v>
      </c>
      <c r="G20" s="94" t="s">
        <v>702</v>
      </c>
      <c r="H20" s="94">
        <v>78</v>
      </c>
      <c r="I20" s="94">
        <v>17</v>
      </c>
      <c r="J20" s="94">
        <v>7</v>
      </c>
      <c r="K20" s="94">
        <v>7</v>
      </c>
      <c r="L20" s="94">
        <v>7</v>
      </c>
      <c r="M20" s="94" t="s">
        <v>7</v>
      </c>
      <c r="N20" s="94">
        <v>41</v>
      </c>
      <c r="O20" s="94">
        <v>23</v>
      </c>
      <c r="P20" s="94">
        <v>6</v>
      </c>
      <c r="Q20" s="94" t="s">
        <v>8</v>
      </c>
      <c r="R20" s="94">
        <v>37</v>
      </c>
      <c r="S20" s="94">
        <v>14</v>
      </c>
      <c r="T20" s="94">
        <v>7</v>
      </c>
    </row>
    <row r="21" spans="1:20" x14ac:dyDescent="0.4">
      <c r="A21" s="94">
        <v>201</v>
      </c>
      <c r="B21" s="94" t="s">
        <v>716</v>
      </c>
      <c r="C21" s="94" t="s">
        <v>679</v>
      </c>
      <c r="D21" s="94">
        <v>80</v>
      </c>
      <c r="E21" s="94">
        <v>18</v>
      </c>
      <c r="F21" s="94">
        <v>7</v>
      </c>
      <c r="G21" s="94" t="s">
        <v>702</v>
      </c>
      <c r="H21" s="94">
        <v>87</v>
      </c>
      <c r="I21" s="94">
        <v>33</v>
      </c>
      <c r="J21" s="94">
        <v>6</v>
      </c>
      <c r="K21" s="94">
        <v>6</v>
      </c>
      <c r="L21" s="94">
        <v>1</v>
      </c>
      <c r="M21" s="94" t="s">
        <v>316</v>
      </c>
      <c r="N21" s="94">
        <v>38</v>
      </c>
      <c r="O21" s="94">
        <v>11</v>
      </c>
      <c r="P21" s="94">
        <v>7</v>
      </c>
      <c r="Q21" s="94" t="s">
        <v>315</v>
      </c>
      <c r="R21" s="94">
        <v>46</v>
      </c>
      <c r="S21" s="94">
        <v>39</v>
      </c>
      <c r="T21" s="94">
        <v>6</v>
      </c>
    </row>
    <row r="22" spans="1:20" x14ac:dyDescent="0.4">
      <c r="A22" s="94">
        <v>183</v>
      </c>
      <c r="B22" s="94" t="s">
        <v>716</v>
      </c>
      <c r="C22" s="94" t="s">
        <v>681</v>
      </c>
      <c r="D22" s="94">
        <v>88</v>
      </c>
      <c r="E22" s="94">
        <v>27</v>
      </c>
      <c r="F22" s="94">
        <v>6</v>
      </c>
      <c r="G22" s="94" t="s">
        <v>680</v>
      </c>
      <c r="H22" s="94">
        <v>77</v>
      </c>
      <c r="I22" s="94">
        <v>14</v>
      </c>
      <c r="J22" s="94">
        <v>7</v>
      </c>
      <c r="K22" s="94">
        <v>4</v>
      </c>
      <c r="L22" s="94">
        <v>1</v>
      </c>
      <c r="M22" s="94" t="s">
        <v>318</v>
      </c>
      <c r="N22" s="94">
        <v>35</v>
      </c>
      <c r="O22" s="94">
        <v>3</v>
      </c>
      <c r="P22" s="94">
        <v>8</v>
      </c>
      <c r="Q22" s="94" t="s">
        <v>316</v>
      </c>
      <c r="R22" s="94">
        <v>38</v>
      </c>
      <c r="S22" s="94">
        <v>11</v>
      </c>
      <c r="T22" s="94">
        <v>7</v>
      </c>
    </row>
    <row r="23" spans="1:20" x14ac:dyDescent="0.4">
      <c r="A23" s="94">
        <v>36</v>
      </c>
      <c r="B23" s="94" t="s">
        <v>716</v>
      </c>
      <c r="C23" s="94" t="s">
        <v>679</v>
      </c>
      <c r="D23" s="94">
        <v>66</v>
      </c>
      <c r="E23" s="94">
        <v>7</v>
      </c>
      <c r="F23" s="94">
        <v>8</v>
      </c>
      <c r="G23" s="94" t="s">
        <v>680</v>
      </c>
      <c r="H23" s="94">
        <v>76</v>
      </c>
      <c r="I23" s="94">
        <v>13</v>
      </c>
      <c r="J23" s="94">
        <v>7</v>
      </c>
      <c r="K23" s="94">
        <v>5</v>
      </c>
      <c r="L23" s="94">
        <v>5</v>
      </c>
      <c r="M23" s="94" t="s">
        <v>7</v>
      </c>
      <c r="N23" s="94">
        <v>30</v>
      </c>
      <c r="O23" s="94">
        <v>1</v>
      </c>
      <c r="P23" s="94">
        <v>9</v>
      </c>
      <c r="Q23" s="94" t="s">
        <v>318</v>
      </c>
      <c r="R23" s="94">
        <v>42</v>
      </c>
      <c r="S23" s="94">
        <v>29</v>
      </c>
      <c r="T23" s="94">
        <v>6</v>
      </c>
    </row>
    <row r="24" spans="1:20" x14ac:dyDescent="0.4">
      <c r="A24" s="94">
        <v>203</v>
      </c>
      <c r="B24" s="94" t="s">
        <v>716</v>
      </c>
      <c r="C24" s="94" t="s">
        <v>679</v>
      </c>
      <c r="D24" s="94">
        <v>72</v>
      </c>
      <c r="E24" s="94">
        <v>11</v>
      </c>
      <c r="F24" s="94">
        <v>7</v>
      </c>
      <c r="G24" s="94" t="s">
        <v>680</v>
      </c>
      <c r="H24" s="94">
        <v>100</v>
      </c>
      <c r="I24" s="94">
        <v>51</v>
      </c>
      <c r="J24" s="94">
        <v>5</v>
      </c>
      <c r="K24" s="94">
        <v>6</v>
      </c>
      <c r="L24" s="94">
        <v>2</v>
      </c>
      <c r="M24" s="94" t="s">
        <v>318</v>
      </c>
      <c r="N24" s="94">
        <v>33</v>
      </c>
      <c r="O24" s="94">
        <v>1</v>
      </c>
      <c r="P24" s="94">
        <v>9</v>
      </c>
      <c r="Q24" s="94" t="s">
        <v>315</v>
      </c>
      <c r="R24" s="94">
        <v>55</v>
      </c>
      <c r="S24" s="94">
        <v>57</v>
      </c>
      <c r="T24" s="94">
        <v>5</v>
      </c>
    </row>
    <row r="25" spans="1:20" x14ac:dyDescent="0.4">
      <c r="A25" s="94">
        <v>12</v>
      </c>
      <c r="B25" s="94" t="s">
        <v>716</v>
      </c>
      <c r="C25" s="94" t="s">
        <v>679</v>
      </c>
      <c r="D25" s="94">
        <v>82</v>
      </c>
      <c r="E25" s="94">
        <v>20</v>
      </c>
      <c r="F25" s="94">
        <v>7</v>
      </c>
      <c r="G25" s="94" t="s">
        <v>702</v>
      </c>
      <c r="H25" s="94">
        <v>92</v>
      </c>
      <c r="I25" s="94">
        <v>40</v>
      </c>
      <c r="J25" s="94">
        <v>5</v>
      </c>
      <c r="K25" s="94">
        <v>4</v>
      </c>
      <c r="L25" s="94">
        <v>5</v>
      </c>
      <c r="M25" s="94" t="s">
        <v>416</v>
      </c>
      <c r="N25" s="94">
        <v>41</v>
      </c>
      <c r="O25" s="94">
        <v>24</v>
      </c>
      <c r="P25" s="94">
        <v>6</v>
      </c>
      <c r="Q25" s="94" t="s">
        <v>315</v>
      </c>
      <c r="R25" s="94">
        <v>49</v>
      </c>
      <c r="S25" s="94">
        <v>44</v>
      </c>
      <c r="T25" s="94">
        <v>5</v>
      </c>
    </row>
    <row r="26" spans="1:20" x14ac:dyDescent="0.4">
      <c r="A26" s="94">
        <v>23</v>
      </c>
      <c r="B26" s="94" t="s">
        <v>716</v>
      </c>
      <c r="C26" s="94" t="s">
        <v>679</v>
      </c>
      <c r="D26" s="94">
        <v>89</v>
      </c>
      <c r="E26" s="94">
        <v>29</v>
      </c>
      <c r="F26" s="94">
        <v>6</v>
      </c>
      <c r="G26" s="94" t="s">
        <v>680</v>
      </c>
      <c r="H26" s="94">
        <v>74</v>
      </c>
      <c r="I26" s="94">
        <v>9</v>
      </c>
      <c r="J26" s="94">
        <v>8</v>
      </c>
      <c r="K26" s="94">
        <v>6</v>
      </c>
      <c r="L26" s="94">
        <v>5</v>
      </c>
      <c r="M26" s="94" t="s">
        <v>11</v>
      </c>
      <c r="N26" s="94">
        <v>41</v>
      </c>
      <c r="O26" s="94">
        <v>25</v>
      </c>
      <c r="P26" s="94">
        <v>6</v>
      </c>
      <c r="Q26" s="94" t="s">
        <v>21</v>
      </c>
      <c r="R26" s="94">
        <v>52</v>
      </c>
      <c r="S26" s="94">
        <v>57</v>
      </c>
      <c r="T26" s="94">
        <v>5</v>
      </c>
    </row>
    <row r="27" spans="1:20" x14ac:dyDescent="0.4">
      <c r="A27" s="94">
        <v>229</v>
      </c>
      <c r="B27" s="94" t="s">
        <v>716</v>
      </c>
      <c r="C27" s="94" t="s">
        <v>679</v>
      </c>
      <c r="D27" s="94">
        <v>89</v>
      </c>
      <c r="E27" s="94">
        <v>29</v>
      </c>
      <c r="F27" s="94">
        <v>6</v>
      </c>
      <c r="G27" s="94" t="s">
        <v>680</v>
      </c>
      <c r="H27" s="94">
        <v>80</v>
      </c>
      <c r="I27" s="94">
        <v>22</v>
      </c>
      <c r="J27" s="94">
        <v>7</v>
      </c>
      <c r="K27" s="94">
        <v>6</v>
      </c>
      <c r="L27" s="94">
        <v>3</v>
      </c>
      <c r="M27" s="94" t="s">
        <v>7</v>
      </c>
      <c r="N27" s="94">
        <v>38</v>
      </c>
      <c r="O27" s="94">
        <v>16</v>
      </c>
      <c r="P27" s="94">
        <v>7</v>
      </c>
      <c r="Q27" s="94" t="s">
        <v>8</v>
      </c>
      <c r="R27" s="94">
        <v>39</v>
      </c>
      <c r="S27" s="94">
        <v>19</v>
      </c>
      <c r="T27" s="94">
        <v>7</v>
      </c>
    </row>
    <row r="28" spans="1:20" x14ac:dyDescent="0.4">
      <c r="A28" s="94">
        <v>19</v>
      </c>
      <c r="B28" s="94" t="s">
        <v>716</v>
      </c>
      <c r="C28" s="94" t="s">
        <v>679</v>
      </c>
      <c r="D28" s="94">
        <v>77</v>
      </c>
      <c r="E28" s="94">
        <v>16</v>
      </c>
      <c r="F28" s="94">
        <v>7</v>
      </c>
      <c r="G28" s="94" t="s">
        <v>680</v>
      </c>
      <c r="H28" s="94">
        <v>107</v>
      </c>
      <c r="I28" s="94">
        <v>62</v>
      </c>
      <c r="J28" s="94">
        <v>4</v>
      </c>
      <c r="K28" s="94">
        <v>6</v>
      </c>
      <c r="L28" s="94">
        <v>6</v>
      </c>
      <c r="M28" s="94" t="s">
        <v>416</v>
      </c>
      <c r="N28" s="94">
        <v>48</v>
      </c>
      <c r="O28" s="94">
        <v>46</v>
      </c>
      <c r="P28" s="94">
        <v>5</v>
      </c>
      <c r="Q28" s="94" t="s">
        <v>315</v>
      </c>
      <c r="R28" s="94">
        <v>40</v>
      </c>
      <c r="S28" s="94">
        <v>24</v>
      </c>
      <c r="T28" s="94">
        <v>6</v>
      </c>
    </row>
    <row r="29" spans="1:20" x14ac:dyDescent="0.4">
      <c r="A29" s="94">
        <v>197</v>
      </c>
      <c r="B29" s="94" t="s">
        <v>716</v>
      </c>
      <c r="C29" s="94" t="s">
        <v>679</v>
      </c>
      <c r="D29" s="94">
        <v>59</v>
      </c>
      <c r="E29" s="94">
        <v>2</v>
      </c>
      <c r="F29" s="94">
        <v>9</v>
      </c>
      <c r="G29" s="94" t="s">
        <v>680</v>
      </c>
      <c r="H29" s="94">
        <v>73</v>
      </c>
      <c r="I29" s="94">
        <v>7</v>
      </c>
      <c r="J29" s="94">
        <v>8</v>
      </c>
      <c r="K29" s="94">
        <v>7</v>
      </c>
      <c r="L29" s="94">
        <v>7</v>
      </c>
      <c r="M29" s="94" t="s">
        <v>318</v>
      </c>
      <c r="N29" s="94">
        <v>39</v>
      </c>
      <c r="O29" s="94">
        <v>17</v>
      </c>
      <c r="P29" s="94">
        <v>7</v>
      </c>
      <c r="Q29" s="94" t="s">
        <v>315</v>
      </c>
      <c r="R29" s="94">
        <v>39</v>
      </c>
      <c r="S29" s="94">
        <v>21</v>
      </c>
      <c r="T29" s="94">
        <v>6</v>
      </c>
    </row>
    <row r="30" spans="1:20" x14ac:dyDescent="0.4">
      <c r="A30" s="94">
        <v>75</v>
      </c>
      <c r="B30" s="94" t="s">
        <v>716</v>
      </c>
      <c r="C30" s="94" t="s">
        <v>681</v>
      </c>
      <c r="D30" s="94">
        <v>72</v>
      </c>
      <c r="E30" s="94">
        <v>11</v>
      </c>
      <c r="F30" s="94">
        <v>7</v>
      </c>
      <c r="G30" s="94" t="s">
        <v>656</v>
      </c>
      <c r="H30" s="94">
        <v>80</v>
      </c>
      <c r="I30" s="94">
        <v>22</v>
      </c>
      <c r="J30" s="94">
        <v>7</v>
      </c>
      <c r="K30" s="94">
        <v>7</v>
      </c>
      <c r="L30" s="94">
        <v>2</v>
      </c>
      <c r="M30" s="94" t="s">
        <v>11</v>
      </c>
      <c r="N30" s="94">
        <v>41</v>
      </c>
      <c r="O30" s="94">
        <v>25</v>
      </c>
      <c r="P30" s="94">
        <v>6</v>
      </c>
      <c r="Q30" s="94" t="s">
        <v>21</v>
      </c>
      <c r="R30" s="94">
        <v>39</v>
      </c>
      <c r="S30" s="94">
        <v>17</v>
      </c>
      <c r="T30" s="94">
        <v>7</v>
      </c>
    </row>
    <row r="31" spans="1:20" x14ac:dyDescent="0.4">
      <c r="A31" s="94">
        <v>233</v>
      </c>
      <c r="B31" s="94" t="s">
        <v>716</v>
      </c>
      <c r="C31" s="94" t="s">
        <v>679</v>
      </c>
      <c r="D31" s="94">
        <v>93</v>
      </c>
      <c r="E31" s="94">
        <v>34</v>
      </c>
      <c r="F31" s="94">
        <v>6</v>
      </c>
      <c r="G31" s="94" t="s">
        <v>680</v>
      </c>
      <c r="H31" s="94">
        <v>74</v>
      </c>
      <c r="I31" s="94">
        <v>9</v>
      </c>
      <c r="J31" s="94">
        <v>8</v>
      </c>
      <c r="K31" s="94">
        <v>4</v>
      </c>
      <c r="L31" s="94">
        <v>2</v>
      </c>
      <c r="M31" s="94" t="s">
        <v>315</v>
      </c>
      <c r="N31" s="94">
        <v>50</v>
      </c>
      <c r="O31" s="94">
        <v>46</v>
      </c>
      <c r="P31" s="94">
        <v>5</v>
      </c>
      <c r="Q31" s="94" t="s">
        <v>8</v>
      </c>
      <c r="R31" s="94">
        <v>45</v>
      </c>
      <c r="S31" s="94">
        <v>34</v>
      </c>
      <c r="T31" s="94">
        <v>6</v>
      </c>
    </row>
    <row r="32" spans="1:20" x14ac:dyDescent="0.4">
      <c r="A32" s="94">
        <v>115</v>
      </c>
      <c r="B32" s="94" t="s">
        <v>716</v>
      </c>
      <c r="C32" s="94" t="s">
        <v>679</v>
      </c>
      <c r="D32" s="94">
        <v>98</v>
      </c>
      <c r="E32" s="94">
        <v>42</v>
      </c>
      <c r="F32" s="94">
        <v>5</v>
      </c>
      <c r="G32" s="94" t="s">
        <v>680</v>
      </c>
      <c r="H32" s="94">
        <v>109</v>
      </c>
      <c r="I32" s="94">
        <v>66</v>
      </c>
      <c r="J32" s="94">
        <v>4</v>
      </c>
      <c r="K32" s="94">
        <v>3</v>
      </c>
      <c r="L32" s="94">
        <v>1</v>
      </c>
      <c r="M32" s="94" t="s">
        <v>20</v>
      </c>
      <c r="N32" s="94">
        <v>65</v>
      </c>
      <c r="O32" s="94">
        <v>98</v>
      </c>
      <c r="P32" s="94">
        <v>1</v>
      </c>
      <c r="Q32" s="94" t="s">
        <v>318</v>
      </c>
      <c r="R32" s="94">
        <v>61</v>
      </c>
      <c r="S32" s="94">
        <v>80</v>
      </c>
      <c r="T32" s="94">
        <v>3</v>
      </c>
    </row>
    <row r="33" spans="1:20" x14ac:dyDescent="0.4">
      <c r="A33" s="94">
        <v>114</v>
      </c>
      <c r="B33" s="94" t="s">
        <v>716</v>
      </c>
      <c r="C33" s="94" t="s">
        <v>681</v>
      </c>
      <c r="D33" s="94">
        <v>104</v>
      </c>
      <c r="E33" s="94">
        <v>53</v>
      </c>
      <c r="F33" s="94">
        <v>5</v>
      </c>
      <c r="G33" s="94" t="s">
        <v>680</v>
      </c>
      <c r="H33" s="94">
        <v>117</v>
      </c>
      <c r="I33" s="94">
        <v>77</v>
      </c>
      <c r="J33" s="94">
        <v>3</v>
      </c>
      <c r="K33" s="94">
        <v>2</v>
      </c>
      <c r="L33" s="94">
        <v>1</v>
      </c>
      <c r="M33" s="94" t="s">
        <v>7</v>
      </c>
      <c r="N33" s="94">
        <v>46</v>
      </c>
      <c r="O33" s="94">
        <v>37</v>
      </c>
      <c r="P33" s="94">
        <v>6</v>
      </c>
      <c r="Q33" s="94" t="s">
        <v>8</v>
      </c>
      <c r="R33" s="94">
        <v>58</v>
      </c>
      <c r="S33" s="94">
        <v>73</v>
      </c>
      <c r="T33" s="94">
        <v>4</v>
      </c>
    </row>
    <row r="34" spans="1:20" x14ac:dyDescent="0.4">
      <c r="A34" s="94">
        <v>10</v>
      </c>
      <c r="B34" s="94" t="s">
        <v>716</v>
      </c>
      <c r="C34" s="94" t="s">
        <v>679</v>
      </c>
      <c r="D34" s="94">
        <v>61</v>
      </c>
      <c r="E34" s="94">
        <v>3</v>
      </c>
      <c r="F34" s="94">
        <v>9</v>
      </c>
      <c r="G34" s="94" t="s">
        <v>680</v>
      </c>
      <c r="H34" s="94">
        <v>72</v>
      </c>
      <c r="I34" s="94">
        <v>5</v>
      </c>
      <c r="J34" s="94">
        <v>8</v>
      </c>
      <c r="K34" s="94">
        <v>7</v>
      </c>
      <c r="L34" s="94">
        <v>1</v>
      </c>
      <c r="M34" s="94" t="s">
        <v>316</v>
      </c>
      <c r="N34" s="94">
        <v>39</v>
      </c>
      <c r="O34" s="94">
        <v>15</v>
      </c>
      <c r="P34" s="94">
        <v>7</v>
      </c>
      <c r="Q34" s="94" t="s">
        <v>315</v>
      </c>
      <c r="R34" s="94">
        <v>36</v>
      </c>
      <c r="S34" s="94">
        <v>11</v>
      </c>
      <c r="T34" s="94">
        <v>7</v>
      </c>
    </row>
    <row r="35" spans="1:20" x14ac:dyDescent="0.4">
      <c r="A35" s="94">
        <v>198</v>
      </c>
      <c r="B35" s="94" t="s">
        <v>716</v>
      </c>
      <c r="C35" s="94" t="s">
        <v>681</v>
      </c>
      <c r="D35" s="94">
        <v>104</v>
      </c>
      <c r="E35" s="94">
        <v>53</v>
      </c>
      <c r="F35" s="94">
        <v>5</v>
      </c>
      <c r="G35" s="94" t="s">
        <v>680</v>
      </c>
      <c r="H35" s="94">
        <v>100</v>
      </c>
      <c r="I35" s="94">
        <v>51</v>
      </c>
      <c r="J35" s="94">
        <v>5</v>
      </c>
      <c r="K35" s="94">
        <v>3</v>
      </c>
      <c r="L35" s="94">
        <v>1</v>
      </c>
      <c r="M35" s="94" t="s">
        <v>665</v>
      </c>
      <c r="N35" s="94">
        <v>55</v>
      </c>
      <c r="O35" s="94">
        <v>64</v>
      </c>
      <c r="P35" s="94">
        <v>4</v>
      </c>
      <c r="Q35" s="94" t="s">
        <v>316</v>
      </c>
      <c r="R35" s="94">
        <v>60</v>
      </c>
      <c r="S35" s="94">
        <v>75</v>
      </c>
      <c r="T35" s="94">
        <v>4</v>
      </c>
    </row>
    <row r="36" spans="1:20" x14ac:dyDescent="0.4">
      <c r="A36" s="94">
        <v>221</v>
      </c>
      <c r="B36" s="94" t="s">
        <v>716</v>
      </c>
      <c r="C36" s="94" t="s">
        <v>679</v>
      </c>
      <c r="D36" s="94">
        <v>70</v>
      </c>
      <c r="E36" s="94">
        <v>10</v>
      </c>
      <c r="F36" s="94">
        <v>8</v>
      </c>
      <c r="G36" s="94" t="s">
        <v>656</v>
      </c>
      <c r="H36" s="94">
        <v>74</v>
      </c>
      <c r="I36" s="94">
        <v>9</v>
      </c>
      <c r="J36" s="94">
        <v>8</v>
      </c>
      <c r="K36" s="94">
        <v>7</v>
      </c>
      <c r="L36" s="94">
        <v>7</v>
      </c>
      <c r="M36" s="94" t="s">
        <v>675</v>
      </c>
      <c r="N36" s="94">
        <v>35</v>
      </c>
      <c r="O36" s="94">
        <v>3</v>
      </c>
      <c r="P36" s="94">
        <v>8</v>
      </c>
      <c r="Q36" s="94" t="s">
        <v>676</v>
      </c>
      <c r="R36" s="94">
        <v>38</v>
      </c>
      <c r="S36" s="94">
        <v>12</v>
      </c>
      <c r="T36" s="94">
        <v>7</v>
      </c>
    </row>
    <row r="37" spans="1:20" x14ac:dyDescent="0.4">
      <c r="A37" s="94">
        <v>80</v>
      </c>
      <c r="B37" s="94" t="s">
        <v>716</v>
      </c>
      <c r="C37" s="94" t="s">
        <v>679</v>
      </c>
      <c r="D37" s="94">
        <v>63</v>
      </c>
      <c r="E37" s="94">
        <v>4</v>
      </c>
      <c r="F37" s="94">
        <v>8</v>
      </c>
      <c r="G37" s="94" t="s">
        <v>680</v>
      </c>
      <c r="H37" s="94">
        <v>73</v>
      </c>
      <c r="I37" s="94">
        <v>7</v>
      </c>
      <c r="J37" s="94">
        <v>8</v>
      </c>
      <c r="K37" s="94">
        <v>8</v>
      </c>
      <c r="L37" s="94">
        <v>3</v>
      </c>
      <c r="M37" s="94" t="s">
        <v>317</v>
      </c>
      <c r="N37" s="94">
        <v>34</v>
      </c>
      <c r="O37" s="94">
        <v>2</v>
      </c>
      <c r="P37" s="94">
        <v>9</v>
      </c>
      <c r="Q37" s="94" t="s">
        <v>315</v>
      </c>
      <c r="R37" s="94">
        <v>33</v>
      </c>
      <c r="S37" s="94">
        <v>3</v>
      </c>
      <c r="T37" s="94">
        <v>8</v>
      </c>
    </row>
    <row r="38" spans="1:20" x14ac:dyDescent="0.4">
      <c r="A38" s="94">
        <v>76</v>
      </c>
      <c r="B38" s="94" t="s">
        <v>716</v>
      </c>
      <c r="C38" s="94" t="s">
        <v>679</v>
      </c>
      <c r="D38" s="94">
        <v>112</v>
      </c>
      <c r="E38" s="94">
        <v>69</v>
      </c>
      <c r="F38" s="94">
        <v>4</v>
      </c>
      <c r="G38" s="94" t="s">
        <v>656</v>
      </c>
      <c r="H38" s="94">
        <v>98</v>
      </c>
      <c r="I38" s="94">
        <v>48</v>
      </c>
      <c r="J38" s="94">
        <v>5</v>
      </c>
      <c r="K38" s="94">
        <v>5</v>
      </c>
      <c r="L38" s="94">
        <v>2</v>
      </c>
      <c r="M38" s="94" t="s">
        <v>10</v>
      </c>
      <c r="N38" s="94">
        <v>38</v>
      </c>
      <c r="O38" s="94">
        <v>16</v>
      </c>
      <c r="P38" s="94">
        <v>7</v>
      </c>
      <c r="Q38" s="94" t="s">
        <v>11</v>
      </c>
      <c r="R38" s="94">
        <v>43</v>
      </c>
      <c r="S38" s="94">
        <v>30</v>
      </c>
      <c r="T38" s="94">
        <v>6</v>
      </c>
    </row>
    <row r="39" spans="1:20" x14ac:dyDescent="0.4">
      <c r="A39" s="94">
        <v>217</v>
      </c>
      <c r="B39" s="94" t="s">
        <v>716</v>
      </c>
      <c r="C39" s="94" t="s">
        <v>679</v>
      </c>
      <c r="D39" s="94">
        <v>82</v>
      </c>
      <c r="E39" s="94">
        <v>20</v>
      </c>
      <c r="F39" s="94">
        <v>7</v>
      </c>
      <c r="G39" s="94" t="s">
        <v>656</v>
      </c>
      <c r="H39" s="94">
        <v>73</v>
      </c>
      <c r="I39" s="94">
        <v>7</v>
      </c>
      <c r="J39" s="94">
        <v>8</v>
      </c>
      <c r="K39" s="94">
        <v>3</v>
      </c>
      <c r="L39" s="94">
        <v>6</v>
      </c>
      <c r="M39" s="94" t="s">
        <v>657</v>
      </c>
      <c r="N39" s="94">
        <v>36</v>
      </c>
      <c r="O39" s="94">
        <v>9</v>
      </c>
      <c r="P39" s="94">
        <v>8</v>
      </c>
      <c r="Q39" s="94" t="s">
        <v>10</v>
      </c>
      <c r="R39" s="94">
        <v>38</v>
      </c>
      <c r="S39" s="94">
        <v>16</v>
      </c>
      <c r="T39" s="94">
        <v>7</v>
      </c>
    </row>
    <row r="40" spans="1:20" x14ac:dyDescent="0.4">
      <c r="A40" s="94">
        <v>206</v>
      </c>
      <c r="B40" s="94" t="s">
        <v>716</v>
      </c>
      <c r="C40" s="94" t="s">
        <v>679</v>
      </c>
      <c r="D40" s="94">
        <v>100</v>
      </c>
      <c r="E40" s="94">
        <v>45</v>
      </c>
      <c r="F40" s="94">
        <v>5</v>
      </c>
      <c r="G40" s="94" t="s">
        <v>680</v>
      </c>
      <c r="H40" s="94">
        <v>92</v>
      </c>
      <c r="I40" s="94">
        <v>40</v>
      </c>
      <c r="J40" s="94">
        <v>5</v>
      </c>
      <c r="K40" s="94">
        <v>4</v>
      </c>
      <c r="L40" s="94">
        <v>2</v>
      </c>
      <c r="M40" s="94" t="s">
        <v>665</v>
      </c>
      <c r="N40" s="94">
        <v>41</v>
      </c>
      <c r="O40" s="94">
        <v>24</v>
      </c>
      <c r="P40" s="94">
        <v>6</v>
      </c>
      <c r="Q40" s="94" t="s">
        <v>316</v>
      </c>
      <c r="R40" s="94">
        <v>40</v>
      </c>
      <c r="S40" s="94">
        <v>21</v>
      </c>
      <c r="T40" s="94">
        <v>6</v>
      </c>
    </row>
    <row r="41" spans="1:20" x14ac:dyDescent="0.4">
      <c r="A41" s="94">
        <v>289</v>
      </c>
      <c r="B41" s="94" t="s">
        <v>716</v>
      </c>
      <c r="C41" s="94" t="s">
        <v>679</v>
      </c>
      <c r="D41" s="94">
        <v>78</v>
      </c>
      <c r="E41" s="94">
        <v>17</v>
      </c>
      <c r="F41" s="94">
        <v>7</v>
      </c>
      <c r="G41" s="94" t="s">
        <v>656</v>
      </c>
      <c r="H41" s="94">
        <v>90</v>
      </c>
      <c r="I41" s="94">
        <v>37</v>
      </c>
      <c r="J41" s="94">
        <v>6</v>
      </c>
      <c r="K41" s="94">
        <v>5</v>
      </c>
      <c r="L41" s="94">
        <v>7</v>
      </c>
      <c r="M41" s="94" t="s">
        <v>657</v>
      </c>
      <c r="N41" s="94">
        <v>47</v>
      </c>
      <c r="O41" s="94">
        <v>42</v>
      </c>
      <c r="P41" s="94">
        <v>5</v>
      </c>
      <c r="Q41" s="94" t="s">
        <v>10</v>
      </c>
      <c r="R41" s="94">
        <v>44</v>
      </c>
      <c r="S41" s="94">
        <v>29</v>
      </c>
      <c r="T41" s="94">
        <v>6</v>
      </c>
    </row>
    <row r="42" spans="1:20" x14ac:dyDescent="0.4">
      <c r="A42" s="94">
        <v>172</v>
      </c>
      <c r="B42" s="94" t="s">
        <v>716</v>
      </c>
      <c r="C42" s="94" t="s">
        <v>679</v>
      </c>
      <c r="D42" s="94">
        <v>51</v>
      </c>
      <c r="E42" s="94">
        <v>0</v>
      </c>
      <c r="F42" s="94">
        <v>9</v>
      </c>
      <c r="G42" s="94" t="s">
        <v>680</v>
      </c>
      <c r="H42" s="94">
        <v>75</v>
      </c>
      <c r="I42" s="94">
        <v>11</v>
      </c>
      <c r="J42" s="94">
        <v>7</v>
      </c>
      <c r="K42" s="94">
        <v>6</v>
      </c>
      <c r="L42" s="94">
        <v>5</v>
      </c>
      <c r="M42" s="94" t="s">
        <v>7</v>
      </c>
      <c r="N42" s="94">
        <v>37</v>
      </c>
      <c r="O42" s="94">
        <v>13</v>
      </c>
      <c r="P42" s="94">
        <v>7</v>
      </c>
      <c r="Q42" s="94" t="s">
        <v>8</v>
      </c>
      <c r="R42" s="94">
        <v>44</v>
      </c>
      <c r="S42" s="94">
        <v>32</v>
      </c>
      <c r="T42" s="94">
        <v>6</v>
      </c>
    </row>
    <row r="43" spans="1:20" x14ac:dyDescent="0.4">
      <c r="A43" s="94">
        <v>171</v>
      </c>
      <c r="B43" s="94" t="s">
        <v>716</v>
      </c>
      <c r="C43" s="94" t="s">
        <v>679</v>
      </c>
      <c r="D43" s="94">
        <v>85</v>
      </c>
      <c r="E43" s="94">
        <v>24</v>
      </c>
      <c r="F43" s="94">
        <v>6</v>
      </c>
      <c r="G43" s="94" t="s">
        <v>428</v>
      </c>
      <c r="H43" s="94">
        <v>89</v>
      </c>
      <c r="I43" s="94">
        <v>35</v>
      </c>
      <c r="J43" s="94">
        <v>6</v>
      </c>
      <c r="K43" s="94">
        <v>5</v>
      </c>
      <c r="L43" s="94">
        <v>6</v>
      </c>
      <c r="M43" s="94" t="s">
        <v>657</v>
      </c>
      <c r="N43" s="94">
        <v>41</v>
      </c>
      <c r="O43" s="94">
        <v>23</v>
      </c>
      <c r="P43" s="94">
        <v>6</v>
      </c>
      <c r="Q43" s="94" t="s">
        <v>21</v>
      </c>
      <c r="R43" s="94">
        <v>38</v>
      </c>
      <c r="S43" s="94">
        <v>12</v>
      </c>
      <c r="T43" s="94">
        <v>7</v>
      </c>
    </row>
    <row r="44" spans="1:20" x14ac:dyDescent="0.4">
      <c r="A44" s="94">
        <v>296</v>
      </c>
      <c r="B44" s="94" t="s">
        <v>716</v>
      </c>
      <c r="C44" s="94" t="s">
        <v>679</v>
      </c>
      <c r="D44" s="94">
        <v>71</v>
      </c>
      <c r="E44" s="94">
        <v>10</v>
      </c>
      <c r="F44" s="94">
        <v>8</v>
      </c>
      <c r="G44" s="94" t="s">
        <v>680</v>
      </c>
      <c r="H44" s="94">
        <v>84</v>
      </c>
      <c r="I44" s="94">
        <v>28</v>
      </c>
      <c r="J44" s="94">
        <v>6</v>
      </c>
      <c r="K44" s="94">
        <v>5</v>
      </c>
      <c r="L44" s="94">
        <v>7</v>
      </c>
      <c r="M44" s="94" t="s">
        <v>20</v>
      </c>
      <c r="N44" s="94">
        <v>45</v>
      </c>
      <c r="O44" s="94">
        <v>37</v>
      </c>
      <c r="P44" s="94">
        <v>6</v>
      </c>
      <c r="Q44" s="94" t="s">
        <v>8</v>
      </c>
      <c r="R44" s="94">
        <v>36</v>
      </c>
      <c r="S44" s="94">
        <v>12</v>
      </c>
      <c r="T44" s="94">
        <v>7</v>
      </c>
    </row>
    <row r="45" spans="1:20" x14ac:dyDescent="0.4">
      <c r="A45" s="94">
        <v>205</v>
      </c>
      <c r="B45" s="94" t="s">
        <v>716</v>
      </c>
      <c r="C45" s="94" t="s">
        <v>679</v>
      </c>
      <c r="D45" s="94">
        <v>89</v>
      </c>
      <c r="E45" s="94">
        <v>29</v>
      </c>
      <c r="F45" s="94">
        <v>6</v>
      </c>
      <c r="G45" s="94" t="s">
        <v>680</v>
      </c>
      <c r="H45" s="94">
        <v>78</v>
      </c>
      <c r="I45" s="94">
        <v>17</v>
      </c>
      <c r="J45" s="94">
        <v>7</v>
      </c>
      <c r="K45" s="94">
        <v>5</v>
      </c>
      <c r="L45" s="94">
        <v>1</v>
      </c>
      <c r="M45" s="94" t="s">
        <v>665</v>
      </c>
      <c r="N45" s="94">
        <v>45</v>
      </c>
      <c r="O45" s="94">
        <v>37</v>
      </c>
      <c r="P45" s="94">
        <v>6</v>
      </c>
      <c r="Q45" s="94" t="s">
        <v>316</v>
      </c>
      <c r="R45" s="94">
        <v>50</v>
      </c>
      <c r="S45" s="94">
        <v>53</v>
      </c>
      <c r="T45" s="94">
        <v>5</v>
      </c>
    </row>
    <row r="46" spans="1:20" x14ac:dyDescent="0.4">
      <c r="A46" s="94">
        <v>288</v>
      </c>
      <c r="B46" s="94" t="s">
        <v>716</v>
      </c>
      <c r="C46" s="94" t="s">
        <v>679</v>
      </c>
      <c r="D46" s="94">
        <v>69</v>
      </c>
      <c r="E46" s="94">
        <v>9</v>
      </c>
      <c r="F46" s="94">
        <v>8</v>
      </c>
      <c r="G46" s="94" t="s">
        <v>656</v>
      </c>
      <c r="H46" s="94">
        <v>73</v>
      </c>
      <c r="I46" s="94">
        <v>7</v>
      </c>
      <c r="J46" s="94">
        <v>8</v>
      </c>
      <c r="K46" s="94">
        <v>9</v>
      </c>
      <c r="L46" s="94">
        <v>8</v>
      </c>
      <c r="M46" s="94" t="s">
        <v>657</v>
      </c>
      <c r="N46" s="94">
        <v>35</v>
      </c>
      <c r="O46" s="94">
        <v>6</v>
      </c>
      <c r="P46" s="94">
        <v>8</v>
      </c>
      <c r="Q46" s="94" t="s">
        <v>21</v>
      </c>
      <c r="R46" s="94">
        <v>36</v>
      </c>
      <c r="S46" s="94">
        <v>6</v>
      </c>
      <c r="T46" s="94">
        <v>8</v>
      </c>
    </row>
    <row r="47" spans="1:20" x14ac:dyDescent="0.4">
      <c r="A47" s="94">
        <v>290</v>
      </c>
      <c r="B47" s="94" t="s">
        <v>716</v>
      </c>
      <c r="C47" s="94" t="s">
        <v>679</v>
      </c>
      <c r="D47" s="94">
        <v>76</v>
      </c>
      <c r="E47" s="94">
        <v>15</v>
      </c>
      <c r="F47" s="94">
        <v>7</v>
      </c>
      <c r="G47" s="94" t="s">
        <v>656</v>
      </c>
      <c r="H47" s="94">
        <v>89</v>
      </c>
      <c r="I47" s="94">
        <v>35</v>
      </c>
      <c r="J47" s="94">
        <v>6</v>
      </c>
      <c r="K47" s="94">
        <v>6</v>
      </c>
      <c r="L47" s="94">
        <v>4</v>
      </c>
      <c r="M47" s="94" t="s">
        <v>10</v>
      </c>
      <c r="N47" s="94">
        <v>46</v>
      </c>
      <c r="O47" s="94">
        <v>33</v>
      </c>
      <c r="P47" s="94">
        <v>6</v>
      </c>
      <c r="Q47" s="94" t="s">
        <v>21</v>
      </c>
      <c r="R47" s="94">
        <v>35</v>
      </c>
      <c r="S47" s="94">
        <v>4</v>
      </c>
      <c r="T47" s="94">
        <v>8</v>
      </c>
    </row>
    <row r="48" spans="1:20" x14ac:dyDescent="0.4">
      <c r="A48" s="94">
        <v>196</v>
      </c>
      <c r="B48" s="94" t="s">
        <v>716</v>
      </c>
      <c r="C48" s="94" t="s">
        <v>679</v>
      </c>
      <c r="D48" s="94">
        <v>95</v>
      </c>
      <c r="E48" s="94">
        <v>37</v>
      </c>
      <c r="F48" s="94">
        <v>6</v>
      </c>
      <c r="G48" s="94" t="s">
        <v>680</v>
      </c>
      <c r="H48" s="94">
        <v>87</v>
      </c>
      <c r="I48" s="94">
        <v>33</v>
      </c>
      <c r="J48" s="94">
        <v>6</v>
      </c>
      <c r="K48" s="94">
        <v>5</v>
      </c>
      <c r="L48" s="94">
        <v>4</v>
      </c>
      <c r="M48" s="94" t="s">
        <v>318</v>
      </c>
      <c r="N48" s="94">
        <v>39</v>
      </c>
      <c r="O48" s="94">
        <v>17</v>
      </c>
      <c r="P48" s="94">
        <v>7</v>
      </c>
      <c r="Q48" s="94" t="s">
        <v>316</v>
      </c>
      <c r="R48" s="94">
        <v>40</v>
      </c>
      <c r="S48" s="94">
        <v>21</v>
      </c>
      <c r="T48" s="94">
        <v>6</v>
      </c>
    </row>
    <row r="49" spans="1:20" x14ac:dyDescent="0.4">
      <c r="A49" s="94">
        <v>277</v>
      </c>
      <c r="B49" s="94" t="s">
        <v>716</v>
      </c>
      <c r="C49" s="94" t="s">
        <v>679</v>
      </c>
      <c r="D49" s="94">
        <v>64</v>
      </c>
      <c r="E49" s="94">
        <v>5</v>
      </c>
      <c r="F49" s="94">
        <v>8</v>
      </c>
      <c r="G49" s="94" t="s">
        <v>680</v>
      </c>
      <c r="H49" s="94">
        <v>78</v>
      </c>
      <c r="I49" s="94">
        <v>17</v>
      </c>
      <c r="J49" s="94">
        <v>7</v>
      </c>
      <c r="K49" s="94">
        <v>8</v>
      </c>
      <c r="L49" s="94">
        <v>8</v>
      </c>
      <c r="M49" s="94" t="s">
        <v>317</v>
      </c>
      <c r="N49" s="94">
        <v>35</v>
      </c>
      <c r="O49" s="94">
        <v>4</v>
      </c>
      <c r="P49" s="94">
        <v>8</v>
      </c>
      <c r="Q49" s="94" t="s">
        <v>318</v>
      </c>
      <c r="R49" s="94">
        <v>41</v>
      </c>
      <c r="S49" s="94">
        <v>25</v>
      </c>
      <c r="T49" s="94">
        <v>6</v>
      </c>
    </row>
    <row r="50" spans="1:20" x14ac:dyDescent="0.4">
      <c r="A50" s="94">
        <v>127</v>
      </c>
      <c r="B50" s="94" t="s">
        <v>716</v>
      </c>
      <c r="C50" s="94" t="s">
        <v>679</v>
      </c>
      <c r="D50" s="94">
        <v>84</v>
      </c>
      <c r="E50" s="94">
        <v>23</v>
      </c>
      <c r="F50" s="94">
        <v>6</v>
      </c>
      <c r="G50" s="94" t="s">
        <v>656</v>
      </c>
      <c r="H50" s="94">
        <v>91</v>
      </c>
      <c r="I50" s="94">
        <v>38</v>
      </c>
      <c r="J50" s="94">
        <v>6</v>
      </c>
      <c r="K50" s="94">
        <v>6</v>
      </c>
      <c r="L50" s="94">
        <v>5</v>
      </c>
      <c r="M50" s="94" t="s">
        <v>11</v>
      </c>
      <c r="N50" s="94">
        <v>30</v>
      </c>
      <c r="O50" s="94">
        <v>1</v>
      </c>
      <c r="P50" s="94">
        <v>9</v>
      </c>
      <c r="Q50" s="94" t="s">
        <v>21</v>
      </c>
      <c r="R50" s="94">
        <v>38</v>
      </c>
      <c r="S50" s="94">
        <v>12</v>
      </c>
      <c r="T50" s="94">
        <v>7</v>
      </c>
    </row>
    <row r="51" spans="1:20" x14ac:dyDescent="0.4">
      <c r="A51" s="94">
        <v>47</v>
      </c>
      <c r="B51" s="94" t="s">
        <v>716</v>
      </c>
      <c r="C51" s="94" t="s">
        <v>679</v>
      </c>
      <c r="D51" s="94">
        <v>75</v>
      </c>
      <c r="E51" s="94">
        <v>14</v>
      </c>
      <c r="F51" s="94">
        <v>7</v>
      </c>
      <c r="G51" s="94" t="s">
        <v>428</v>
      </c>
      <c r="H51" s="94">
        <v>86</v>
      </c>
      <c r="I51" s="94">
        <v>31</v>
      </c>
      <c r="J51" s="94">
        <v>6</v>
      </c>
      <c r="K51" s="94">
        <v>7</v>
      </c>
      <c r="L51" s="94">
        <v>1</v>
      </c>
      <c r="M51" s="94" t="s">
        <v>657</v>
      </c>
      <c r="N51" s="94">
        <v>38</v>
      </c>
      <c r="O51" s="94">
        <v>13</v>
      </c>
      <c r="P51" s="94">
        <v>7</v>
      </c>
      <c r="Q51" s="94" t="s">
        <v>10</v>
      </c>
      <c r="R51" s="94">
        <v>50</v>
      </c>
      <c r="S51" s="94">
        <v>45</v>
      </c>
      <c r="T51" s="94">
        <v>5</v>
      </c>
    </row>
    <row r="52" spans="1:20" x14ac:dyDescent="0.4">
      <c r="A52" s="94">
        <v>27</v>
      </c>
      <c r="B52" s="94" t="s">
        <v>716</v>
      </c>
      <c r="C52" s="94" t="s">
        <v>679</v>
      </c>
      <c r="D52" s="94">
        <v>65</v>
      </c>
      <c r="E52" s="94">
        <v>6</v>
      </c>
      <c r="F52" s="94">
        <v>8</v>
      </c>
      <c r="G52" s="94" t="s">
        <v>428</v>
      </c>
      <c r="H52" s="94">
        <v>99</v>
      </c>
      <c r="I52" s="94">
        <v>50</v>
      </c>
      <c r="J52" s="94">
        <v>5</v>
      </c>
      <c r="K52" s="94">
        <v>7</v>
      </c>
      <c r="L52" s="94">
        <v>5</v>
      </c>
      <c r="M52" s="94" t="s">
        <v>657</v>
      </c>
      <c r="N52" s="94">
        <v>40</v>
      </c>
      <c r="O52" s="94">
        <v>20</v>
      </c>
      <c r="P52" s="94">
        <v>7</v>
      </c>
      <c r="Q52" s="94" t="s">
        <v>21</v>
      </c>
      <c r="R52" s="94">
        <v>45</v>
      </c>
      <c r="S52" s="94">
        <v>36</v>
      </c>
      <c r="T52" s="94">
        <v>6</v>
      </c>
    </row>
    <row r="53" spans="1:20" x14ac:dyDescent="0.4">
      <c r="A53" s="94">
        <v>130</v>
      </c>
      <c r="B53" s="94" t="s">
        <v>716</v>
      </c>
      <c r="C53" s="94" t="s">
        <v>681</v>
      </c>
      <c r="D53" s="94">
        <v>96</v>
      </c>
      <c r="E53" s="94">
        <v>39</v>
      </c>
      <c r="F53" s="94">
        <v>6</v>
      </c>
      <c r="G53" s="94" t="s">
        <v>656</v>
      </c>
      <c r="H53" s="94">
        <v>132</v>
      </c>
      <c r="I53" s="94">
        <v>94</v>
      </c>
      <c r="J53" s="94">
        <v>2</v>
      </c>
      <c r="K53" s="94">
        <v>3</v>
      </c>
      <c r="L53" s="94">
        <v>1</v>
      </c>
      <c r="M53" s="94" t="s">
        <v>657</v>
      </c>
      <c r="N53" s="94">
        <v>57</v>
      </c>
      <c r="O53" s="94">
        <v>69</v>
      </c>
      <c r="P53" s="94">
        <v>4</v>
      </c>
      <c r="Q53" s="94" t="s">
        <v>10</v>
      </c>
      <c r="R53" s="94">
        <v>57</v>
      </c>
      <c r="S53" s="94">
        <v>68</v>
      </c>
      <c r="T53" s="94">
        <v>4</v>
      </c>
    </row>
    <row r="54" spans="1:20" x14ac:dyDescent="0.4">
      <c r="A54" s="94">
        <v>70</v>
      </c>
      <c r="B54" s="94" t="s">
        <v>716</v>
      </c>
      <c r="C54" s="94" t="s">
        <v>679</v>
      </c>
      <c r="D54" s="94">
        <v>107</v>
      </c>
      <c r="E54" s="94">
        <v>59</v>
      </c>
      <c r="F54" s="94">
        <v>5</v>
      </c>
      <c r="G54" s="94" t="s">
        <v>656</v>
      </c>
      <c r="H54" s="94">
        <v>97</v>
      </c>
      <c r="I54" s="94">
        <v>47</v>
      </c>
      <c r="J54" s="94">
        <v>5</v>
      </c>
      <c r="K54" s="94">
        <v>3</v>
      </c>
      <c r="L54" s="94">
        <v>3</v>
      </c>
      <c r="M54" s="94" t="s">
        <v>657</v>
      </c>
      <c r="N54" s="94">
        <v>35</v>
      </c>
      <c r="O54" s="94">
        <v>6</v>
      </c>
      <c r="P54" s="94">
        <v>8</v>
      </c>
      <c r="Q54" s="94" t="s">
        <v>10</v>
      </c>
      <c r="R54" s="94">
        <v>45</v>
      </c>
      <c r="S54" s="94">
        <v>31</v>
      </c>
      <c r="T54" s="94">
        <v>6</v>
      </c>
    </row>
    <row r="55" spans="1:20" x14ac:dyDescent="0.4">
      <c r="A55" s="94">
        <v>191</v>
      </c>
      <c r="B55" s="94" t="s">
        <v>716</v>
      </c>
      <c r="C55" s="94" t="s">
        <v>679</v>
      </c>
      <c r="D55" s="94">
        <v>69</v>
      </c>
      <c r="E55" s="94">
        <v>9</v>
      </c>
      <c r="F55" s="94">
        <v>8</v>
      </c>
      <c r="G55" s="94" t="s">
        <v>656</v>
      </c>
      <c r="H55" s="94">
        <v>80</v>
      </c>
      <c r="I55" s="94">
        <v>22</v>
      </c>
      <c r="J55" s="94">
        <v>7</v>
      </c>
      <c r="K55" s="94">
        <v>7</v>
      </c>
      <c r="L55" s="94">
        <v>7</v>
      </c>
      <c r="M55" s="94" t="s">
        <v>657</v>
      </c>
      <c r="N55" s="94">
        <v>42</v>
      </c>
      <c r="O55" s="94">
        <v>28</v>
      </c>
      <c r="P55" s="94">
        <v>6</v>
      </c>
      <c r="Q55" s="94" t="s">
        <v>11</v>
      </c>
      <c r="R55" s="94">
        <v>34</v>
      </c>
      <c r="S55" s="94">
        <v>5</v>
      </c>
      <c r="T55" s="94">
        <v>8</v>
      </c>
    </row>
    <row r="56" spans="1:20" x14ac:dyDescent="0.4">
      <c r="A56" s="94">
        <v>54</v>
      </c>
      <c r="B56" s="94" t="s">
        <v>716</v>
      </c>
      <c r="C56" s="94" t="s">
        <v>681</v>
      </c>
      <c r="D56" s="94">
        <v>95</v>
      </c>
      <c r="E56" s="94">
        <v>37</v>
      </c>
      <c r="F56" s="94">
        <v>6</v>
      </c>
      <c r="G56" s="94" t="s">
        <v>656</v>
      </c>
      <c r="H56" s="94">
        <v>120</v>
      </c>
      <c r="I56" s="94">
        <v>81</v>
      </c>
      <c r="J56" s="94">
        <v>3</v>
      </c>
      <c r="K56" s="94">
        <v>6</v>
      </c>
      <c r="L56" s="94">
        <v>1</v>
      </c>
      <c r="M56" s="94" t="s">
        <v>657</v>
      </c>
      <c r="N56" s="94">
        <v>49</v>
      </c>
      <c r="O56" s="94">
        <v>47</v>
      </c>
      <c r="P56" s="94">
        <v>5</v>
      </c>
      <c r="Q56" s="94" t="s">
        <v>10</v>
      </c>
      <c r="R56" s="94">
        <v>45</v>
      </c>
      <c r="S56" s="94">
        <v>31</v>
      </c>
      <c r="T56" s="94">
        <v>6</v>
      </c>
    </row>
    <row r="57" spans="1:20" x14ac:dyDescent="0.4">
      <c r="A57" s="94">
        <v>1</v>
      </c>
      <c r="B57" s="94" t="s">
        <v>716</v>
      </c>
      <c r="C57" s="94" t="s">
        <v>679</v>
      </c>
      <c r="D57" s="94">
        <v>74</v>
      </c>
      <c r="E57" s="94">
        <v>13</v>
      </c>
      <c r="F57" s="94">
        <v>7</v>
      </c>
      <c r="G57" s="94" t="s">
        <v>656</v>
      </c>
      <c r="H57" s="94">
        <v>80</v>
      </c>
      <c r="I57" s="94">
        <v>22</v>
      </c>
      <c r="J57" s="94">
        <v>7</v>
      </c>
      <c r="K57" s="94">
        <v>5</v>
      </c>
      <c r="L57" s="94">
        <v>3</v>
      </c>
      <c r="M57" s="94" t="s">
        <v>10</v>
      </c>
      <c r="N57" s="94">
        <v>44</v>
      </c>
      <c r="O57" s="94">
        <v>29</v>
      </c>
      <c r="P57" s="94">
        <v>6</v>
      </c>
      <c r="Q57" s="94" t="s">
        <v>11</v>
      </c>
      <c r="R57" s="94">
        <v>39</v>
      </c>
      <c r="S57" s="94">
        <v>20</v>
      </c>
      <c r="T57" s="94">
        <v>7</v>
      </c>
    </row>
    <row r="58" spans="1:20" x14ac:dyDescent="0.4">
      <c r="A58" s="94">
        <v>64</v>
      </c>
      <c r="B58" s="94" t="s">
        <v>716</v>
      </c>
      <c r="C58" s="94" t="s">
        <v>679</v>
      </c>
      <c r="D58" s="94">
        <v>118</v>
      </c>
      <c r="E58" s="94">
        <v>80</v>
      </c>
      <c r="F58" s="94">
        <v>3</v>
      </c>
      <c r="G58" s="94" t="s">
        <v>656</v>
      </c>
      <c r="H58" s="94">
        <v>125</v>
      </c>
      <c r="I58" s="94">
        <v>87</v>
      </c>
      <c r="J58" s="94">
        <v>3</v>
      </c>
      <c r="K58" s="94">
        <v>1</v>
      </c>
      <c r="L58" s="94">
        <v>1</v>
      </c>
      <c r="M58" s="94" t="s">
        <v>657</v>
      </c>
      <c r="N58" s="94">
        <v>53</v>
      </c>
      <c r="O58" s="94">
        <v>58</v>
      </c>
      <c r="P58" s="94">
        <v>5</v>
      </c>
      <c r="Q58" s="94" t="s">
        <v>11</v>
      </c>
      <c r="R58" s="94">
        <v>53</v>
      </c>
      <c r="S58" s="94">
        <v>56</v>
      </c>
      <c r="T58" s="94">
        <v>5</v>
      </c>
    </row>
    <row r="59" spans="1:20" x14ac:dyDescent="0.4">
      <c r="A59" s="94">
        <v>18</v>
      </c>
      <c r="B59" s="94" t="s">
        <v>716</v>
      </c>
      <c r="C59" s="94" t="s">
        <v>679</v>
      </c>
      <c r="D59" s="94">
        <v>108</v>
      </c>
      <c r="E59" s="94">
        <v>61</v>
      </c>
      <c r="F59" s="94">
        <v>4</v>
      </c>
      <c r="G59" s="94" t="s">
        <v>656</v>
      </c>
      <c r="H59" s="94">
        <v>102</v>
      </c>
      <c r="I59" s="94">
        <v>54</v>
      </c>
      <c r="J59" s="94">
        <v>5</v>
      </c>
      <c r="K59" s="94">
        <v>4</v>
      </c>
      <c r="L59" s="94">
        <v>2</v>
      </c>
      <c r="M59" s="94" t="s">
        <v>10</v>
      </c>
      <c r="N59" s="94">
        <v>52</v>
      </c>
      <c r="O59" s="94">
        <v>51</v>
      </c>
      <c r="P59" s="94">
        <v>5</v>
      </c>
      <c r="Q59" s="94" t="s">
        <v>11</v>
      </c>
      <c r="R59" s="94">
        <v>45</v>
      </c>
      <c r="S59" s="94">
        <v>35</v>
      </c>
      <c r="T59" s="94">
        <v>6</v>
      </c>
    </row>
    <row r="60" spans="1:20" x14ac:dyDescent="0.4">
      <c r="A60" s="94">
        <v>7</v>
      </c>
      <c r="B60" s="94" t="s">
        <v>716</v>
      </c>
      <c r="C60" s="94" t="s">
        <v>679</v>
      </c>
      <c r="D60" s="94">
        <v>84</v>
      </c>
      <c r="E60" s="94">
        <v>23</v>
      </c>
      <c r="F60" s="94">
        <v>6</v>
      </c>
      <c r="G60" s="94" t="s">
        <v>656</v>
      </c>
      <c r="H60" s="94">
        <v>98</v>
      </c>
      <c r="I60" s="94">
        <v>48</v>
      </c>
      <c r="J60" s="94">
        <v>5</v>
      </c>
      <c r="K60" s="94">
        <v>4</v>
      </c>
      <c r="L60" s="94">
        <v>5</v>
      </c>
      <c r="M60" s="94" t="s">
        <v>11</v>
      </c>
      <c r="N60" s="94">
        <v>44</v>
      </c>
      <c r="O60" s="94">
        <v>32</v>
      </c>
      <c r="P60" s="94">
        <v>6</v>
      </c>
      <c r="Q60" s="94" t="s">
        <v>21</v>
      </c>
      <c r="R60" s="94">
        <v>43</v>
      </c>
      <c r="S60" s="94">
        <v>30</v>
      </c>
      <c r="T60" s="94">
        <v>6</v>
      </c>
    </row>
    <row r="61" spans="1:20" x14ac:dyDescent="0.4">
      <c r="A61" s="94">
        <v>53</v>
      </c>
      <c r="B61" s="94" t="s">
        <v>716</v>
      </c>
      <c r="C61" s="94" t="s">
        <v>681</v>
      </c>
      <c r="D61" s="94">
        <v>70</v>
      </c>
      <c r="E61" s="94">
        <v>10</v>
      </c>
      <c r="F61" s="94">
        <v>8</v>
      </c>
      <c r="G61" s="94" t="s">
        <v>656</v>
      </c>
      <c r="H61" s="94">
        <v>109</v>
      </c>
      <c r="I61" s="94">
        <v>66</v>
      </c>
      <c r="J61" s="94">
        <v>4</v>
      </c>
      <c r="K61" s="94">
        <v>3</v>
      </c>
      <c r="L61" s="94">
        <v>5</v>
      </c>
      <c r="M61" s="94" t="s">
        <v>657</v>
      </c>
      <c r="N61" s="94">
        <v>39</v>
      </c>
      <c r="O61" s="94">
        <v>17</v>
      </c>
      <c r="P61" s="94">
        <v>7</v>
      </c>
      <c r="Q61" s="94" t="s">
        <v>10</v>
      </c>
      <c r="R61" s="94">
        <v>33</v>
      </c>
      <c r="S61" s="94">
        <v>6</v>
      </c>
      <c r="T61" s="94">
        <v>8</v>
      </c>
    </row>
    <row r="62" spans="1:20" x14ac:dyDescent="0.4">
      <c r="A62" s="94">
        <v>186</v>
      </c>
      <c r="B62" s="94" t="s">
        <v>716</v>
      </c>
      <c r="C62" s="94" t="s">
        <v>679</v>
      </c>
      <c r="D62" s="94">
        <v>105</v>
      </c>
      <c r="E62" s="94">
        <v>55</v>
      </c>
      <c r="F62" s="94">
        <v>5</v>
      </c>
      <c r="G62" s="94" t="s">
        <v>656</v>
      </c>
      <c r="H62" s="94">
        <v>117</v>
      </c>
      <c r="I62" s="94">
        <v>77</v>
      </c>
      <c r="J62" s="94">
        <v>3</v>
      </c>
      <c r="K62" s="94">
        <v>3</v>
      </c>
      <c r="L62" s="94">
        <v>2</v>
      </c>
      <c r="M62" s="94" t="s">
        <v>10</v>
      </c>
      <c r="N62" s="94">
        <v>40</v>
      </c>
      <c r="O62" s="94">
        <v>21</v>
      </c>
      <c r="P62" s="94">
        <v>7</v>
      </c>
      <c r="Q62" s="94" t="s">
        <v>11</v>
      </c>
      <c r="R62" s="94">
        <v>55</v>
      </c>
      <c r="S62" s="94">
        <v>63</v>
      </c>
      <c r="T62" s="94">
        <v>4</v>
      </c>
    </row>
    <row r="63" spans="1:20" x14ac:dyDescent="0.4">
      <c r="A63" s="94">
        <v>98</v>
      </c>
      <c r="B63" s="94" t="s">
        <v>716</v>
      </c>
      <c r="C63" s="94" t="s">
        <v>679</v>
      </c>
      <c r="D63" s="94">
        <v>79</v>
      </c>
      <c r="E63" s="94">
        <v>18</v>
      </c>
      <c r="F63" s="94">
        <v>7</v>
      </c>
      <c r="G63" s="94" t="s">
        <v>656</v>
      </c>
      <c r="H63" s="94">
        <v>79</v>
      </c>
      <c r="I63" s="94">
        <v>20</v>
      </c>
      <c r="J63" s="94">
        <v>7</v>
      </c>
      <c r="K63" s="94">
        <v>4</v>
      </c>
      <c r="L63" s="94">
        <v>4</v>
      </c>
      <c r="M63" s="94" t="s">
        <v>11</v>
      </c>
      <c r="N63" s="94">
        <v>52</v>
      </c>
      <c r="O63" s="94">
        <v>52</v>
      </c>
      <c r="P63" s="94">
        <v>5</v>
      </c>
      <c r="Q63" s="94" t="s">
        <v>21</v>
      </c>
      <c r="R63" s="94">
        <v>50</v>
      </c>
      <c r="S63" s="94">
        <v>52</v>
      </c>
      <c r="T63" s="94">
        <v>5</v>
      </c>
    </row>
    <row r="64" spans="1:20" x14ac:dyDescent="0.4">
      <c r="A64" s="94">
        <v>231</v>
      </c>
      <c r="B64" s="94" t="s">
        <v>716</v>
      </c>
      <c r="C64" s="94" t="s">
        <v>679</v>
      </c>
      <c r="D64" s="94">
        <v>111</v>
      </c>
      <c r="E64" s="94">
        <v>67</v>
      </c>
      <c r="F64" s="94">
        <v>4</v>
      </c>
      <c r="G64" s="94" t="s">
        <v>656</v>
      </c>
      <c r="H64" s="94">
        <v>132</v>
      </c>
      <c r="I64" s="94">
        <v>94</v>
      </c>
      <c r="J64" s="94">
        <v>2</v>
      </c>
      <c r="K64" s="94">
        <v>5</v>
      </c>
      <c r="L64" s="94">
        <v>3</v>
      </c>
      <c r="M64" s="94" t="s">
        <v>657</v>
      </c>
      <c r="N64" s="94">
        <v>43</v>
      </c>
      <c r="O64" s="94">
        <v>32</v>
      </c>
      <c r="P64" s="94">
        <v>6</v>
      </c>
      <c r="Q64" s="94" t="s">
        <v>21</v>
      </c>
      <c r="R64" s="94">
        <v>65</v>
      </c>
      <c r="S64" s="94">
        <v>92</v>
      </c>
      <c r="T64" s="94">
        <v>2</v>
      </c>
    </row>
    <row r="65" spans="1:20" x14ac:dyDescent="0.4">
      <c r="A65" s="94">
        <v>282</v>
      </c>
      <c r="B65" s="94" t="s">
        <v>716</v>
      </c>
      <c r="C65" s="94" t="s">
        <v>679</v>
      </c>
      <c r="D65" s="94">
        <v>118</v>
      </c>
      <c r="E65" s="94">
        <v>80</v>
      </c>
      <c r="F65" s="94">
        <v>3</v>
      </c>
      <c r="G65" s="94" t="s">
        <v>656</v>
      </c>
      <c r="H65" s="94">
        <v>106</v>
      </c>
      <c r="I65" s="94">
        <v>61</v>
      </c>
      <c r="J65" s="94">
        <v>4</v>
      </c>
      <c r="K65" s="94">
        <v>4</v>
      </c>
      <c r="L65" s="94">
        <v>1</v>
      </c>
      <c r="M65" s="94" t="s">
        <v>10</v>
      </c>
      <c r="N65" s="94">
        <v>49</v>
      </c>
      <c r="O65" s="94">
        <v>41</v>
      </c>
      <c r="P65" s="94">
        <v>5</v>
      </c>
      <c r="Q65" s="94" t="s">
        <v>11</v>
      </c>
      <c r="R65" s="94">
        <v>50</v>
      </c>
      <c r="S65" s="94">
        <v>46</v>
      </c>
      <c r="T65" s="94">
        <v>5</v>
      </c>
    </row>
    <row r="66" spans="1:20" x14ac:dyDescent="0.4">
      <c r="A66" s="94">
        <v>271</v>
      </c>
      <c r="B66" s="94" t="s">
        <v>716</v>
      </c>
      <c r="C66" s="94" t="s">
        <v>679</v>
      </c>
      <c r="D66" s="94">
        <v>91</v>
      </c>
      <c r="E66" s="94">
        <v>31</v>
      </c>
      <c r="F66" s="94">
        <v>6</v>
      </c>
      <c r="G66" s="94" t="s">
        <v>656</v>
      </c>
      <c r="H66" s="94">
        <v>96</v>
      </c>
      <c r="I66" s="94">
        <v>45</v>
      </c>
      <c r="J66" s="94">
        <v>5</v>
      </c>
      <c r="K66" s="94">
        <v>3</v>
      </c>
      <c r="L66" s="94">
        <v>3</v>
      </c>
      <c r="M66" s="94" t="s">
        <v>657</v>
      </c>
      <c r="N66" s="94">
        <v>42</v>
      </c>
      <c r="O66" s="94">
        <v>28</v>
      </c>
      <c r="P66" s="94">
        <v>6</v>
      </c>
      <c r="Q66" s="94" t="s">
        <v>10</v>
      </c>
      <c r="R66" s="94">
        <v>38</v>
      </c>
      <c r="S66" s="94">
        <v>16</v>
      </c>
      <c r="T66" s="94">
        <v>7</v>
      </c>
    </row>
    <row r="67" spans="1:20" x14ac:dyDescent="0.4">
      <c r="A67" s="94">
        <v>113</v>
      </c>
      <c r="B67" s="94" t="s">
        <v>716</v>
      </c>
      <c r="C67" s="94" t="s">
        <v>679</v>
      </c>
      <c r="D67" s="94">
        <v>78</v>
      </c>
      <c r="E67" s="94">
        <v>17</v>
      </c>
      <c r="F67" s="94">
        <v>7</v>
      </c>
      <c r="G67" s="94" t="s">
        <v>656</v>
      </c>
      <c r="H67" s="94">
        <v>76</v>
      </c>
      <c r="I67" s="94">
        <v>13</v>
      </c>
      <c r="J67" s="94">
        <v>7</v>
      </c>
      <c r="K67" s="94">
        <v>5</v>
      </c>
      <c r="L67" s="94">
        <v>3</v>
      </c>
      <c r="M67" s="94" t="s">
        <v>657</v>
      </c>
      <c r="N67" s="94">
        <v>36</v>
      </c>
      <c r="O67" s="94">
        <v>9</v>
      </c>
      <c r="P67" s="94">
        <v>8</v>
      </c>
      <c r="Q67" s="94" t="s">
        <v>21</v>
      </c>
      <c r="R67" s="94">
        <v>40</v>
      </c>
      <c r="S67" s="94">
        <v>20</v>
      </c>
      <c r="T67" s="94">
        <v>7</v>
      </c>
    </row>
    <row r="68" spans="1:20" x14ac:dyDescent="0.4">
      <c r="A68" s="94">
        <v>185</v>
      </c>
      <c r="B68" s="94" t="s">
        <v>716</v>
      </c>
      <c r="C68" s="94" t="s">
        <v>679</v>
      </c>
      <c r="D68" s="94">
        <v>90</v>
      </c>
      <c r="E68" s="94">
        <v>30</v>
      </c>
      <c r="F68" s="94">
        <v>6</v>
      </c>
      <c r="G68" s="94" t="s">
        <v>656</v>
      </c>
      <c r="H68" s="94">
        <v>99</v>
      </c>
      <c r="I68" s="94">
        <v>50</v>
      </c>
      <c r="J68" s="94">
        <v>5</v>
      </c>
      <c r="K68" s="94">
        <v>2</v>
      </c>
      <c r="L68" s="94">
        <v>7</v>
      </c>
      <c r="M68" s="94" t="s">
        <v>10</v>
      </c>
      <c r="N68" s="94">
        <v>33</v>
      </c>
      <c r="O68" s="94">
        <v>6</v>
      </c>
      <c r="P68" s="94">
        <v>8</v>
      </c>
      <c r="Q68" s="94" t="s">
        <v>11</v>
      </c>
      <c r="R68" s="94">
        <v>42</v>
      </c>
      <c r="S68" s="94">
        <v>27</v>
      </c>
      <c r="T68" s="94">
        <v>6</v>
      </c>
    </row>
    <row r="69" spans="1:20" x14ac:dyDescent="0.4">
      <c r="A69" s="94">
        <v>227</v>
      </c>
      <c r="B69" s="94" t="s">
        <v>716</v>
      </c>
      <c r="C69" s="94" t="s">
        <v>679</v>
      </c>
      <c r="D69" s="94">
        <v>70</v>
      </c>
      <c r="E69" s="94">
        <v>10</v>
      </c>
      <c r="F69" s="94">
        <v>8</v>
      </c>
      <c r="G69" s="94" t="s">
        <v>656</v>
      </c>
      <c r="H69" s="94">
        <v>94</v>
      </c>
      <c r="I69" s="94">
        <v>42</v>
      </c>
      <c r="J69" s="94">
        <v>5</v>
      </c>
      <c r="K69" s="94">
        <v>5</v>
      </c>
      <c r="L69" s="94">
        <v>6</v>
      </c>
      <c r="M69" s="94" t="s">
        <v>657</v>
      </c>
      <c r="N69" s="94">
        <v>43</v>
      </c>
      <c r="O69" s="94">
        <v>32</v>
      </c>
      <c r="P69" s="94">
        <v>6</v>
      </c>
      <c r="Q69" s="94" t="s">
        <v>21</v>
      </c>
      <c r="R69" s="94">
        <v>38</v>
      </c>
      <c r="S69" s="94">
        <v>12</v>
      </c>
      <c r="T69" s="94">
        <v>7</v>
      </c>
    </row>
    <row r="70" spans="1:20" x14ac:dyDescent="0.4">
      <c r="A70" s="94">
        <v>105</v>
      </c>
      <c r="B70" s="94" t="s">
        <v>716</v>
      </c>
      <c r="C70" s="94" t="s">
        <v>679</v>
      </c>
      <c r="D70" s="94">
        <v>100</v>
      </c>
      <c r="E70" s="94">
        <v>45</v>
      </c>
      <c r="F70" s="94">
        <v>5</v>
      </c>
      <c r="G70" s="94" t="s">
        <v>656</v>
      </c>
      <c r="H70" s="94">
        <v>81</v>
      </c>
      <c r="I70" s="94">
        <v>23</v>
      </c>
      <c r="J70" s="94">
        <v>6</v>
      </c>
      <c r="K70" s="94">
        <v>4</v>
      </c>
      <c r="L70" s="94">
        <v>1</v>
      </c>
      <c r="M70" s="94" t="s">
        <v>10</v>
      </c>
      <c r="N70" s="94">
        <v>36</v>
      </c>
      <c r="O70" s="94">
        <v>12</v>
      </c>
      <c r="P70" s="94">
        <v>7</v>
      </c>
      <c r="Q70" s="94" t="s">
        <v>11</v>
      </c>
      <c r="R70" s="94">
        <v>30</v>
      </c>
      <c r="S70" s="94">
        <v>1</v>
      </c>
      <c r="T70" s="94">
        <v>9</v>
      </c>
    </row>
    <row r="71" spans="1:20" x14ac:dyDescent="0.4">
      <c r="A71" s="94">
        <v>245</v>
      </c>
      <c r="B71" s="94" t="s">
        <v>716</v>
      </c>
      <c r="C71" s="94" t="s">
        <v>679</v>
      </c>
      <c r="D71" s="94">
        <v>70</v>
      </c>
      <c r="E71" s="94">
        <v>10</v>
      </c>
      <c r="F71" s="94">
        <v>8</v>
      </c>
      <c r="G71" s="94" t="s">
        <v>428</v>
      </c>
      <c r="H71" s="94">
        <v>89</v>
      </c>
      <c r="I71" s="94">
        <v>35</v>
      </c>
      <c r="J71" s="94">
        <v>6</v>
      </c>
      <c r="K71" s="94">
        <v>3</v>
      </c>
      <c r="L71" s="94">
        <v>3</v>
      </c>
      <c r="M71" s="94" t="s">
        <v>657</v>
      </c>
      <c r="N71" s="94">
        <v>44</v>
      </c>
      <c r="O71" s="94">
        <v>34</v>
      </c>
      <c r="P71" s="94">
        <v>6</v>
      </c>
      <c r="Q71" s="94" t="s">
        <v>21</v>
      </c>
      <c r="R71" s="94">
        <v>37</v>
      </c>
      <c r="S71" s="94">
        <v>8</v>
      </c>
      <c r="T71" s="94">
        <v>8</v>
      </c>
    </row>
    <row r="72" spans="1:20" x14ac:dyDescent="0.4">
      <c r="A72" s="94">
        <v>91</v>
      </c>
      <c r="B72" s="94" t="s">
        <v>716</v>
      </c>
      <c r="C72" s="94" t="s">
        <v>679</v>
      </c>
      <c r="D72" s="94">
        <v>70</v>
      </c>
      <c r="E72" s="94">
        <v>10</v>
      </c>
      <c r="F72" s="94">
        <v>8</v>
      </c>
      <c r="G72" s="94" t="s">
        <v>656</v>
      </c>
      <c r="H72" s="94">
        <v>73</v>
      </c>
      <c r="I72" s="94">
        <v>7</v>
      </c>
      <c r="J72" s="94">
        <v>8</v>
      </c>
      <c r="K72" s="94">
        <v>6</v>
      </c>
      <c r="L72" s="94">
        <v>7</v>
      </c>
      <c r="M72" s="94" t="s">
        <v>657</v>
      </c>
      <c r="N72" s="94">
        <v>35</v>
      </c>
      <c r="O72" s="94">
        <v>6</v>
      </c>
      <c r="P72" s="94">
        <v>8</v>
      </c>
      <c r="Q72" s="94" t="s">
        <v>21</v>
      </c>
      <c r="R72" s="94">
        <v>36</v>
      </c>
      <c r="S72" s="94">
        <v>6</v>
      </c>
      <c r="T72" s="94">
        <v>8</v>
      </c>
    </row>
    <row r="73" spans="1:20" x14ac:dyDescent="0.4">
      <c r="A73" s="94">
        <v>276</v>
      </c>
      <c r="B73" s="94" t="s">
        <v>716</v>
      </c>
      <c r="C73" s="94" t="s">
        <v>679</v>
      </c>
      <c r="D73" s="94">
        <v>83</v>
      </c>
      <c r="E73" s="94">
        <v>22</v>
      </c>
      <c r="F73" s="94">
        <v>7</v>
      </c>
      <c r="G73" s="94" t="s">
        <v>656</v>
      </c>
      <c r="H73" s="94">
        <v>100</v>
      </c>
      <c r="I73" s="94">
        <v>51</v>
      </c>
      <c r="J73" s="94">
        <v>5</v>
      </c>
      <c r="K73" s="94">
        <v>5</v>
      </c>
      <c r="L73" s="94">
        <v>4</v>
      </c>
      <c r="M73" s="94" t="s">
        <v>657</v>
      </c>
      <c r="N73" s="94">
        <v>37</v>
      </c>
      <c r="O73" s="94">
        <v>11</v>
      </c>
      <c r="P73" s="94">
        <v>7</v>
      </c>
      <c r="Q73" s="94" t="s">
        <v>21</v>
      </c>
      <c r="R73" s="94">
        <v>42</v>
      </c>
      <c r="S73" s="94">
        <v>26</v>
      </c>
      <c r="T73" s="94">
        <v>6</v>
      </c>
    </row>
    <row r="74" spans="1:20" x14ac:dyDescent="0.4">
      <c r="A74" s="94">
        <v>182</v>
      </c>
      <c r="B74" s="94" t="s">
        <v>716</v>
      </c>
      <c r="C74" s="94" t="s">
        <v>679</v>
      </c>
      <c r="D74" s="94">
        <v>81</v>
      </c>
      <c r="E74" s="94">
        <v>19</v>
      </c>
      <c r="F74" s="94">
        <v>7</v>
      </c>
      <c r="G74" s="94" t="s">
        <v>428</v>
      </c>
      <c r="H74" s="94">
        <v>91</v>
      </c>
      <c r="I74" s="94">
        <v>38</v>
      </c>
      <c r="J74" s="94">
        <v>6</v>
      </c>
      <c r="K74" s="94">
        <v>4</v>
      </c>
      <c r="L74" s="94">
        <v>7</v>
      </c>
      <c r="M74" s="94" t="s">
        <v>657</v>
      </c>
      <c r="N74" s="94">
        <v>43</v>
      </c>
      <c r="O74" s="94">
        <v>32</v>
      </c>
      <c r="P74" s="94">
        <v>6</v>
      </c>
      <c r="Q74" s="94" t="s">
        <v>21</v>
      </c>
      <c r="R74" s="94">
        <v>42</v>
      </c>
      <c r="S74" s="94">
        <v>26</v>
      </c>
      <c r="T74" s="94">
        <v>6</v>
      </c>
    </row>
    <row r="75" spans="1:20" x14ac:dyDescent="0.4">
      <c r="A75" s="94">
        <v>242</v>
      </c>
      <c r="B75" s="94" t="s">
        <v>716</v>
      </c>
      <c r="C75" s="94" t="s">
        <v>679</v>
      </c>
      <c r="D75" s="94">
        <v>103</v>
      </c>
      <c r="E75" s="94">
        <v>51</v>
      </c>
      <c r="F75" s="94">
        <v>5</v>
      </c>
      <c r="G75" s="94" t="s">
        <v>656</v>
      </c>
      <c r="H75" s="94">
        <v>109</v>
      </c>
      <c r="I75" s="94">
        <v>66</v>
      </c>
      <c r="J75" s="94">
        <v>4</v>
      </c>
      <c r="K75" s="94">
        <v>3</v>
      </c>
      <c r="L75" s="94">
        <v>2</v>
      </c>
      <c r="M75" s="94" t="s">
        <v>657</v>
      </c>
      <c r="N75" s="94">
        <v>42</v>
      </c>
      <c r="O75" s="94">
        <v>28</v>
      </c>
      <c r="P75" s="94">
        <v>6</v>
      </c>
      <c r="Q75" s="94" t="s">
        <v>10</v>
      </c>
      <c r="R75" s="94">
        <v>38</v>
      </c>
      <c r="S75" s="94">
        <v>16</v>
      </c>
      <c r="T75" s="94">
        <v>7</v>
      </c>
    </row>
    <row r="76" spans="1:20" x14ac:dyDescent="0.4">
      <c r="A76" s="94">
        <v>49</v>
      </c>
      <c r="B76" s="94" t="s">
        <v>716</v>
      </c>
      <c r="C76" s="94" t="s">
        <v>679</v>
      </c>
      <c r="D76" s="94">
        <v>64</v>
      </c>
      <c r="E76" s="94">
        <v>5</v>
      </c>
      <c r="F76" s="94">
        <v>8</v>
      </c>
      <c r="G76" s="94" t="s">
        <v>656</v>
      </c>
      <c r="H76" s="94">
        <v>73</v>
      </c>
      <c r="I76" s="94">
        <v>7</v>
      </c>
      <c r="J76" s="94">
        <v>8</v>
      </c>
      <c r="K76" s="94">
        <v>8</v>
      </c>
      <c r="L76" s="94">
        <v>6</v>
      </c>
      <c r="M76" s="94" t="s">
        <v>7</v>
      </c>
      <c r="N76" s="94">
        <v>33</v>
      </c>
      <c r="O76" s="94">
        <v>5</v>
      </c>
      <c r="P76" s="94">
        <v>8</v>
      </c>
      <c r="Q76" s="94" t="s">
        <v>665</v>
      </c>
      <c r="R76" s="94">
        <v>37</v>
      </c>
      <c r="S76" s="94">
        <v>10</v>
      </c>
      <c r="T76" s="94">
        <v>7</v>
      </c>
    </row>
    <row r="77" spans="1:20" x14ac:dyDescent="0.4">
      <c r="A77" s="94">
        <v>236</v>
      </c>
      <c r="B77" s="94" t="s">
        <v>716</v>
      </c>
      <c r="C77" s="94" t="s">
        <v>681</v>
      </c>
      <c r="D77" s="94">
        <v>92</v>
      </c>
      <c r="E77" s="94">
        <v>33</v>
      </c>
      <c r="F77" s="94">
        <v>6</v>
      </c>
      <c r="G77" s="94" t="s">
        <v>680</v>
      </c>
      <c r="H77" s="94">
        <v>71</v>
      </c>
      <c r="I77" s="94">
        <v>4</v>
      </c>
      <c r="J77" s="94">
        <v>8</v>
      </c>
      <c r="K77" s="94">
        <v>5</v>
      </c>
      <c r="L77" s="94">
        <v>5</v>
      </c>
      <c r="M77" s="94" t="s">
        <v>665</v>
      </c>
      <c r="N77" s="94">
        <v>41</v>
      </c>
      <c r="O77" s="94">
        <v>24</v>
      </c>
      <c r="P77" s="94">
        <v>6</v>
      </c>
      <c r="Q77" s="94" t="s">
        <v>8</v>
      </c>
      <c r="R77" s="94">
        <v>40</v>
      </c>
      <c r="S77" s="94">
        <v>23</v>
      </c>
      <c r="T77" s="94">
        <v>6</v>
      </c>
    </row>
    <row r="78" spans="1:20" x14ac:dyDescent="0.4">
      <c r="A78" s="94">
        <v>24</v>
      </c>
      <c r="B78" s="94" t="s">
        <v>716</v>
      </c>
      <c r="C78" s="94" t="s">
        <v>679</v>
      </c>
      <c r="D78" s="94">
        <v>120</v>
      </c>
      <c r="E78" s="94">
        <v>84</v>
      </c>
      <c r="F78" s="94">
        <v>3</v>
      </c>
      <c r="G78" s="94" t="s">
        <v>428</v>
      </c>
      <c r="H78" s="94">
        <v>124</v>
      </c>
      <c r="I78" s="94">
        <v>86</v>
      </c>
      <c r="J78" s="94">
        <v>3</v>
      </c>
      <c r="K78" s="94">
        <v>3</v>
      </c>
      <c r="L78" s="94">
        <v>3</v>
      </c>
      <c r="M78" s="94" t="s">
        <v>657</v>
      </c>
      <c r="N78" s="94">
        <v>55</v>
      </c>
      <c r="O78" s="94">
        <v>63</v>
      </c>
      <c r="P78" s="94">
        <v>4</v>
      </c>
      <c r="Q78" s="94" t="s">
        <v>10</v>
      </c>
      <c r="R78" s="94">
        <v>53</v>
      </c>
      <c r="S78" s="94">
        <v>53</v>
      </c>
      <c r="T78" s="94">
        <v>5</v>
      </c>
    </row>
    <row r="79" spans="1:20" x14ac:dyDescent="0.4">
      <c r="A79" s="94">
        <v>90</v>
      </c>
      <c r="B79" s="94" t="s">
        <v>716</v>
      </c>
      <c r="C79" s="94" t="s">
        <v>681</v>
      </c>
      <c r="D79" s="94">
        <v>93</v>
      </c>
      <c r="E79" s="94">
        <v>34</v>
      </c>
      <c r="F79" s="94">
        <v>6</v>
      </c>
      <c r="G79" s="94" t="s">
        <v>428</v>
      </c>
      <c r="H79" s="94">
        <v>102</v>
      </c>
      <c r="I79" s="94">
        <v>54</v>
      </c>
      <c r="J79" s="94">
        <v>5</v>
      </c>
      <c r="K79" s="94">
        <v>4</v>
      </c>
      <c r="L79" s="94">
        <v>2</v>
      </c>
      <c r="M79" s="94" t="s">
        <v>11</v>
      </c>
      <c r="N79" s="94">
        <v>52</v>
      </c>
      <c r="O79" s="94">
        <v>52</v>
      </c>
      <c r="P79" s="94">
        <v>5</v>
      </c>
      <c r="Q79" s="94" t="s">
        <v>21</v>
      </c>
      <c r="R79" s="94">
        <v>50</v>
      </c>
      <c r="S79" s="94">
        <v>52</v>
      </c>
      <c r="T79" s="94">
        <v>5</v>
      </c>
    </row>
    <row r="80" spans="1:20" x14ac:dyDescent="0.4">
      <c r="A80" s="94">
        <v>6</v>
      </c>
      <c r="B80" s="94" t="s">
        <v>716</v>
      </c>
      <c r="C80" s="94" t="s">
        <v>679</v>
      </c>
      <c r="D80" s="94">
        <v>127</v>
      </c>
      <c r="E80" s="94">
        <v>93</v>
      </c>
      <c r="F80" s="94">
        <v>2</v>
      </c>
      <c r="G80" s="94" t="s">
        <v>656</v>
      </c>
      <c r="H80" s="94">
        <v>113</v>
      </c>
      <c r="I80" s="94">
        <v>72</v>
      </c>
      <c r="J80" s="94">
        <v>4</v>
      </c>
      <c r="K80" s="94">
        <v>3</v>
      </c>
      <c r="L80" s="94">
        <v>1</v>
      </c>
      <c r="M80" s="94" t="s">
        <v>657</v>
      </c>
      <c r="N80" s="94">
        <v>58</v>
      </c>
      <c r="O80" s="94">
        <v>72</v>
      </c>
      <c r="P80" s="94">
        <v>4</v>
      </c>
      <c r="Q80" s="94" t="s">
        <v>21</v>
      </c>
      <c r="R80" s="94">
        <v>62</v>
      </c>
      <c r="S80" s="94">
        <v>87</v>
      </c>
      <c r="T80" s="94">
        <v>3</v>
      </c>
    </row>
    <row r="81" spans="1:20" x14ac:dyDescent="0.4">
      <c r="A81" s="94">
        <v>58</v>
      </c>
      <c r="B81" s="94" t="s">
        <v>716</v>
      </c>
      <c r="C81" s="94" t="s">
        <v>681</v>
      </c>
      <c r="D81" s="94">
        <v>124</v>
      </c>
      <c r="E81" s="94">
        <v>89</v>
      </c>
      <c r="F81" s="94">
        <v>2</v>
      </c>
      <c r="G81" s="94" t="s">
        <v>428</v>
      </c>
      <c r="H81" s="94">
        <v>112</v>
      </c>
      <c r="I81" s="94">
        <v>70</v>
      </c>
      <c r="J81" s="94">
        <v>4</v>
      </c>
      <c r="K81" s="94">
        <v>2</v>
      </c>
      <c r="L81" s="94">
        <v>1</v>
      </c>
      <c r="M81" s="94" t="s">
        <v>10</v>
      </c>
      <c r="N81" s="94">
        <v>59</v>
      </c>
      <c r="O81" s="94">
        <v>78</v>
      </c>
      <c r="P81" s="94">
        <v>3</v>
      </c>
      <c r="Q81" s="94" t="s">
        <v>11</v>
      </c>
      <c r="R81" s="94">
        <v>60</v>
      </c>
      <c r="S81" s="94">
        <v>81</v>
      </c>
      <c r="T81" s="94">
        <v>3</v>
      </c>
    </row>
    <row r="82" spans="1:20" x14ac:dyDescent="0.4">
      <c r="A82" s="94">
        <v>15</v>
      </c>
      <c r="B82" s="94" t="s">
        <v>716</v>
      </c>
      <c r="C82" s="94" t="s">
        <v>681</v>
      </c>
      <c r="D82" s="94">
        <v>111</v>
      </c>
      <c r="E82" s="94">
        <v>67</v>
      </c>
      <c r="F82" s="94">
        <v>4</v>
      </c>
      <c r="G82" s="94" t="s">
        <v>656</v>
      </c>
      <c r="H82" s="94">
        <v>100</v>
      </c>
      <c r="I82" s="94">
        <v>51</v>
      </c>
      <c r="J82" s="94">
        <v>5</v>
      </c>
      <c r="K82" s="94">
        <v>4</v>
      </c>
      <c r="L82" s="94">
        <v>3</v>
      </c>
      <c r="M82" s="94" t="s">
        <v>657</v>
      </c>
      <c r="N82" s="94">
        <v>42</v>
      </c>
      <c r="O82" s="94">
        <v>28</v>
      </c>
      <c r="P82" s="94">
        <v>6</v>
      </c>
      <c r="Q82" s="94" t="s">
        <v>10</v>
      </c>
      <c r="R82" s="94">
        <v>39</v>
      </c>
      <c r="S82" s="94">
        <v>19</v>
      </c>
      <c r="T82" s="94">
        <v>7</v>
      </c>
    </row>
    <row r="83" spans="1:20" x14ac:dyDescent="0.4">
      <c r="A83" s="94">
        <v>283</v>
      </c>
      <c r="B83" s="94" t="s">
        <v>716</v>
      </c>
      <c r="C83" s="94" t="s">
        <v>681</v>
      </c>
      <c r="D83" s="94">
        <v>86</v>
      </c>
      <c r="E83" s="94">
        <v>25</v>
      </c>
      <c r="F83" s="94">
        <v>6</v>
      </c>
      <c r="G83" s="94" t="s">
        <v>656</v>
      </c>
      <c r="H83" s="94">
        <v>110</v>
      </c>
      <c r="I83" s="94">
        <v>67</v>
      </c>
      <c r="J83" s="94">
        <v>4</v>
      </c>
      <c r="K83" s="94">
        <v>5</v>
      </c>
      <c r="L83" s="94">
        <v>5</v>
      </c>
      <c r="M83" s="94" t="s">
        <v>657</v>
      </c>
      <c r="N83" s="94">
        <v>43</v>
      </c>
      <c r="O83" s="94">
        <v>32</v>
      </c>
      <c r="P83" s="94">
        <v>6</v>
      </c>
      <c r="Q83" s="94" t="s">
        <v>10</v>
      </c>
      <c r="R83" s="94">
        <v>44</v>
      </c>
      <c r="S83" s="94">
        <v>29</v>
      </c>
      <c r="T83" s="94">
        <v>6</v>
      </c>
    </row>
    <row r="84" spans="1:20" x14ac:dyDescent="0.4">
      <c r="A84" s="94">
        <v>212</v>
      </c>
      <c r="B84" s="94" t="s">
        <v>716</v>
      </c>
      <c r="C84" s="94" t="s">
        <v>679</v>
      </c>
      <c r="D84" s="94">
        <v>105</v>
      </c>
      <c r="E84" s="94">
        <v>55</v>
      </c>
      <c r="F84" s="94">
        <v>5</v>
      </c>
      <c r="G84" s="94" t="s">
        <v>656</v>
      </c>
      <c r="H84" s="94">
        <v>99</v>
      </c>
      <c r="I84" s="94">
        <v>50</v>
      </c>
      <c r="J84" s="94">
        <v>5</v>
      </c>
      <c r="K84" s="94">
        <v>2</v>
      </c>
      <c r="L84" s="94">
        <v>2</v>
      </c>
      <c r="M84" s="94" t="s">
        <v>10</v>
      </c>
      <c r="N84" s="94">
        <v>36</v>
      </c>
      <c r="O84" s="94">
        <v>12</v>
      </c>
      <c r="P84" s="94">
        <v>7</v>
      </c>
      <c r="Q84" s="94" t="s">
        <v>11</v>
      </c>
      <c r="R84" s="94">
        <v>55</v>
      </c>
      <c r="S84" s="94">
        <v>63</v>
      </c>
      <c r="T84" s="94">
        <v>4</v>
      </c>
    </row>
    <row r="85" spans="1:20" x14ac:dyDescent="0.4">
      <c r="A85" s="94">
        <v>187</v>
      </c>
      <c r="B85" s="94" t="s">
        <v>716</v>
      </c>
      <c r="C85" s="94" t="s">
        <v>681</v>
      </c>
      <c r="D85" s="94">
        <v>64</v>
      </c>
      <c r="E85" s="94">
        <v>5</v>
      </c>
      <c r="F85" s="94">
        <v>8</v>
      </c>
      <c r="G85" s="94" t="s">
        <v>656</v>
      </c>
      <c r="H85" s="94">
        <v>104</v>
      </c>
      <c r="I85" s="94">
        <v>58</v>
      </c>
      <c r="J85" s="94">
        <v>5</v>
      </c>
      <c r="K85" s="94">
        <v>5</v>
      </c>
      <c r="L85" s="94">
        <v>6</v>
      </c>
      <c r="M85" s="94" t="s">
        <v>10</v>
      </c>
      <c r="N85" s="94">
        <v>46</v>
      </c>
      <c r="O85" s="94">
        <v>33</v>
      </c>
      <c r="P85" s="94">
        <v>6</v>
      </c>
      <c r="Q85" s="94" t="s">
        <v>11</v>
      </c>
      <c r="R85" s="94">
        <v>45</v>
      </c>
      <c r="S85" s="94">
        <v>35</v>
      </c>
      <c r="T85" s="94">
        <v>6</v>
      </c>
    </row>
    <row r="86" spans="1:20" x14ac:dyDescent="0.4">
      <c r="A86" s="94">
        <v>104</v>
      </c>
      <c r="B86" s="94" t="s">
        <v>716</v>
      </c>
      <c r="C86" s="94" t="s">
        <v>679</v>
      </c>
      <c r="D86" s="94">
        <v>75</v>
      </c>
      <c r="E86" s="94">
        <v>14</v>
      </c>
      <c r="F86" s="94">
        <v>7</v>
      </c>
      <c r="G86" s="94" t="s">
        <v>428</v>
      </c>
      <c r="H86" s="94">
        <v>77</v>
      </c>
      <c r="I86" s="94">
        <v>14</v>
      </c>
      <c r="J86" s="94">
        <v>7</v>
      </c>
      <c r="K86" s="94">
        <v>8</v>
      </c>
      <c r="L86" s="94">
        <v>3</v>
      </c>
      <c r="M86" s="94" t="s">
        <v>657</v>
      </c>
      <c r="N86" s="94">
        <v>34</v>
      </c>
      <c r="O86" s="94">
        <v>4</v>
      </c>
      <c r="P86" s="94">
        <v>8</v>
      </c>
      <c r="Q86" s="94" t="s">
        <v>21</v>
      </c>
      <c r="R86" s="94">
        <v>42</v>
      </c>
      <c r="S86" s="94">
        <v>26</v>
      </c>
      <c r="T86" s="94">
        <v>6</v>
      </c>
    </row>
    <row r="87" spans="1:20" x14ac:dyDescent="0.4">
      <c r="A87" s="94">
        <v>121</v>
      </c>
      <c r="B87" s="94" t="s">
        <v>716</v>
      </c>
      <c r="C87" s="94" t="s">
        <v>679</v>
      </c>
      <c r="D87" s="94">
        <v>94</v>
      </c>
      <c r="E87" s="94">
        <v>36</v>
      </c>
      <c r="F87" s="94">
        <v>6</v>
      </c>
      <c r="G87" s="94" t="s">
        <v>656</v>
      </c>
      <c r="H87" s="94">
        <v>113</v>
      </c>
      <c r="I87" s="94">
        <v>72</v>
      </c>
      <c r="J87" s="94">
        <v>4</v>
      </c>
      <c r="K87" s="94">
        <v>2</v>
      </c>
      <c r="L87" s="94">
        <v>2</v>
      </c>
      <c r="M87" s="94" t="s">
        <v>657</v>
      </c>
      <c r="N87" s="94">
        <v>42</v>
      </c>
      <c r="O87" s="94">
        <v>28</v>
      </c>
      <c r="P87" s="94">
        <v>6</v>
      </c>
      <c r="Q87" s="94" t="s">
        <v>10</v>
      </c>
      <c r="R87" s="94">
        <v>46</v>
      </c>
      <c r="S87" s="94">
        <v>33</v>
      </c>
      <c r="T87" s="94">
        <v>6</v>
      </c>
    </row>
    <row r="88" spans="1:20" x14ac:dyDescent="0.4">
      <c r="A88" s="94">
        <v>120</v>
      </c>
      <c r="B88" s="94" t="s">
        <v>716</v>
      </c>
      <c r="C88" s="94" t="s">
        <v>679</v>
      </c>
      <c r="D88" s="94">
        <v>78</v>
      </c>
      <c r="E88" s="94">
        <v>17</v>
      </c>
      <c r="F88" s="94">
        <v>7</v>
      </c>
      <c r="G88" s="94" t="s">
        <v>428</v>
      </c>
      <c r="H88" s="94">
        <v>72</v>
      </c>
      <c r="I88" s="94">
        <v>5</v>
      </c>
      <c r="J88" s="94">
        <v>8</v>
      </c>
      <c r="K88" s="94">
        <v>5</v>
      </c>
      <c r="L88" s="94">
        <v>5</v>
      </c>
      <c r="M88" s="94" t="s">
        <v>657</v>
      </c>
      <c r="N88" s="94">
        <v>37</v>
      </c>
      <c r="O88" s="94">
        <v>11</v>
      </c>
      <c r="P88" s="94">
        <v>7</v>
      </c>
      <c r="Q88" s="94" t="s">
        <v>21</v>
      </c>
      <c r="R88" s="94">
        <v>36</v>
      </c>
      <c r="S88" s="94">
        <v>6</v>
      </c>
      <c r="T88" s="94">
        <v>8</v>
      </c>
    </row>
    <row r="89" spans="1:20" x14ac:dyDescent="0.4">
      <c r="A89" s="94">
        <v>144</v>
      </c>
      <c r="B89" s="94" t="s">
        <v>716</v>
      </c>
      <c r="C89" s="94" t="s">
        <v>679</v>
      </c>
      <c r="D89" s="94">
        <v>102</v>
      </c>
      <c r="E89" s="94">
        <v>49</v>
      </c>
      <c r="F89" s="94">
        <v>5</v>
      </c>
      <c r="G89" s="94" t="s">
        <v>656</v>
      </c>
      <c r="H89" s="94">
        <v>138</v>
      </c>
      <c r="I89" s="94">
        <v>97</v>
      </c>
      <c r="J89" s="94">
        <v>1</v>
      </c>
      <c r="K89" s="94">
        <v>4</v>
      </c>
      <c r="L89" s="94">
        <v>6</v>
      </c>
      <c r="M89" s="94" t="s">
        <v>657</v>
      </c>
      <c r="N89" s="94">
        <v>49</v>
      </c>
      <c r="O89" s="94">
        <v>47</v>
      </c>
      <c r="P89" s="94">
        <v>5</v>
      </c>
      <c r="Q89" s="94" t="s">
        <v>11</v>
      </c>
      <c r="R89" s="94">
        <v>60</v>
      </c>
      <c r="S89" s="94">
        <v>81</v>
      </c>
      <c r="T89" s="94">
        <v>3</v>
      </c>
    </row>
    <row r="90" spans="1:20" x14ac:dyDescent="0.4">
      <c r="A90" s="94">
        <v>285</v>
      </c>
      <c r="B90" s="94" t="s">
        <v>716</v>
      </c>
      <c r="C90" s="94" t="s">
        <v>679</v>
      </c>
      <c r="D90" s="94">
        <v>80</v>
      </c>
      <c r="E90" s="94">
        <v>18</v>
      </c>
      <c r="F90" s="94">
        <v>7</v>
      </c>
      <c r="G90" s="94" t="s">
        <v>656</v>
      </c>
      <c r="H90" s="94">
        <v>99</v>
      </c>
      <c r="I90" s="94">
        <v>50</v>
      </c>
      <c r="J90" s="94">
        <v>5</v>
      </c>
      <c r="K90" s="94">
        <v>4</v>
      </c>
      <c r="L90" s="94">
        <v>4</v>
      </c>
      <c r="M90" s="94" t="s">
        <v>11</v>
      </c>
      <c r="N90" s="94">
        <v>44</v>
      </c>
      <c r="O90" s="94">
        <v>32</v>
      </c>
      <c r="P90" s="94">
        <v>6</v>
      </c>
      <c r="Q90" s="94" t="s">
        <v>21</v>
      </c>
      <c r="R90" s="94">
        <v>41</v>
      </c>
      <c r="S90" s="94">
        <v>23</v>
      </c>
      <c r="T90" s="94">
        <v>6</v>
      </c>
    </row>
    <row r="91" spans="1:20" x14ac:dyDescent="0.4">
      <c r="A91" s="94">
        <v>232</v>
      </c>
      <c r="B91" s="94" t="s">
        <v>716</v>
      </c>
      <c r="C91" s="94" t="s">
        <v>681</v>
      </c>
      <c r="D91" s="94">
        <v>57</v>
      </c>
      <c r="E91" s="94">
        <v>2</v>
      </c>
      <c r="F91" s="94">
        <v>9</v>
      </c>
      <c r="G91" s="94" t="s">
        <v>428</v>
      </c>
      <c r="H91" s="94">
        <v>76</v>
      </c>
      <c r="I91" s="94">
        <v>13</v>
      </c>
      <c r="J91" s="94">
        <v>7</v>
      </c>
      <c r="K91" s="94">
        <v>8</v>
      </c>
      <c r="L91" s="94">
        <v>7</v>
      </c>
      <c r="M91" s="94" t="s">
        <v>7</v>
      </c>
      <c r="N91" s="94">
        <v>37</v>
      </c>
      <c r="O91" s="94">
        <v>13</v>
      </c>
      <c r="P91" s="94">
        <v>7</v>
      </c>
      <c r="Q91" s="94" t="s">
        <v>317</v>
      </c>
      <c r="R91" s="94">
        <v>40</v>
      </c>
      <c r="S91" s="94">
        <v>21</v>
      </c>
      <c r="T91" s="94">
        <v>6</v>
      </c>
    </row>
    <row r="92" spans="1:20" x14ac:dyDescent="0.4">
      <c r="A92" s="94">
        <v>224</v>
      </c>
      <c r="B92" s="94" t="s">
        <v>716</v>
      </c>
      <c r="C92" s="94" t="s">
        <v>679</v>
      </c>
      <c r="D92" s="94">
        <v>57</v>
      </c>
      <c r="E92" s="94">
        <v>2</v>
      </c>
      <c r="F92" s="94">
        <v>9</v>
      </c>
      <c r="G92" s="94" t="s">
        <v>656</v>
      </c>
      <c r="H92" s="94">
        <v>99</v>
      </c>
      <c r="I92" s="94">
        <v>50</v>
      </c>
      <c r="J92" s="94">
        <v>5</v>
      </c>
      <c r="K92" s="94">
        <v>4</v>
      </c>
      <c r="L92" s="94">
        <v>8</v>
      </c>
      <c r="M92" s="94" t="s">
        <v>11</v>
      </c>
      <c r="N92" s="94">
        <v>32</v>
      </c>
      <c r="O92" s="94">
        <v>2</v>
      </c>
      <c r="P92" s="94">
        <v>9</v>
      </c>
      <c r="Q92" s="94" t="s">
        <v>21</v>
      </c>
      <c r="R92" s="94">
        <v>42</v>
      </c>
      <c r="S92" s="94">
        <v>26</v>
      </c>
      <c r="T92" s="94">
        <v>6</v>
      </c>
    </row>
    <row r="93" spans="1:20" x14ac:dyDescent="0.4">
      <c r="A93" s="94">
        <v>89</v>
      </c>
      <c r="B93" s="94" t="s">
        <v>716</v>
      </c>
      <c r="C93" s="94" t="s">
        <v>679</v>
      </c>
      <c r="D93" s="94">
        <v>87</v>
      </c>
      <c r="E93" s="94">
        <v>26</v>
      </c>
      <c r="F93" s="94">
        <v>6</v>
      </c>
      <c r="G93" s="94" t="s">
        <v>428</v>
      </c>
      <c r="H93" s="94">
        <v>106</v>
      </c>
      <c r="I93" s="94">
        <v>61</v>
      </c>
      <c r="J93" s="94">
        <v>4</v>
      </c>
      <c r="K93" s="94">
        <v>7</v>
      </c>
      <c r="L93" s="94">
        <v>1</v>
      </c>
      <c r="M93" s="94" t="s">
        <v>657</v>
      </c>
      <c r="N93" s="94">
        <v>38</v>
      </c>
      <c r="O93" s="94">
        <v>13</v>
      </c>
      <c r="P93" s="94">
        <v>7</v>
      </c>
      <c r="Q93" s="94" t="s">
        <v>21</v>
      </c>
      <c r="R93" s="94">
        <v>36</v>
      </c>
      <c r="S93" s="94">
        <v>6</v>
      </c>
      <c r="T93" s="94">
        <v>8</v>
      </c>
    </row>
    <row r="94" spans="1:20" x14ac:dyDescent="0.4">
      <c r="A94" s="94">
        <v>43</v>
      </c>
      <c r="B94" s="94" t="s">
        <v>716</v>
      </c>
      <c r="C94" s="94" t="s">
        <v>679</v>
      </c>
      <c r="D94" s="94">
        <v>80</v>
      </c>
      <c r="E94" s="94">
        <v>18</v>
      </c>
      <c r="F94" s="94">
        <v>7</v>
      </c>
      <c r="G94" s="94" t="s">
        <v>656</v>
      </c>
      <c r="H94" s="94">
        <v>103</v>
      </c>
      <c r="I94" s="94">
        <v>56</v>
      </c>
      <c r="J94" s="94">
        <v>5</v>
      </c>
      <c r="K94" s="94">
        <v>4</v>
      </c>
      <c r="L94" s="94">
        <v>6</v>
      </c>
      <c r="M94" s="94" t="s">
        <v>657</v>
      </c>
      <c r="N94" s="94">
        <v>35</v>
      </c>
      <c r="O94" s="94">
        <v>6</v>
      </c>
      <c r="P94" s="94">
        <v>8</v>
      </c>
      <c r="Q94" s="94" t="s">
        <v>21</v>
      </c>
      <c r="R94" s="94">
        <v>38</v>
      </c>
      <c r="S94" s="94">
        <v>12</v>
      </c>
      <c r="T94" s="94">
        <v>7</v>
      </c>
    </row>
    <row r="95" spans="1:20" x14ac:dyDescent="0.4">
      <c r="A95" s="94">
        <v>147</v>
      </c>
      <c r="B95" s="94" t="s">
        <v>716</v>
      </c>
      <c r="C95" s="94" t="s">
        <v>681</v>
      </c>
      <c r="D95" s="94">
        <v>102</v>
      </c>
      <c r="E95" s="94">
        <v>49</v>
      </c>
      <c r="F95" s="94">
        <v>5</v>
      </c>
      <c r="G95" s="94" t="s">
        <v>656</v>
      </c>
      <c r="H95" s="94">
        <v>82</v>
      </c>
      <c r="I95" s="94">
        <v>25</v>
      </c>
      <c r="J95" s="94">
        <v>6</v>
      </c>
      <c r="K95" s="94">
        <v>5</v>
      </c>
      <c r="L95" s="94">
        <v>6</v>
      </c>
      <c r="M95" s="94" t="s">
        <v>675</v>
      </c>
      <c r="N95" s="94">
        <v>41</v>
      </c>
      <c r="O95" s="94">
        <v>25</v>
      </c>
      <c r="P95" s="94">
        <v>6</v>
      </c>
      <c r="Q95" s="94" t="s">
        <v>676</v>
      </c>
      <c r="R95" s="94">
        <v>45</v>
      </c>
      <c r="S95" s="94">
        <v>37</v>
      </c>
      <c r="T95" s="94">
        <v>6</v>
      </c>
    </row>
    <row r="96" spans="1:20" x14ac:dyDescent="0.4">
      <c r="A96" s="94">
        <v>158</v>
      </c>
      <c r="B96" s="94" t="s">
        <v>716</v>
      </c>
      <c r="C96" s="94" t="s">
        <v>679</v>
      </c>
      <c r="D96" s="94">
        <v>109</v>
      </c>
      <c r="E96" s="94">
        <v>63</v>
      </c>
      <c r="F96" s="94">
        <v>4</v>
      </c>
      <c r="G96" s="94" t="s">
        <v>428</v>
      </c>
      <c r="H96" s="94">
        <v>112</v>
      </c>
      <c r="I96" s="94">
        <v>70</v>
      </c>
      <c r="J96" s="94">
        <v>4</v>
      </c>
      <c r="K96" s="94">
        <v>4</v>
      </c>
      <c r="L96" s="94">
        <v>6</v>
      </c>
      <c r="M96" s="94" t="s">
        <v>11</v>
      </c>
      <c r="N96" s="94">
        <v>58</v>
      </c>
      <c r="O96" s="94">
        <v>74</v>
      </c>
      <c r="P96" s="94">
        <v>4</v>
      </c>
      <c r="Q96" s="94" t="s">
        <v>21</v>
      </c>
      <c r="R96" s="94">
        <v>67</v>
      </c>
      <c r="S96" s="94">
        <v>95</v>
      </c>
      <c r="T96" s="94">
        <v>2</v>
      </c>
    </row>
    <row r="97" spans="1:20" x14ac:dyDescent="0.4">
      <c r="A97" s="94">
        <v>81</v>
      </c>
      <c r="B97" s="94" t="s">
        <v>716</v>
      </c>
      <c r="C97" s="94" t="s">
        <v>679</v>
      </c>
      <c r="D97" s="94">
        <v>96</v>
      </c>
      <c r="E97" s="94">
        <v>39</v>
      </c>
      <c r="F97" s="94">
        <v>6</v>
      </c>
      <c r="G97" s="94" t="s">
        <v>656</v>
      </c>
      <c r="H97" s="94">
        <v>83</v>
      </c>
      <c r="I97" s="94">
        <v>27</v>
      </c>
      <c r="J97" s="94">
        <v>6</v>
      </c>
      <c r="K97" s="94">
        <v>3</v>
      </c>
      <c r="L97" s="94">
        <v>2</v>
      </c>
      <c r="M97" s="94" t="s">
        <v>657</v>
      </c>
      <c r="N97" s="94">
        <v>33</v>
      </c>
      <c r="O97" s="94">
        <v>3</v>
      </c>
      <c r="P97" s="94">
        <v>9</v>
      </c>
      <c r="Q97" s="94" t="s">
        <v>10</v>
      </c>
      <c r="R97" s="94">
        <v>28</v>
      </c>
      <c r="S97" s="94">
        <v>1</v>
      </c>
      <c r="T97" s="94">
        <v>9</v>
      </c>
    </row>
    <row r="98" spans="1:20" x14ac:dyDescent="0.4">
      <c r="A98" s="94">
        <v>163</v>
      </c>
      <c r="B98" s="94" t="s">
        <v>716</v>
      </c>
      <c r="C98" s="94" t="s">
        <v>679</v>
      </c>
      <c r="D98" s="94">
        <v>94</v>
      </c>
      <c r="E98" s="94">
        <v>36</v>
      </c>
      <c r="F98" s="94">
        <v>6</v>
      </c>
      <c r="G98" s="94" t="s">
        <v>656</v>
      </c>
      <c r="H98" s="94">
        <v>97</v>
      </c>
      <c r="I98" s="94">
        <v>47</v>
      </c>
      <c r="J98" s="94">
        <v>5</v>
      </c>
      <c r="K98" s="94">
        <v>6</v>
      </c>
      <c r="L98" s="94">
        <v>4</v>
      </c>
      <c r="M98" s="94" t="s">
        <v>11</v>
      </c>
      <c r="N98" s="94">
        <v>37</v>
      </c>
      <c r="O98" s="94">
        <v>12</v>
      </c>
      <c r="P98" s="94">
        <v>7</v>
      </c>
      <c r="Q98" s="94" t="s">
        <v>21</v>
      </c>
      <c r="R98" s="94">
        <v>37</v>
      </c>
      <c r="S98" s="94">
        <v>8</v>
      </c>
      <c r="T98" s="94">
        <v>8</v>
      </c>
    </row>
    <row r="99" spans="1:20" x14ac:dyDescent="0.4">
      <c r="A99" s="94">
        <v>210</v>
      </c>
      <c r="B99" s="94" t="s">
        <v>716</v>
      </c>
      <c r="C99" s="94" t="s">
        <v>679</v>
      </c>
      <c r="D99" s="94">
        <v>65</v>
      </c>
      <c r="E99" s="94">
        <v>6</v>
      </c>
      <c r="F99" s="94">
        <v>8</v>
      </c>
      <c r="G99" s="94" t="s">
        <v>428</v>
      </c>
      <c r="H99" s="94">
        <v>86</v>
      </c>
      <c r="I99" s="94">
        <v>31</v>
      </c>
      <c r="J99" s="94">
        <v>6</v>
      </c>
      <c r="K99" s="94">
        <v>6</v>
      </c>
      <c r="L99" s="94">
        <v>1</v>
      </c>
      <c r="M99" s="94" t="s">
        <v>657</v>
      </c>
      <c r="N99" s="94">
        <v>41</v>
      </c>
      <c r="O99" s="94">
        <v>23</v>
      </c>
      <c r="P99" s="94">
        <v>6</v>
      </c>
      <c r="Q99" s="94" t="s">
        <v>10</v>
      </c>
      <c r="R99" s="94">
        <v>36</v>
      </c>
      <c r="S99" s="94">
        <v>12</v>
      </c>
      <c r="T99" s="94">
        <v>7</v>
      </c>
    </row>
    <row r="100" spans="1:20" x14ac:dyDescent="0.4">
      <c r="A100" s="94">
        <v>193</v>
      </c>
      <c r="B100" s="94" t="s">
        <v>716</v>
      </c>
      <c r="C100" s="94" t="s">
        <v>681</v>
      </c>
      <c r="D100" s="94">
        <v>79</v>
      </c>
      <c r="E100" s="94">
        <v>18</v>
      </c>
      <c r="F100" s="94">
        <v>7</v>
      </c>
      <c r="G100" s="94" t="s">
        <v>680</v>
      </c>
      <c r="H100" s="94">
        <v>73</v>
      </c>
      <c r="I100" s="94">
        <v>7</v>
      </c>
      <c r="J100" s="94">
        <v>8</v>
      </c>
      <c r="K100" s="94">
        <v>6</v>
      </c>
      <c r="L100" s="94">
        <v>2</v>
      </c>
      <c r="M100" s="94" t="s">
        <v>316</v>
      </c>
      <c r="N100" s="94">
        <v>39</v>
      </c>
      <c r="O100" s="94">
        <v>15</v>
      </c>
      <c r="P100" s="94">
        <v>7</v>
      </c>
      <c r="Q100" s="94" t="s">
        <v>8</v>
      </c>
      <c r="R100" s="94">
        <v>50</v>
      </c>
      <c r="S100" s="94">
        <v>45</v>
      </c>
      <c r="T100" s="94">
        <v>5</v>
      </c>
    </row>
    <row r="101" spans="1:20" x14ac:dyDescent="0.4">
      <c r="A101" s="94">
        <v>238</v>
      </c>
      <c r="B101" s="94" t="s">
        <v>716</v>
      </c>
      <c r="C101" s="94" t="s">
        <v>679</v>
      </c>
      <c r="D101" s="94">
        <v>107</v>
      </c>
      <c r="E101" s="94">
        <v>59</v>
      </c>
      <c r="F101" s="94">
        <v>5</v>
      </c>
      <c r="G101" s="94" t="s">
        <v>656</v>
      </c>
      <c r="H101" s="94">
        <v>108</v>
      </c>
      <c r="I101" s="94">
        <v>64</v>
      </c>
      <c r="J101" s="94">
        <v>4</v>
      </c>
      <c r="K101" s="94">
        <v>2</v>
      </c>
      <c r="L101" s="94">
        <v>1</v>
      </c>
      <c r="M101" s="94" t="s">
        <v>657</v>
      </c>
      <c r="N101" s="94">
        <v>51</v>
      </c>
      <c r="O101" s="94">
        <v>52</v>
      </c>
      <c r="P101" s="94">
        <v>5</v>
      </c>
      <c r="Q101" s="94" t="s">
        <v>21</v>
      </c>
      <c r="R101" s="94">
        <v>57</v>
      </c>
      <c r="S101" s="94">
        <v>72</v>
      </c>
      <c r="T101" s="94">
        <v>4</v>
      </c>
    </row>
    <row r="102" spans="1:20" x14ac:dyDescent="0.4">
      <c r="A102" s="94">
        <v>286</v>
      </c>
      <c r="B102" s="94" t="s">
        <v>716</v>
      </c>
      <c r="C102" s="94" t="s">
        <v>679</v>
      </c>
      <c r="D102" s="94">
        <v>94</v>
      </c>
      <c r="E102" s="94">
        <v>36</v>
      </c>
      <c r="F102" s="94">
        <v>6</v>
      </c>
      <c r="G102" s="94" t="s">
        <v>428</v>
      </c>
      <c r="H102" s="94">
        <v>95</v>
      </c>
      <c r="I102" s="94">
        <v>44</v>
      </c>
      <c r="J102" s="94">
        <v>5</v>
      </c>
      <c r="K102" s="94">
        <v>2</v>
      </c>
      <c r="L102" s="94">
        <v>2</v>
      </c>
      <c r="M102" s="94" t="s">
        <v>657</v>
      </c>
      <c r="N102" s="94">
        <v>45</v>
      </c>
      <c r="O102" s="94">
        <v>37</v>
      </c>
      <c r="P102" s="94">
        <v>6</v>
      </c>
      <c r="Q102" s="94" t="s">
        <v>11</v>
      </c>
      <c r="R102" s="94">
        <v>37</v>
      </c>
      <c r="S102" s="94">
        <v>12</v>
      </c>
      <c r="T102" s="94">
        <v>7</v>
      </c>
    </row>
    <row r="103" spans="1:20" x14ac:dyDescent="0.4">
      <c r="A103" s="94">
        <v>264</v>
      </c>
      <c r="B103" s="94" t="s">
        <v>716</v>
      </c>
      <c r="C103" s="94" t="s">
        <v>681</v>
      </c>
      <c r="D103" s="94">
        <v>62</v>
      </c>
      <c r="E103" s="94">
        <v>4</v>
      </c>
      <c r="F103" s="94">
        <v>8</v>
      </c>
      <c r="G103" s="94" t="s">
        <v>428</v>
      </c>
      <c r="H103" s="94">
        <v>79</v>
      </c>
      <c r="I103" s="94">
        <v>20</v>
      </c>
      <c r="J103" s="94">
        <v>7</v>
      </c>
      <c r="K103" s="94">
        <v>8</v>
      </c>
      <c r="L103" s="94">
        <v>6</v>
      </c>
      <c r="M103" s="94" t="s">
        <v>10</v>
      </c>
      <c r="N103" s="94">
        <v>30</v>
      </c>
      <c r="O103" s="94">
        <v>2</v>
      </c>
      <c r="P103" s="94">
        <v>9</v>
      </c>
      <c r="Q103" s="94" t="s">
        <v>11</v>
      </c>
      <c r="R103" s="94">
        <v>33</v>
      </c>
      <c r="S103" s="94">
        <v>4</v>
      </c>
      <c r="T103" s="94">
        <v>8</v>
      </c>
    </row>
    <row r="104" spans="1:20" x14ac:dyDescent="0.4">
      <c r="A104" s="94">
        <v>95</v>
      </c>
      <c r="B104" s="94" t="s">
        <v>716</v>
      </c>
      <c r="C104" s="94" t="s">
        <v>679</v>
      </c>
      <c r="D104" s="94">
        <v>89</v>
      </c>
      <c r="E104" s="94">
        <v>29</v>
      </c>
      <c r="F104" s="94">
        <v>6</v>
      </c>
      <c r="G104" s="94" t="s">
        <v>428</v>
      </c>
      <c r="H104" s="94">
        <v>82</v>
      </c>
      <c r="I104" s="94">
        <v>25</v>
      </c>
      <c r="J104" s="94">
        <v>6</v>
      </c>
      <c r="K104" s="94">
        <v>3</v>
      </c>
      <c r="L104" s="94">
        <v>4</v>
      </c>
      <c r="M104" s="94" t="s">
        <v>657</v>
      </c>
      <c r="N104" s="94">
        <v>42</v>
      </c>
      <c r="O104" s="94">
        <v>28</v>
      </c>
      <c r="P104" s="94">
        <v>6</v>
      </c>
      <c r="Q104" s="94" t="s">
        <v>21</v>
      </c>
      <c r="R104" s="94">
        <v>48</v>
      </c>
      <c r="S104" s="94">
        <v>47</v>
      </c>
      <c r="T104" s="94">
        <v>5</v>
      </c>
    </row>
    <row r="105" spans="1:20" x14ac:dyDescent="0.4">
      <c r="A105" s="94">
        <v>71</v>
      </c>
      <c r="B105" s="94" t="s">
        <v>716</v>
      </c>
      <c r="C105" s="94" t="s">
        <v>679</v>
      </c>
      <c r="D105" s="94">
        <v>98</v>
      </c>
      <c r="E105" s="94">
        <v>42</v>
      </c>
      <c r="F105" s="94">
        <v>5</v>
      </c>
      <c r="G105" s="94" t="s">
        <v>656</v>
      </c>
      <c r="H105" s="94">
        <v>106</v>
      </c>
      <c r="I105" s="94">
        <v>61</v>
      </c>
      <c r="J105" s="94">
        <v>4</v>
      </c>
      <c r="K105" s="94">
        <v>5</v>
      </c>
      <c r="L105" s="94">
        <v>5</v>
      </c>
      <c r="M105" s="94" t="s">
        <v>10</v>
      </c>
      <c r="N105" s="94">
        <v>34</v>
      </c>
      <c r="O105" s="94">
        <v>8</v>
      </c>
      <c r="P105" s="94">
        <v>8</v>
      </c>
      <c r="Q105" s="94" t="s">
        <v>11</v>
      </c>
      <c r="R105" s="94">
        <v>52</v>
      </c>
      <c r="S105" s="94">
        <v>52</v>
      </c>
      <c r="T105" s="94">
        <v>5</v>
      </c>
    </row>
    <row r="106" spans="1:20" x14ac:dyDescent="0.4">
      <c r="A106" s="94">
        <v>226</v>
      </c>
      <c r="B106" s="94" t="s">
        <v>716</v>
      </c>
      <c r="C106" s="94" t="s">
        <v>679</v>
      </c>
      <c r="D106" s="94">
        <v>107</v>
      </c>
      <c r="E106" s="94">
        <v>59</v>
      </c>
      <c r="F106" s="94">
        <v>5</v>
      </c>
      <c r="G106" s="94" t="s">
        <v>428</v>
      </c>
      <c r="H106" s="94">
        <v>109</v>
      </c>
      <c r="I106" s="94">
        <v>66</v>
      </c>
      <c r="J106" s="94">
        <v>4</v>
      </c>
      <c r="K106" s="94">
        <v>3</v>
      </c>
      <c r="L106" s="94">
        <v>2</v>
      </c>
      <c r="M106" s="94" t="s">
        <v>10</v>
      </c>
      <c r="N106" s="94">
        <v>48</v>
      </c>
      <c r="O106" s="94">
        <v>37</v>
      </c>
      <c r="P106" s="94">
        <v>6</v>
      </c>
      <c r="Q106" s="94" t="s">
        <v>11</v>
      </c>
      <c r="R106" s="94">
        <v>51</v>
      </c>
      <c r="S106" s="94">
        <v>48</v>
      </c>
      <c r="T106" s="94">
        <v>5</v>
      </c>
    </row>
    <row r="107" spans="1:20" x14ac:dyDescent="0.4">
      <c r="A107" s="94">
        <v>255</v>
      </c>
      <c r="B107" s="94" t="s">
        <v>716</v>
      </c>
      <c r="C107" s="94" t="s">
        <v>679</v>
      </c>
      <c r="D107" s="94">
        <v>66</v>
      </c>
      <c r="E107" s="94">
        <v>7</v>
      </c>
      <c r="F107" s="94">
        <v>8</v>
      </c>
      <c r="G107" s="94" t="s">
        <v>428</v>
      </c>
      <c r="H107" s="94">
        <v>72</v>
      </c>
      <c r="I107" s="94">
        <v>5</v>
      </c>
      <c r="J107" s="94">
        <v>8</v>
      </c>
      <c r="K107" s="94">
        <v>8</v>
      </c>
      <c r="L107" s="94">
        <v>7</v>
      </c>
      <c r="M107" s="94" t="s">
        <v>657</v>
      </c>
      <c r="N107" s="94">
        <v>35</v>
      </c>
      <c r="O107" s="94">
        <v>6</v>
      </c>
      <c r="P107" s="94">
        <v>8</v>
      </c>
      <c r="Q107" s="94" t="s">
        <v>21</v>
      </c>
      <c r="R107" s="94">
        <v>36</v>
      </c>
      <c r="S107" s="94">
        <v>6</v>
      </c>
      <c r="T107" s="94">
        <v>8</v>
      </c>
    </row>
    <row r="108" spans="1:20" x14ac:dyDescent="0.4">
      <c r="A108" s="94">
        <v>295</v>
      </c>
      <c r="B108" s="94" t="s">
        <v>716</v>
      </c>
      <c r="C108" s="94" t="s">
        <v>679</v>
      </c>
      <c r="D108" s="94">
        <v>92</v>
      </c>
      <c r="E108" s="94">
        <v>33</v>
      </c>
      <c r="F108" s="94">
        <v>6</v>
      </c>
      <c r="G108" s="94" t="s">
        <v>656</v>
      </c>
      <c r="H108" s="94">
        <v>112</v>
      </c>
      <c r="I108" s="94">
        <v>70</v>
      </c>
      <c r="J108" s="94">
        <v>4</v>
      </c>
      <c r="K108" s="94">
        <v>6</v>
      </c>
      <c r="L108" s="94">
        <v>4</v>
      </c>
      <c r="M108" s="94" t="s">
        <v>657</v>
      </c>
      <c r="N108" s="94">
        <v>49</v>
      </c>
      <c r="O108" s="94">
        <v>47</v>
      </c>
      <c r="P108" s="94">
        <v>5</v>
      </c>
      <c r="Q108" s="94" t="s">
        <v>21</v>
      </c>
      <c r="R108" s="94">
        <v>46</v>
      </c>
      <c r="S108" s="94">
        <v>40</v>
      </c>
      <c r="T108" s="94">
        <v>5</v>
      </c>
    </row>
    <row r="109" spans="1:20" x14ac:dyDescent="0.4">
      <c r="A109" s="94">
        <v>61</v>
      </c>
      <c r="B109" s="94" t="s">
        <v>716</v>
      </c>
      <c r="C109" s="94" t="s">
        <v>679</v>
      </c>
      <c r="D109" s="94">
        <v>110</v>
      </c>
      <c r="E109" s="94">
        <v>65</v>
      </c>
      <c r="F109" s="94">
        <v>4</v>
      </c>
      <c r="G109" s="94" t="s">
        <v>656</v>
      </c>
      <c r="H109" s="94">
        <v>113</v>
      </c>
      <c r="I109" s="94">
        <v>72</v>
      </c>
      <c r="J109" s="94">
        <v>4</v>
      </c>
      <c r="K109" s="94">
        <v>5</v>
      </c>
      <c r="L109" s="94">
        <v>1</v>
      </c>
      <c r="M109" s="94" t="s">
        <v>10</v>
      </c>
      <c r="N109" s="94">
        <v>44</v>
      </c>
      <c r="O109" s="94">
        <v>29</v>
      </c>
      <c r="P109" s="94">
        <v>6</v>
      </c>
      <c r="Q109" s="94" t="s">
        <v>21</v>
      </c>
      <c r="R109" s="94">
        <v>60</v>
      </c>
      <c r="S109" s="94">
        <v>80</v>
      </c>
      <c r="T109" s="94">
        <v>3</v>
      </c>
    </row>
    <row r="110" spans="1:20" x14ac:dyDescent="0.4">
      <c r="A110" s="94">
        <v>262</v>
      </c>
      <c r="B110" s="94" t="s">
        <v>716</v>
      </c>
      <c r="C110" s="94" t="s">
        <v>679</v>
      </c>
      <c r="D110" s="94">
        <v>67</v>
      </c>
      <c r="E110" s="94">
        <v>7</v>
      </c>
      <c r="F110" s="94">
        <v>8</v>
      </c>
      <c r="G110" s="94" t="s">
        <v>428</v>
      </c>
      <c r="H110" s="94">
        <v>89</v>
      </c>
      <c r="I110" s="94">
        <v>35</v>
      </c>
      <c r="J110" s="94">
        <v>6</v>
      </c>
      <c r="K110" s="94">
        <v>6</v>
      </c>
      <c r="L110" s="94">
        <v>2</v>
      </c>
      <c r="M110" s="94" t="s">
        <v>11</v>
      </c>
      <c r="N110" s="94">
        <v>51</v>
      </c>
      <c r="O110" s="94">
        <v>48</v>
      </c>
      <c r="P110" s="94">
        <v>5</v>
      </c>
      <c r="Q110" s="94" t="s">
        <v>21</v>
      </c>
      <c r="R110" s="94">
        <v>30</v>
      </c>
      <c r="S110" s="94">
        <v>0</v>
      </c>
      <c r="T110" s="94">
        <v>9</v>
      </c>
    </row>
    <row r="111" spans="1:20" x14ac:dyDescent="0.4">
      <c r="A111" s="94">
        <v>111</v>
      </c>
      <c r="B111" s="94" t="s">
        <v>716</v>
      </c>
      <c r="C111" s="94" t="s">
        <v>679</v>
      </c>
      <c r="D111" s="94">
        <v>140</v>
      </c>
      <c r="E111" s="94">
        <v>100</v>
      </c>
      <c r="F111" s="94">
        <v>1</v>
      </c>
      <c r="G111" s="94" t="s">
        <v>656</v>
      </c>
      <c r="H111" s="94">
        <v>125</v>
      </c>
      <c r="I111" s="94">
        <v>87</v>
      </c>
      <c r="J111" s="94">
        <v>3</v>
      </c>
      <c r="K111" s="94">
        <v>2</v>
      </c>
      <c r="L111" s="94">
        <v>1</v>
      </c>
      <c r="M111" s="94" t="s">
        <v>657</v>
      </c>
      <c r="N111" s="94">
        <v>59</v>
      </c>
      <c r="O111" s="94">
        <v>75</v>
      </c>
      <c r="P111" s="94">
        <v>3</v>
      </c>
      <c r="Q111" s="94" t="s">
        <v>677</v>
      </c>
      <c r="R111" s="94">
        <v>46</v>
      </c>
      <c r="S111" s="94">
        <v>40</v>
      </c>
      <c r="T111" s="94">
        <v>5</v>
      </c>
    </row>
    <row r="112" spans="1:20" x14ac:dyDescent="0.4">
      <c r="A112" s="94">
        <v>184</v>
      </c>
      <c r="B112" s="94" t="s">
        <v>716</v>
      </c>
      <c r="C112" s="94" t="s">
        <v>679</v>
      </c>
      <c r="D112" s="94">
        <v>82</v>
      </c>
      <c r="E112" s="94">
        <v>20</v>
      </c>
      <c r="F112" s="94">
        <v>7</v>
      </c>
      <c r="G112" s="94" t="s">
        <v>656</v>
      </c>
      <c r="H112" s="94">
        <v>118</v>
      </c>
      <c r="I112" s="94">
        <v>79</v>
      </c>
      <c r="J112" s="94">
        <v>3</v>
      </c>
      <c r="K112" s="94">
        <v>4</v>
      </c>
      <c r="L112" s="94">
        <v>2</v>
      </c>
      <c r="M112" s="94" t="s">
        <v>657</v>
      </c>
      <c r="N112" s="94">
        <v>55</v>
      </c>
      <c r="O112" s="94">
        <v>63</v>
      </c>
      <c r="P112" s="94">
        <v>4</v>
      </c>
      <c r="Q112" s="94" t="s">
        <v>10</v>
      </c>
      <c r="R112" s="94">
        <v>40</v>
      </c>
      <c r="S112" s="94">
        <v>21</v>
      </c>
      <c r="T112" s="94">
        <v>7</v>
      </c>
    </row>
    <row r="113" spans="1:20" x14ac:dyDescent="0.4">
      <c r="A113" s="94">
        <v>178</v>
      </c>
      <c r="B113" s="94" t="s">
        <v>716</v>
      </c>
      <c r="C113" s="94" t="s">
        <v>679</v>
      </c>
      <c r="D113" s="94">
        <v>113</v>
      </c>
      <c r="E113" s="94">
        <v>71</v>
      </c>
      <c r="F113" s="94">
        <v>4</v>
      </c>
      <c r="G113" s="94" t="s">
        <v>656</v>
      </c>
      <c r="H113" s="94">
        <v>141</v>
      </c>
      <c r="I113" s="94">
        <v>98</v>
      </c>
      <c r="J113" s="94">
        <v>1</v>
      </c>
      <c r="K113" s="94">
        <v>3</v>
      </c>
      <c r="L113" s="94">
        <v>2</v>
      </c>
      <c r="M113" s="94" t="s">
        <v>657</v>
      </c>
      <c r="N113" s="94">
        <v>62</v>
      </c>
      <c r="O113" s="94">
        <v>87</v>
      </c>
      <c r="P113" s="94">
        <v>3</v>
      </c>
      <c r="Q113" s="94" t="s">
        <v>21</v>
      </c>
      <c r="R113" s="94">
        <v>58</v>
      </c>
      <c r="S113" s="94">
        <v>75</v>
      </c>
      <c r="T113" s="94">
        <v>4</v>
      </c>
    </row>
    <row r="114" spans="1:20" x14ac:dyDescent="0.4">
      <c r="A114" s="94">
        <v>273</v>
      </c>
      <c r="B114" s="94" t="s">
        <v>716</v>
      </c>
      <c r="C114" s="94" t="s">
        <v>679</v>
      </c>
      <c r="D114" s="94">
        <v>83</v>
      </c>
      <c r="E114" s="94">
        <v>22</v>
      </c>
      <c r="F114" s="94">
        <v>7</v>
      </c>
      <c r="G114" s="94" t="s">
        <v>680</v>
      </c>
      <c r="H114" s="94">
        <v>70</v>
      </c>
      <c r="I114" s="94">
        <v>2</v>
      </c>
      <c r="J114" s="94">
        <v>9</v>
      </c>
      <c r="K114" s="94">
        <v>7</v>
      </c>
      <c r="L114" s="94">
        <v>5</v>
      </c>
      <c r="M114" s="94" t="s">
        <v>11</v>
      </c>
      <c r="N114" s="94">
        <v>35</v>
      </c>
      <c r="O114" s="94">
        <v>7</v>
      </c>
      <c r="P114" s="94">
        <v>8</v>
      </c>
      <c r="Q114" s="94" t="s">
        <v>21</v>
      </c>
      <c r="R114" s="94">
        <v>42</v>
      </c>
      <c r="S114" s="94">
        <v>26</v>
      </c>
      <c r="T114" s="94">
        <v>6</v>
      </c>
    </row>
    <row r="115" spans="1:20" x14ac:dyDescent="0.4">
      <c r="A115" s="94">
        <v>253</v>
      </c>
      <c r="B115" s="94" t="s">
        <v>716</v>
      </c>
      <c r="C115" s="94" t="s">
        <v>679</v>
      </c>
      <c r="D115" s="94">
        <v>81</v>
      </c>
      <c r="E115" s="94">
        <v>19</v>
      </c>
      <c r="F115" s="94">
        <v>7</v>
      </c>
      <c r="G115" s="94" t="s">
        <v>680</v>
      </c>
      <c r="H115" s="94">
        <v>101</v>
      </c>
      <c r="I115" s="94">
        <v>53</v>
      </c>
      <c r="J115" s="94">
        <v>5</v>
      </c>
      <c r="K115" s="94">
        <v>8</v>
      </c>
      <c r="L115" s="94">
        <v>4</v>
      </c>
      <c r="M115" s="94" t="s">
        <v>11</v>
      </c>
      <c r="N115" s="94">
        <v>40</v>
      </c>
      <c r="O115" s="94">
        <v>22</v>
      </c>
      <c r="P115" s="94">
        <v>6</v>
      </c>
      <c r="Q115" s="94" t="s">
        <v>21</v>
      </c>
      <c r="R115" s="94">
        <v>39</v>
      </c>
      <c r="S115" s="94">
        <v>17</v>
      </c>
      <c r="T115" s="94">
        <v>7</v>
      </c>
    </row>
    <row r="116" spans="1:20" x14ac:dyDescent="0.4">
      <c r="A116" s="94">
        <v>275</v>
      </c>
      <c r="B116" s="94" t="s">
        <v>716</v>
      </c>
      <c r="C116" s="94" t="s">
        <v>679</v>
      </c>
      <c r="D116" s="94">
        <v>106</v>
      </c>
      <c r="E116" s="94">
        <v>57</v>
      </c>
      <c r="F116" s="94">
        <v>5</v>
      </c>
      <c r="G116" s="94" t="s">
        <v>656</v>
      </c>
      <c r="H116" s="94">
        <v>101</v>
      </c>
      <c r="I116" s="94">
        <v>53</v>
      </c>
      <c r="J116" s="94">
        <v>5</v>
      </c>
      <c r="K116" s="94">
        <v>3</v>
      </c>
      <c r="L116" s="94">
        <v>3</v>
      </c>
      <c r="M116" s="94" t="s">
        <v>657</v>
      </c>
      <c r="N116" s="94">
        <v>45</v>
      </c>
      <c r="O116" s="94">
        <v>37</v>
      </c>
      <c r="P116" s="94">
        <v>6</v>
      </c>
      <c r="Q116" s="94" t="s">
        <v>11</v>
      </c>
      <c r="R116" s="94">
        <v>52</v>
      </c>
      <c r="S116" s="94">
        <v>52</v>
      </c>
      <c r="T116" s="94">
        <v>5</v>
      </c>
    </row>
    <row r="117" spans="1:20" x14ac:dyDescent="0.4">
      <c r="A117" s="94">
        <v>195</v>
      </c>
      <c r="B117" s="94" t="s">
        <v>716</v>
      </c>
      <c r="C117" s="94" t="s">
        <v>681</v>
      </c>
      <c r="D117" s="94">
        <v>114</v>
      </c>
      <c r="E117" s="94">
        <v>73</v>
      </c>
      <c r="F117" s="94">
        <v>4</v>
      </c>
      <c r="G117" s="94" t="s">
        <v>656</v>
      </c>
      <c r="H117" s="94">
        <v>122</v>
      </c>
      <c r="I117" s="94">
        <v>84</v>
      </c>
      <c r="J117" s="94">
        <v>3</v>
      </c>
      <c r="K117" s="94">
        <v>1</v>
      </c>
      <c r="L117" s="94">
        <v>1</v>
      </c>
      <c r="M117" s="94" t="s">
        <v>657</v>
      </c>
      <c r="N117" s="94">
        <v>60</v>
      </c>
      <c r="O117" s="94">
        <v>80</v>
      </c>
      <c r="P117" s="94">
        <v>3</v>
      </c>
      <c r="Q117" s="94" t="s">
        <v>10</v>
      </c>
      <c r="R117" s="94">
        <v>59</v>
      </c>
      <c r="S117" s="94">
        <v>78</v>
      </c>
      <c r="T117" s="94">
        <v>3</v>
      </c>
    </row>
    <row r="118" spans="1:20" x14ac:dyDescent="0.4">
      <c r="A118" s="94">
        <v>21</v>
      </c>
      <c r="B118" s="94" t="s">
        <v>716</v>
      </c>
      <c r="C118" s="94" t="s">
        <v>679</v>
      </c>
      <c r="D118" s="94">
        <v>129</v>
      </c>
      <c r="E118" s="94">
        <v>95</v>
      </c>
      <c r="F118" s="94">
        <v>2</v>
      </c>
      <c r="G118" s="94" t="s">
        <v>656</v>
      </c>
      <c r="H118" s="94">
        <v>128</v>
      </c>
      <c r="I118" s="94">
        <v>90</v>
      </c>
      <c r="J118" s="94">
        <v>2</v>
      </c>
      <c r="K118" s="94">
        <v>2</v>
      </c>
      <c r="L118" s="94">
        <v>2</v>
      </c>
      <c r="M118" s="94" t="s">
        <v>657</v>
      </c>
      <c r="N118" s="94">
        <v>63</v>
      </c>
      <c r="O118" s="94">
        <v>90</v>
      </c>
      <c r="P118" s="94">
        <v>2</v>
      </c>
      <c r="Q118" s="94" t="s">
        <v>21</v>
      </c>
      <c r="R118" s="94">
        <v>62</v>
      </c>
      <c r="S118" s="94">
        <v>87</v>
      </c>
      <c r="T118" s="94">
        <v>3</v>
      </c>
    </row>
    <row r="119" spans="1:20" x14ac:dyDescent="0.4">
      <c r="A119" s="94">
        <v>230</v>
      </c>
      <c r="B119" s="94" t="s">
        <v>716</v>
      </c>
      <c r="C119" s="94" t="s">
        <v>681</v>
      </c>
      <c r="D119" s="94">
        <v>117</v>
      </c>
      <c r="E119" s="94">
        <v>78</v>
      </c>
      <c r="F119" s="94">
        <v>3</v>
      </c>
      <c r="G119" s="94" t="s">
        <v>656</v>
      </c>
      <c r="H119" s="94">
        <v>128</v>
      </c>
      <c r="I119" s="94">
        <v>90</v>
      </c>
      <c r="J119" s="94">
        <v>2</v>
      </c>
      <c r="K119" s="94">
        <v>2</v>
      </c>
      <c r="L119" s="94">
        <v>1</v>
      </c>
      <c r="M119" s="94" t="s">
        <v>657</v>
      </c>
      <c r="N119" s="94">
        <v>49</v>
      </c>
      <c r="O119" s="94">
        <v>47</v>
      </c>
      <c r="P119" s="94">
        <v>5</v>
      </c>
      <c r="Q119" s="94" t="s">
        <v>21</v>
      </c>
      <c r="R119" s="94">
        <v>55</v>
      </c>
      <c r="S119" s="94">
        <v>67</v>
      </c>
      <c r="T119" s="94">
        <v>4</v>
      </c>
    </row>
    <row r="120" spans="1:20" x14ac:dyDescent="0.4">
      <c r="A120" s="94">
        <v>119</v>
      </c>
      <c r="B120" s="94" t="s">
        <v>716</v>
      </c>
      <c r="C120" s="94" t="s">
        <v>679</v>
      </c>
      <c r="D120" s="94">
        <v>122</v>
      </c>
      <c r="E120" s="94">
        <v>87</v>
      </c>
      <c r="F120" s="94">
        <v>3</v>
      </c>
      <c r="G120" s="94" t="s">
        <v>656</v>
      </c>
      <c r="H120" s="94">
        <v>131</v>
      </c>
      <c r="I120" s="94">
        <v>92</v>
      </c>
      <c r="J120" s="94">
        <v>2</v>
      </c>
      <c r="K120" s="94">
        <v>4</v>
      </c>
      <c r="L120" s="94">
        <v>2</v>
      </c>
      <c r="M120" s="94" t="s">
        <v>657</v>
      </c>
      <c r="N120" s="94">
        <v>51</v>
      </c>
      <c r="O120" s="94">
        <v>52</v>
      </c>
      <c r="P120" s="94">
        <v>5</v>
      </c>
      <c r="Q120" s="94" t="s">
        <v>10</v>
      </c>
      <c r="R120" s="94">
        <v>58</v>
      </c>
      <c r="S120" s="94">
        <v>72</v>
      </c>
      <c r="T120" s="94">
        <v>4</v>
      </c>
    </row>
    <row r="121" spans="1:20" x14ac:dyDescent="0.4">
      <c r="A121" s="94">
        <v>59</v>
      </c>
      <c r="B121" s="94" t="s">
        <v>716</v>
      </c>
      <c r="C121" s="94" t="s">
        <v>679</v>
      </c>
      <c r="D121" s="94">
        <v>84</v>
      </c>
      <c r="E121" s="94">
        <v>23</v>
      </c>
      <c r="F121" s="94">
        <v>6</v>
      </c>
      <c r="G121" s="94" t="s">
        <v>656</v>
      </c>
      <c r="H121" s="94">
        <v>83</v>
      </c>
      <c r="I121" s="94">
        <v>27</v>
      </c>
      <c r="J121" s="94">
        <v>6</v>
      </c>
      <c r="K121" s="94">
        <v>7</v>
      </c>
      <c r="L121" s="94">
        <v>5</v>
      </c>
      <c r="M121" s="94" t="s">
        <v>11</v>
      </c>
      <c r="N121" s="94">
        <v>39</v>
      </c>
      <c r="O121" s="94">
        <v>20</v>
      </c>
      <c r="P121" s="94">
        <v>7</v>
      </c>
      <c r="Q121" s="94" t="s">
        <v>21</v>
      </c>
      <c r="R121" s="94">
        <v>48</v>
      </c>
      <c r="S121" s="94">
        <v>47</v>
      </c>
      <c r="T121" s="94">
        <v>5</v>
      </c>
    </row>
    <row r="122" spans="1:20" x14ac:dyDescent="0.4">
      <c r="A122" s="94">
        <v>131</v>
      </c>
      <c r="B122" s="94" t="s">
        <v>716</v>
      </c>
      <c r="C122" s="94" t="s">
        <v>679</v>
      </c>
      <c r="D122" s="94">
        <v>89</v>
      </c>
      <c r="E122" s="94">
        <v>29</v>
      </c>
      <c r="F122" s="94">
        <v>6</v>
      </c>
      <c r="G122" s="94" t="s">
        <v>656</v>
      </c>
      <c r="H122" s="94">
        <v>79</v>
      </c>
      <c r="I122" s="94">
        <v>20</v>
      </c>
      <c r="J122" s="94">
        <v>7</v>
      </c>
      <c r="K122" s="94">
        <v>6</v>
      </c>
      <c r="L122" s="94">
        <v>2</v>
      </c>
      <c r="M122" s="94" t="s">
        <v>657</v>
      </c>
      <c r="N122" s="94">
        <v>36</v>
      </c>
      <c r="O122" s="94">
        <v>9</v>
      </c>
      <c r="P122" s="94">
        <v>8</v>
      </c>
      <c r="Q122" s="94" t="s">
        <v>10</v>
      </c>
      <c r="R122" s="94">
        <v>34</v>
      </c>
      <c r="S122" s="94">
        <v>8</v>
      </c>
      <c r="T122" s="94">
        <v>8</v>
      </c>
    </row>
    <row r="123" spans="1:20" x14ac:dyDescent="0.4">
      <c r="A123" s="94">
        <v>139</v>
      </c>
      <c r="B123" s="94" t="s">
        <v>716</v>
      </c>
      <c r="C123" s="94" t="s">
        <v>679</v>
      </c>
      <c r="D123" s="94">
        <v>116</v>
      </c>
      <c r="E123" s="94">
        <v>76</v>
      </c>
      <c r="F123" s="94">
        <v>3</v>
      </c>
      <c r="G123" s="94" t="s">
        <v>656</v>
      </c>
      <c r="H123" s="94">
        <v>108</v>
      </c>
      <c r="I123" s="94">
        <v>64</v>
      </c>
      <c r="J123" s="94">
        <v>4</v>
      </c>
      <c r="K123" s="94">
        <v>4</v>
      </c>
      <c r="L123" s="94">
        <v>2</v>
      </c>
      <c r="M123" s="94" t="s">
        <v>10</v>
      </c>
      <c r="N123" s="94">
        <v>49</v>
      </c>
      <c r="O123" s="94">
        <v>41</v>
      </c>
      <c r="P123" s="94">
        <v>5</v>
      </c>
      <c r="Q123" s="94" t="s">
        <v>11</v>
      </c>
      <c r="R123" s="94">
        <v>52</v>
      </c>
      <c r="S123" s="94">
        <v>52</v>
      </c>
      <c r="T123" s="94">
        <v>5</v>
      </c>
    </row>
    <row r="124" spans="1:20" x14ac:dyDescent="0.4">
      <c r="A124" s="94">
        <v>20</v>
      </c>
      <c r="B124" s="94" t="s">
        <v>716</v>
      </c>
      <c r="C124" s="94" t="s">
        <v>679</v>
      </c>
      <c r="D124" s="94">
        <v>89</v>
      </c>
      <c r="E124" s="94">
        <v>29</v>
      </c>
      <c r="F124" s="94">
        <v>6</v>
      </c>
      <c r="G124" s="94" t="s">
        <v>656</v>
      </c>
      <c r="H124" s="94">
        <v>109</v>
      </c>
      <c r="I124" s="94">
        <v>66</v>
      </c>
      <c r="J124" s="94">
        <v>4</v>
      </c>
      <c r="K124" s="94">
        <v>4</v>
      </c>
      <c r="L124" s="94">
        <v>3</v>
      </c>
      <c r="M124" s="94" t="s">
        <v>657</v>
      </c>
      <c r="N124" s="94">
        <v>48</v>
      </c>
      <c r="O124" s="94">
        <v>44</v>
      </c>
      <c r="P124" s="94">
        <v>5</v>
      </c>
      <c r="Q124" s="94" t="s">
        <v>10</v>
      </c>
      <c r="R124" s="94">
        <v>49</v>
      </c>
      <c r="S124" s="94">
        <v>41</v>
      </c>
      <c r="T124" s="94">
        <v>5</v>
      </c>
    </row>
    <row r="125" spans="1:20" x14ac:dyDescent="0.4">
      <c r="A125" s="94">
        <v>117</v>
      </c>
      <c r="B125" s="94" t="s">
        <v>716</v>
      </c>
      <c r="C125" s="94" t="s">
        <v>679</v>
      </c>
      <c r="D125" s="94">
        <v>96</v>
      </c>
      <c r="E125" s="94">
        <v>39</v>
      </c>
      <c r="F125" s="94">
        <v>6</v>
      </c>
      <c r="G125" s="94" t="s">
        <v>428</v>
      </c>
      <c r="H125" s="94">
        <v>109</v>
      </c>
      <c r="I125" s="94">
        <v>66</v>
      </c>
      <c r="J125" s="94">
        <v>4</v>
      </c>
      <c r="K125" s="94">
        <v>5</v>
      </c>
      <c r="L125" s="94">
        <v>1</v>
      </c>
      <c r="M125" s="94" t="s">
        <v>657</v>
      </c>
      <c r="N125" s="94">
        <v>42</v>
      </c>
      <c r="O125" s="94">
        <v>28</v>
      </c>
      <c r="P125" s="94">
        <v>6</v>
      </c>
      <c r="Q125" s="94" t="s">
        <v>10</v>
      </c>
      <c r="R125" s="94">
        <v>55</v>
      </c>
      <c r="S125" s="94">
        <v>60</v>
      </c>
      <c r="T125" s="94">
        <v>4</v>
      </c>
    </row>
    <row r="126" spans="1:20" x14ac:dyDescent="0.4">
      <c r="A126" s="94">
        <v>256</v>
      </c>
      <c r="B126" s="94" t="s">
        <v>716</v>
      </c>
      <c r="C126" s="94" t="s">
        <v>679</v>
      </c>
      <c r="D126" s="94">
        <v>115</v>
      </c>
      <c r="E126" s="94">
        <v>75</v>
      </c>
      <c r="F126" s="94">
        <v>4</v>
      </c>
      <c r="G126" s="94" t="s">
        <v>656</v>
      </c>
      <c r="H126" s="94">
        <v>110</v>
      </c>
      <c r="I126" s="94">
        <v>67</v>
      </c>
      <c r="J126" s="94">
        <v>4</v>
      </c>
      <c r="K126" s="94">
        <v>3</v>
      </c>
      <c r="L126" s="94">
        <v>1</v>
      </c>
      <c r="M126" s="94" t="s">
        <v>657</v>
      </c>
      <c r="N126" s="94">
        <v>60</v>
      </c>
      <c r="O126" s="94">
        <v>80</v>
      </c>
      <c r="P126" s="94">
        <v>3</v>
      </c>
      <c r="Q126" s="94" t="s">
        <v>21</v>
      </c>
      <c r="R126" s="94">
        <v>60</v>
      </c>
      <c r="S126" s="94">
        <v>80</v>
      </c>
      <c r="T126" s="94">
        <v>3</v>
      </c>
    </row>
    <row r="127" spans="1:20" x14ac:dyDescent="0.4">
      <c r="A127" s="94">
        <v>244</v>
      </c>
      <c r="B127" s="94" t="s">
        <v>716</v>
      </c>
      <c r="C127" s="94" t="s">
        <v>679</v>
      </c>
      <c r="D127" s="94">
        <v>134</v>
      </c>
      <c r="E127" s="94">
        <v>98</v>
      </c>
      <c r="F127" s="94">
        <v>1</v>
      </c>
      <c r="G127" s="94" t="s">
        <v>656</v>
      </c>
      <c r="H127" s="94">
        <v>137</v>
      </c>
      <c r="I127" s="94">
        <v>96</v>
      </c>
      <c r="J127" s="94">
        <v>1</v>
      </c>
      <c r="K127" s="94">
        <v>2</v>
      </c>
      <c r="L127" s="94">
        <v>1</v>
      </c>
      <c r="M127" s="94" t="s">
        <v>11</v>
      </c>
      <c r="N127" s="94">
        <v>66</v>
      </c>
      <c r="O127" s="94">
        <v>98</v>
      </c>
      <c r="P127" s="94">
        <v>1</v>
      </c>
      <c r="Q127" s="94" t="s">
        <v>675</v>
      </c>
      <c r="R127" s="94">
        <v>59</v>
      </c>
      <c r="S127" s="94">
        <v>74</v>
      </c>
      <c r="T127" s="94">
        <v>4</v>
      </c>
    </row>
    <row r="128" spans="1:20" x14ac:dyDescent="0.4">
      <c r="A128" s="94">
        <v>4</v>
      </c>
      <c r="B128" s="94" t="s">
        <v>716</v>
      </c>
      <c r="C128" s="94" t="s">
        <v>679</v>
      </c>
      <c r="D128" s="94">
        <v>115</v>
      </c>
      <c r="E128" s="94">
        <v>75</v>
      </c>
      <c r="F128" s="94">
        <v>4</v>
      </c>
      <c r="G128" s="94" t="s">
        <v>656</v>
      </c>
      <c r="H128" s="94">
        <v>124</v>
      </c>
      <c r="I128" s="94">
        <v>86</v>
      </c>
      <c r="J128" s="94">
        <v>3</v>
      </c>
      <c r="K128" s="94">
        <v>4</v>
      </c>
      <c r="L128" s="94">
        <v>1</v>
      </c>
      <c r="M128" s="94" t="s">
        <v>21</v>
      </c>
      <c r="N128" s="94">
        <v>61</v>
      </c>
      <c r="O128" s="94">
        <v>83</v>
      </c>
      <c r="P128" s="94">
        <v>3</v>
      </c>
      <c r="Q128" s="94" t="s">
        <v>676</v>
      </c>
      <c r="R128" s="94">
        <v>49</v>
      </c>
      <c r="S128" s="94">
        <v>48</v>
      </c>
      <c r="T128" s="94">
        <v>5</v>
      </c>
    </row>
    <row r="129" spans="1:20" x14ac:dyDescent="0.4">
      <c r="A129" s="94">
        <v>33</v>
      </c>
      <c r="B129" s="94" t="s">
        <v>716</v>
      </c>
      <c r="C129" s="94" t="s">
        <v>679</v>
      </c>
      <c r="D129" s="94">
        <v>82</v>
      </c>
      <c r="E129" s="94">
        <v>20</v>
      </c>
      <c r="F129" s="94">
        <v>7</v>
      </c>
      <c r="G129" s="94" t="s">
        <v>680</v>
      </c>
      <c r="H129" s="94">
        <v>97</v>
      </c>
      <c r="I129" s="94">
        <v>47</v>
      </c>
      <c r="J129" s="94">
        <v>5</v>
      </c>
      <c r="K129" s="94">
        <v>6</v>
      </c>
      <c r="L129" s="94">
        <v>4</v>
      </c>
      <c r="M129" s="94" t="s">
        <v>7</v>
      </c>
      <c r="N129" s="94">
        <v>41</v>
      </c>
      <c r="O129" s="94">
        <v>23</v>
      </c>
      <c r="P129" s="94">
        <v>6</v>
      </c>
      <c r="Q129" s="94" t="s">
        <v>8</v>
      </c>
      <c r="R129" s="94">
        <v>37</v>
      </c>
      <c r="S129" s="94">
        <v>14</v>
      </c>
      <c r="T129" s="94">
        <v>7</v>
      </c>
    </row>
    <row r="130" spans="1:20" x14ac:dyDescent="0.4">
      <c r="A130" s="94">
        <v>154</v>
      </c>
      <c r="B130" s="94" t="s">
        <v>716</v>
      </c>
      <c r="C130" s="94" t="s">
        <v>681</v>
      </c>
      <c r="D130" s="94">
        <v>104</v>
      </c>
      <c r="E130" s="94">
        <v>53</v>
      </c>
      <c r="F130" s="94">
        <v>5</v>
      </c>
      <c r="G130" s="94" t="s">
        <v>656</v>
      </c>
      <c r="H130" s="94">
        <v>119</v>
      </c>
      <c r="I130" s="94">
        <v>80</v>
      </c>
      <c r="J130" s="94">
        <v>3</v>
      </c>
      <c r="K130" s="94">
        <v>3</v>
      </c>
      <c r="L130" s="94">
        <v>2</v>
      </c>
      <c r="M130" s="94" t="s">
        <v>10</v>
      </c>
      <c r="N130" s="94">
        <v>55</v>
      </c>
      <c r="O130" s="94">
        <v>60</v>
      </c>
      <c r="P130" s="94">
        <v>4</v>
      </c>
      <c r="Q130" s="94" t="s">
        <v>11</v>
      </c>
      <c r="R130" s="94">
        <v>57</v>
      </c>
      <c r="S130" s="94">
        <v>70</v>
      </c>
      <c r="T130" s="94">
        <v>4</v>
      </c>
    </row>
    <row r="131" spans="1:20" x14ac:dyDescent="0.4">
      <c r="A131" s="94">
        <v>133</v>
      </c>
      <c r="B131" s="94" t="s">
        <v>716</v>
      </c>
      <c r="C131" s="94" t="s">
        <v>681</v>
      </c>
      <c r="D131" s="94">
        <v>69</v>
      </c>
      <c r="E131" s="94">
        <v>9</v>
      </c>
      <c r="F131" s="94">
        <v>8</v>
      </c>
      <c r="G131" s="94" t="s">
        <v>680</v>
      </c>
      <c r="H131" s="94">
        <v>71</v>
      </c>
      <c r="I131" s="94">
        <v>4</v>
      </c>
      <c r="J131" s="94">
        <v>8</v>
      </c>
      <c r="K131" s="94">
        <v>7</v>
      </c>
      <c r="L131" s="94">
        <v>5</v>
      </c>
      <c r="M131" s="94" t="s">
        <v>11</v>
      </c>
      <c r="N131" s="94">
        <v>33</v>
      </c>
      <c r="O131" s="94">
        <v>4</v>
      </c>
      <c r="P131" s="94">
        <v>8</v>
      </c>
      <c r="Q131" s="94" t="s">
        <v>21</v>
      </c>
      <c r="R131" s="94">
        <v>36</v>
      </c>
      <c r="S131" s="94">
        <v>6</v>
      </c>
      <c r="T131" s="94">
        <v>8</v>
      </c>
    </row>
    <row r="132" spans="1:20" x14ac:dyDescent="0.4">
      <c r="A132" s="94">
        <v>280</v>
      </c>
      <c r="B132" s="94" t="s">
        <v>716</v>
      </c>
      <c r="C132" s="94" t="s">
        <v>679</v>
      </c>
      <c r="D132" s="94">
        <v>113</v>
      </c>
      <c r="E132" s="94">
        <v>71</v>
      </c>
      <c r="F132" s="94">
        <v>4</v>
      </c>
      <c r="G132" s="94" t="s">
        <v>656</v>
      </c>
      <c r="H132" s="94">
        <v>119</v>
      </c>
      <c r="I132" s="94">
        <v>80</v>
      </c>
      <c r="J132" s="94">
        <v>3</v>
      </c>
      <c r="K132" s="94">
        <v>2</v>
      </c>
      <c r="L132" s="94">
        <v>1</v>
      </c>
      <c r="M132" s="94" t="s">
        <v>657</v>
      </c>
      <c r="N132" s="94">
        <v>59</v>
      </c>
      <c r="O132" s="94">
        <v>75</v>
      </c>
      <c r="P132" s="94">
        <v>3</v>
      </c>
      <c r="Q132" s="94" t="s">
        <v>676</v>
      </c>
      <c r="R132" s="94">
        <v>51</v>
      </c>
      <c r="S132" s="94">
        <v>54</v>
      </c>
      <c r="T132" s="94">
        <v>5</v>
      </c>
    </row>
    <row r="133" spans="1:20" x14ac:dyDescent="0.4">
      <c r="A133" s="94">
        <v>152</v>
      </c>
      <c r="B133" s="94" t="s">
        <v>716</v>
      </c>
      <c r="C133" s="94" t="s">
        <v>679</v>
      </c>
      <c r="D133" s="94">
        <v>118</v>
      </c>
      <c r="E133" s="94">
        <v>80</v>
      </c>
      <c r="F133" s="94">
        <v>3</v>
      </c>
      <c r="G133" s="94" t="s">
        <v>656</v>
      </c>
      <c r="H133" s="94">
        <v>126</v>
      </c>
      <c r="I133" s="94">
        <v>88</v>
      </c>
      <c r="J133" s="94">
        <v>3</v>
      </c>
      <c r="K133" s="94">
        <v>2</v>
      </c>
      <c r="L133" s="94">
        <v>1</v>
      </c>
      <c r="M133" s="94" t="s">
        <v>10</v>
      </c>
      <c r="N133" s="94">
        <v>49</v>
      </c>
      <c r="O133" s="94">
        <v>41</v>
      </c>
      <c r="P133" s="94">
        <v>5</v>
      </c>
      <c r="Q133" s="94" t="s">
        <v>21</v>
      </c>
      <c r="R133" s="94">
        <v>62</v>
      </c>
      <c r="S133" s="94">
        <v>87</v>
      </c>
      <c r="T133" s="94">
        <v>3</v>
      </c>
    </row>
    <row r="134" spans="1:20" x14ac:dyDescent="0.4">
      <c r="A134" s="94">
        <v>51</v>
      </c>
      <c r="B134" s="94" t="s">
        <v>716</v>
      </c>
      <c r="C134" s="94" t="s">
        <v>679</v>
      </c>
      <c r="D134" s="94">
        <v>90</v>
      </c>
      <c r="E134" s="94">
        <v>30</v>
      </c>
      <c r="F134" s="94">
        <v>6</v>
      </c>
      <c r="G134" s="94" t="s">
        <v>680</v>
      </c>
      <c r="H134" s="94">
        <v>78</v>
      </c>
      <c r="I134" s="94">
        <v>17</v>
      </c>
      <c r="J134" s="94">
        <v>7</v>
      </c>
      <c r="K134" s="94">
        <v>4</v>
      </c>
      <c r="L134" s="94">
        <v>4</v>
      </c>
      <c r="M134" s="94" t="s">
        <v>11</v>
      </c>
      <c r="N134" s="94">
        <v>45</v>
      </c>
      <c r="O134" s="94">
        <v>35</v>
      </c>
      <c r="P134" s="94">
        <v>6</v>
      </c>
      <c r="Q134" s="94" t="s">
        <v>21</v>
      </c>
      <c r="R134" s="94">
        <v>32</v>
      </c>
      <c r="S134" s="94">
        <v>1</v>
      </c>
      <c r="T134" s="94">
        <v>9</v>
      </c>
    </row>
    <row r="135" spans="1:20" x14ac:dyDescent="0.4">
      <c r="A135" s="94">
        <v>241</v>
      </c>
      <c r="B135" s="94" t="s">
        <v>716</v>
      </c>
      <c r="C135" s="94" t="s">
        <v>681</v>
      </c>
      <c r="D135" s="94">
        <v>111</v>
      </c>
      <c r="E135" s="94">
        <v>67</v>
      </c>
      <c r="F135" s="94">
        <v>4</v>
      </c>
      <c r="G135" s="94" t="s">
        <v>656</v>
      </c>
      <c r="H135" s="94">
        <v>122</v>
      </c>
      <c r="I135" s="94">
        <v>84</v>
      </c>
      <c r="J135" s="94">
        <v>3</v>
      </c>
      <c r="K135" s="94">
        <v>2</v>
      </c>
      <c r="L135" s="94">
        <v>1</v>
      </c>
      <c r="M135" s="94" t="s">
        <v>657</v>
      </c>
      <c r="N135" s="94">
        <v>63</v>
      </c>
      <c r="O135" s="94">
        <v>90</v>
      </c>
      <c r="P135" s="94">
        <v>2</v>
      </c>
      <c r="Q135" s="94" t="s">
        <v>21</v>
      </c>
      <c r="R135" s="94">
        <v>46</v>
      </c>
      <c r="S135" s="94">
        <v>40</v>
      </c>
      <c r="T135" s="94">
        <v>5</v>
      </c>
    </row>
    <row r="136" spans="1:20" x14ac:dyDescent="0.4">
      <c r="A136" s="94">
        <v>11</v>
      </c>
      <c r="B136" s="94" t="s">
        <v>717</v>
      </c>
      <c r="C136" s="94" t="s">
        <v>681</v>
      </c>
      <c r="D136" s="94">
        <v>110</v>
      </c>
      <c r="E136" s="94">
        <v>65</v>
      </c>
      <c r="F136" s="94">
        <v>4</v>
      </c>
      <c r="G136" s="94" t="s">
        <v>680</v>
      </c>
      <c r="H136" s="94">
        <v>96</v>
      </c>
      <c r="I136" s="94">
        <v>45</v>
      </c>
      <c r="J136" s="94">
        <v>5</v>
      </c>
      <c r="K136" s="94">
        <v>2</v>
      </c>
      <c r="L136" s="94">
        <v>1</v>
      </c>
      <c r="M136" s="94" t="s">
        <v>315</v>
      </c>
      <c r="N136" s="94">
        <v>63</v>
      </c>
      <c r="O136" s="94">
        <v>97</v>
      </c>
      <c r="P136" s="94">
        <v>1</v>
      </c>
      <c r="Q136" s="94" t="s">
        <v>21</v>
      </c>
      <c r="R136" s="94">
        <v>61</v>
      </c>
      <c r="S136" s="94">
        <v>83</v>
      </c>
      <c r="T136" s="94">
        <v>3</v>
      </c>
    </row>
    <row r="137" spans="1:20" x14ac:dyDescent="0.4">
      <c r="A137" s="94">
        <v>287</v>
      </c>
      <c r="B137" s="94" t="s">
        <v>717</v>
      </c>
      <c r="C137" s="94" t="s">
        <v>681</v>
      </c>
      <c r="D137" s="94">
        <v>100</v>
      </c>
      <c r="E137" s="94">
        <v>45</v>
      </c>
      <c r="F137" s="94">
        <v>5</v>
      </c>
      <c r="G137" s="94" t="s">
        <v>680</v>
      </c>
      <c r="H137" s="94">
        <v>107</v>
      </c>
      <c r="I137" s="94">
        <v>62</v>
      </c>
      <c r="J137" s="94">
        <v>4</v>
      </c>
      <c r="K137" s="94">
        <v>5</v>
      </c>
      <c r="L137" s="94">
        <v>3</v>
      </c>
      <c r="M137" s="94" t="s">
        <v>11</v>
      </c>
      <c r="N137" s="94">
        <v>57</v>
      </c>
      <c r="O137" s="94">
        <v>70</v>
      </c>
      <c r="P137" s="94">
        <v>4</v>
      </c>
      <c r="Q137" s="94" t="s">
        <v>21</v>
      </c>
      <c r="R137" s="94">
        <v>43</v>
      </c>
      <c r="S137" s="94">
        <v>30</v>
      </c>
      <c r="T137" s="94">
        <v>6</v>
      </c>
    </row>
    <row r="138" spans="1:20" x14ac:dyDescent="0.4">
      <c r="A138" s="94">
        <v>202</v>
      </c>
      <c r="B138" s="94" t="s">
        <v>717</v>
      </c>
      <c r="C138" s="94" t="s">
        <v>679</v>
      </c>
      <c r="D138" s="94">
        <v>97</v>
      </c>
      <c r="E138" s="94">
        <v>40</v>
      </c>
      <c r="F138" s="94">
        <v>5</v>
      </c>
      <c r="G138" s="94" t="s">
        <v>680</v>
      </c>
      <c r="H138" s="94">
        <v>102</v>
      </c>
      <c r="I138" s="94">
        <v>54</v>
      </c>
      <c r="J138" s="94">
        <v>5</v>
      </c>
      <c r="K138" s="94">
        <v>4</v>
      </c>
      <c r="L138" s="94">
        <v>3</v>
      </c>
      <c r="M138" s="94" t="s">
        <v>11</v>
      </c>
      <c r="N138" s="94">
        <v>47</v>
      </c>
      <c r="O138" s="94">
        <v>39</v>
      </c>
      <c r="P138" s="94">
        <v>5</v>
      </c>
      <c r="Q138" s="94" t="s">
        <v>21</v>
      </c>
      <c r="R138" s="94">
        <v>42</v>
      </c>
      <c r="S138" s="94">
        <v>26</v>
      </c>
      <c r="T138" s="94">
        <v>6</v>
      </c>
    </row>
    <row r="139" spans="1:20" x14ac:dyDescent="0.4">
      <c r="A139" s="94">
        <v>99</v>
      </c>
      <c r="B139" s="94" t="s">
        <v>717</v>
      </c>
      <c r="C139" s="94" t="s">
        <v>681</v>
      </c>
      <c r="D139" s="94">
        <v>60</v>
      </c>
      <c r="E139" s="94">
        <v>3</v>
      </c>
      <c r="F139" s="94">
        <v>9</v>
      </c>
      <c r="G139" s="94" t="s">
        <v>680</v>
      </c>
      <c r="H139" s="94">
        <v>78</v>
      </c>
      <c r="I139" s="94">
        <v>17</v>
      </c>
      <c r="J139" s="94">
        <v>7</v>
      </c>
      <c r="K139" s="94">
        <v>8</v>
      </c>
      <c r="L139" s="94">
        <v>9</v>
      </c>
      <c r="M139" s="94" t="s">
        <v>10</v>
      </c>
      <c r="N139" s="94">
        <v>36</v>
      </c>
      <c r="O139" s="94">
        <v>12</v>
      </c>
      <c r="P139" s="94">
        <v>7</v>
      </c>
      <c r="Q139" s="94" t="s">
        <v>11</v>
      </c>
      <c r="R139" s="94">
        <v>38</v>
      </c>
      <c r="S139" s="94">
        <v>15</v>
      </c>
      <c r="T139" s="94">
        <v>7</v>
      </c>
    </row>
    <row r="140" spans="1:20" x14ac:dyDescent="0.4">
      <c r="A140" s="94">
        <v>109</v>
      </c>
      <c r="B140" s="94" t="s">
        <v>717</v>
      </c>
      <c r="C140" s="94" t="s">
        <v>681</v>
      </c>
      <c r="D140" s="94">
        <v>54</v>
      </c>
      <c r="E140" s="94">
        <v>1</v>
      </c>
      <c r="F140" s="94">
        <v>9</v>
      </c>
      <c r="G140" s="94" t="s">
        <v>680</v>
      </c>
      <c r="H140" s="94">
        <v>72</v>
      </c>
      <c r="I140" s="94">
        <v>5</v>
      </c>
      <c r="J140" s="94">
        <v>8</v>
      </c>
      <c r="K140" s="94">
        <v>7</v>
      </c>
      <c r="L140" s="94">
        <v>2</v>
      </c>
      <c r="M140" s="94" t="s">
        <v>10</v>
      </c>
      <c r="N140" s="94">
        <v>43</v>
      </c>
      <c r="O140" s="94">
        <v>27</v>
      </c>
      <c r="P140" s="94">
        <v>6</v>
      </c>
      <c r="Q140" s="94" t="s">
        <v>21</v>
      </c>
      <c r="R140" s="94">
        <v>35</v>
      </c>
      <c r="S140" s="94">
        <v>4</v>
      </c>
      <c r="T140" s="94">
        <v>8</v>
      </c>
    </row>
    <row r="141" spans="1:20" x14ac:dyDescent="0.4">
      <c r="A141" s="94">
        <v>62</v>
      </c>
      <c r="B141" s="94" t="s">
        <v>717</v>
      </c>
      <c r="C141" s="94" t="s">
        <v>681</v>
      </c>
      <c r="D141" s="94">
        <v>75</v>
      </c>
      <c r="E141" s="94">
        <v>14</v>
      </c>
      <c r="F141" s="94">
        <v>7</v>
      </c>
      <c r="G141" s="94" t="s">
        <v>656</v>
      </c>
      <c r="H141" s="94">
        <v>87</v>
      </c>
      <c r="I141" s="94">
        <v>33</v>
      </c>
      <c r="J141" s="94">
        <v>6</v>
      </c>
      <c r="K141" s="94">
        <v>5</v>
      </c>
      <c r="L141" s="94">
        <v>3</v>
      </c>
      <c r="M141" s="94" t="s">
        <v>10</v>
      </c>
      <c r="N141" s="94">
        <v>42</v>
      </c>
      <c r="O141" s="94">
        <v>25</v>
      </c>
      <c r="P141" s="94">
        <v>6</v>
      </c>
      <c r="Q141" s="94" t="s">
        <v>11</v>
      </c>
      <c r="R141" s="94">
        <v>44</v>
      </c>
      <c r="S141" s="94">
        <v>32</v>
      </c>
      <c r="T141" s="94">
        <v>6</v>
      </c>
    </row>
    <row r="142" spans="1:20" x14ac:dyDescent="0.4">
      <c r="A142" s="94">
        <v>292</v>
      </c>
      <c r="B142" s="94" t="s">
        <v>717</v>
      </c>
      <c r="C142" s="94" t="s">
        <v>681</v>
      </c>
      <c r="D142" s="94">
        <v>99</v>
      </c>
      <c r="E142" s="94">
        <v>44</v>
      </c>
      <c r="F142" s="94">
        <v>5</v>
      </c>
      <c r="G142" s="94" t="s">
        <v>656</v>
      </c>
      <c r="H142" s="94">
        <v>111</v>
      </c>
      <c r="I142" s="94">
        <v>69</v>
      </c>
      <c r="J142" s="94">
        <v>4</v>
      </c>
      <c r="K142" s="94">
        <v>3</v>
      </c>
      <c r="L142" s="94">
        <v>1</v>
      </c>
      <c r="M142" s="94" t="s">
        <v>10</v>
      </c>
      <c r="N142" s="94">
        <v>56</v>
      </c>
      <c r="O142" s="94">
        <v>64</v>
      </c>
      <c r="P142" s="94">
        <v>4</v>
      </c>
      <c r="Q142" s="94" t="s">
        <v>11</v>
      </c>
      <c r="R142" s="94">
        <v>52</v>
      </c>
      <c r="S142" s="94">
        <v>52</v>
      </c>
      <c r="T142" s="94">
        <v>5</v>
      </c>
    </row>
    <row r="143" spans="1:20" x14ac:dyDescent="0.4">
      <c r="A143" s="94">
        <v>258</v>
      </c>
      <c r="B143" s="94" t="s">
        <v>717</v>
      </c>
      <c r="C143" s="94" t="s">
        <v>679</v>
      </c>
      <c r="D143" s="94">
        <v>110</v>
      </c>
      <c r="E143" s="94">
        <v>65</v>
      </c>
      <c r="F143" s="94">
        <v>4</v>
      </c>
      <c r="G143" s="94" t="s">
        <v>680</v>
      </c>
      <c r="H143" s="94">
        <v>112</v>
      </c>
      <c r="I143" s="94">
        <v>70</v>
      </c>
      <c r="J143" s="94">
        <v>4</v>
      </c>
      <c r="K143" s="94">
        <v>5</v>
      </c>
      <c r="L143" s="94">
        <v>3</v>
      </c>
      <c r="M143" s="94" t="s">
        <v>11</v>
      </c>
      <c r="N143" s="94">
        <v>60</v>
      </c>
      <c r="O143" s="94">
        <v>81</v>
      </c>
      <c r="P143" s="94">
        <v>3</v>
      </c>
      <c r="Q143" s="94" t="s">
        <v>21</v>
      </c>
      <c r="R143" s="94">
        <v>44</v>
      </c>
      <c r="S143" s="94">
        <v>33</v>
      </c>
      <c r="T143" s="94">
        <v>6</v>
      </c>
    </row>
    <row r="144" spans="1:20" x14ac:dyDescent="0.4">
      <c r="A144" s="94">
        <v>125</v>
      </c>
      <c r="B144" s="94" t="s">
        <v>717</v>
      </c>
      <c r="C144" s="94" t="s">
        <v>679</v>
      </c>
      <c r="D144" s="94">
        <v>91</v>
      </c>
      <c r="E144" s="94">
        <v>31</v>
      </c>
      <c r="F144" s="94">
        <v>6</v>
      </c>
      <c r="G144" s="94" t="s">
        <v>656</v>
      </c>
      <c r="H144" s="94">
        <v>101</v>
      </c>
      <c r="I144" s="94">
        <v>53</v>
      </c>
      <c r="J144" s="94">
        <v>5</v>
      </c>
      <c r="K144" s="94">
        <v>3</v>
      </c>
      <c r="L144" s="94">
        <v>1</v>
      </c>
      <c r="M144" s="94" t="s">
        <v>11</v>
      </c>
      <c r="N144" s="94">
        <v>41</v>
      </c>
      <c r="O144" s="94">
        <v>25</v>
      </c>
      <c r="P144" s="94">
        <v>6</v>
      </c>
      <c r="Q144" s="94" t="s">
        <v>21</v>
      </c>
      <c r="R144" s="94">
        <v>44</v>
      </c>
      <c r="S144" s="94">
        <v>33</v>
      </c>
      <c r="T144" s="94">
        <v>6</v>
      </c>
    </row>
    <row r="145" spans="1:20" x14ac:dyDescent="0.4">
      <c r="A145" s="94">
        <v>68</v>
      </c>
      <c r="B145" s="94" t="s">
        <v>717</v>
      </c>
      <c r="C145" s="94" t="s">
        <v>679</v>
      </c>
      <c r="D145" s="94">
        <v>62</v>
      </c>
      <c r="E145" s="94">
        <v>4</v>
      </c>
      <c r="F145" s="94">
        <v>8</v>
      </c>
      <c r="G145" s="94" t="s">
        <v>428</v>
      </c>
      <c r="H145" s="94">
        <v>93</v>
      </c>
      <c r="I145" s="94">
        <v>41</v>
      </c>
      <c r="J145" s="94">
        <v>5</v>
      </c>
      <c r="K145" s="94">
        <v>4</v>
      </c>
      <c r="L145" s="94">
        <v>2</v>
      </c>
      <c r="M145" s="94" t="s">
        <v>657</v>
      </c>
      <c r="N145" s="94">
        <v>35</v>
      </c>
      <c r="O145" s="94">
        <v>6</v>
      </c>
      <c r="P145" s="94">
        <v>8</v>
      </c>
      <c r="Q145" s="94" t="s">
        <v>21</v>
      </c>
      <c r="R145" s="94">
        <v>47</v>
      </c>
      <c r="S145" s="94">
        <v>44</v>
      </c>
      <c r="T145" s="94">
        <v>5</v>
      </c>
    </row>
    <row r="146" spans="1:20" x14ac:dyDescent="0.4">
      <c r="A146" s="94">
        <v>243</v>
      </c>
      <c r="B146" s="94" t="s">
        <v>717</v>
      </c>
      <c r="C146" s="94" t="s">
        <v>681</v>
      </c>
      <c r="D146" s="94">
        <v>112</v>
      </c>
      <c r="E146" s="94">
        <v>69</v>
      </c>
      <c r="F146" s="94">
        <v>4</v>
      </c>
      <c r="G146" s="94" t="s">
        <v>656</v>
      </c>
      <c r="H146" s="94">
        <v>97</v>
      </c>
      <c r="I146" s="94">
        <v>47</v>
      </c>
      <c r="J146" s="94">
        <v>5</v>
      </c>
      <c r="K146" s="94">
        <v>5</v>
      </c>
      <c r="L146" s="94">
        <v>2</v>
      </c>
      <c r="M146" s="94" t="s">
        <v>10</v>
      </c>
      <c r="N146" s="94">
        <v>51</v>
      </c>
      <c r="O146" s="94">
        <v>48</v>
      </c>
      <c r="P146" s="94">
        <v>5</v>
      </c>
      <c r="Q146" s="94" t="s">
        <v>21</v>
      </c>
      <c r="R146" s="94">
        <v>52</v>
      </c>
      <c r="S146" s="94">
        <v>57</v>
      </c>
      <c r="T146" s="94">
        <v>5</v>
      </c>
    </row>
    <row r="147" spans="1:20" x14ac:dyDescent="0.4">
      <c r="A147" s="94">
        <v>247</v>
      </c>
      <c r="B147" s="94" t="s">
        <v>717</v>
      </c>
      <c r="C147" s="94" t="s">
        <v>679</v>
      </c>
      <c r="D147" s="94">
        <v>99</v>
      </c>
      <c r="E147" s="94">
        <v>44</v>
      </c>
      <c r="F147" s="94">
        <v>5</v>
      </c>
      <c r="G147" s="94" t="s">
        <v>680</v>
      </c>
      <c r="H147" s="94">
        <v>88</v>
      </c>
      <c r="I147" s="94">
        <v>34</v>
      </c>
      <c r="J147" s="94">
        <v>6</v>
      </c>
      <c r="K147" s="94">
        <v>3</v>
      </c>
      <c r="L147" s="94">
        <v>1</v>
      </c>
      <c r="M147" s="94" t="s">
        <v>21</v>
      </c>
      <c r="N147" s="94">
        <v>53</v>
      </c>
      <c r="O147" s="94">
        <v>61</v>
      </c>
      <c r="P147" s="94">
        <v>4</v>
      </c>
      <c r="Q147" s="94" t="s">
        <v>676</v>
      </c>
      <c r="R147" s="94">
        <v>41</v>
      </c>
      <c r="S147" s="94">
        <v>25</v>
      </c>
      <c r="T147" s="94">
        <v>6</v>
      </c>
    </row>
    <row r="148" spans="1:20" x14ac:dyDescent="0.4">
      <c r="A148" s="94">
        <v>215</v>
      </c>
      <c r="B148" s="94" t="s">
        <v>717</v>
      </c>
      <c r="C148" s="94" t="s">
        <v>679</v>
      </c>
      <c r="D148" s="94">
        <v>111</v>
      </c>
      <c r="E148" s="94">
        <v>67</v>
      </c>
      <c r="F148" s="94">
        <v>4</v>
      </c>
      <c r="G148" s="94" t="s">
        <v>656</v>
      </c>
      <c r="H148" s="94">
        <v>121</v>
      </c>
      <c r="I148" s="94">
        <v>82</v>
      </c>
      <c r="J148" s="94">
        <v>3</v>
      </c>
      <c r="K148" s="94">
        <v>2</v>
      </c>
      <c r="L148" s="94">
        <v>2</v>
      </c>
      <c r="M148" s="94" t="s">
        <v>11</v>
      </c>
      <c r="N148" s="94">
        <v>65</v>
      </c>
      <c r="O148" s="94">
        <v>95</v>
      </c>
      <c r="P148" s="94">
        <v>1</v>
      </c>
      <c r="Q148" s="94" t="s">
        <v>21</v>
      </c>
      <c r="R148" s="94">
        <v>46</v>
      </c>
      <c r="S148" s="94">
        <v>40</v>
      </c>
      <c r="T148" s="94">
        <v>5</v>
      </c>
    </row>
    <row r="149" spans="1:20" x14ac:dyDescent="0.4">
      <c r="A149" s="94">
        <v>78</v>
      </c>
      <c r="B149" s="94" t="s">
        <v>717</v>
      </c>
      <c r="C149" s="94" t="s">
        <v>681</v>
      </c>
      <c r="D149" s="94">
        <v>103</v>
      </c>
      <c r="E149" s="94">
        <v>51</v>
      </c>
      <c r="F149" s="94">
        <v>5</v>
      </c>
      <c r="G149" s="94" t="s">
        <v>428</v>
      </c>
      <c r="H149" s="94">
        <v>110</v>
      </c>
      <c r="I149" s="94">
        <v>67</v>
      </c>
      <c r="J149" s="94">
        <v>4</v>
      </c>
      <c r="K149" s="94">
        <v>5</v>
      </c>
      <c r="L149" s="94">
        <v>1</v>
      </c>
      <c r="M149" s="94" t="s">
        <v>10</v>
      </c>
      <c r="N149" s="94">
        <v>52</v>
      </c>
      <c r="O149" s="94">
        <v>51</v>
      </c>
      <c r="P149" s="94">
        <v>5</v>
      </c>
      <c r="Q149" s="94" t="s">
        <v>21</v>
      </c>
      <c r="R149" s="94">
        <v>40</v>
      </c>
      <c r="S149" s="94">
        <v>20</v>
      </c>
      <c r="T149" s="94">
        <v>7</v>
      </c>
    </row>
    <row r="150" spans="1:20" x14ac:dyDescent="0.4">
      <c r="A150" s="94">
        <v>284</v>
      </c>
      <c r="B150" s="94" t="s">
        <v>717</v>
      </c>
      <c r="C150" s="94" t="s">
        <v>681</v>
      </c>
      <c r="D150" s="94">
        <v>89</v>
      </c>
      <c r="E150" s="94">
        <v>29</v>
      </c>
      <c r="F150" s="94">
        <v>6</v>
      </c>
      <c r="G150" s="94" t="s">
        <v>428</v>
      </c>
      <c r="H150" s="94">
        <v>116</v>
      </c>
      <c r="I150" s="94">
        <v>76</v>
      </c>
      <c r="J150" s="94">
        <v>4</v>
      </c>
      <c r="K150" s="94">
        <v>4</v>
      </c>
      <c r="L150" s="94">
        <v>1</v>
      </c>
      <c r="M150" s="94" t="s">
        <v>657</v>
      </c>
      <c r="N150" s="94">
        <v>42</v>
      </c>
      <c r="O150" s="94">
        <v>28</v>
      </c>
      <c r="P150" s="94">
        <v>6</v>
      </c>
      <c r="Q150" s="94" t="s">
        <v>11</v>
      </c>
      <c r="R150" s="94">
        <v>56</v>
      </c>
      <c r="S150" s="94">
        <v>66</v>
      </c>
      <c r="T150" s="94">
        <v>4</v>
      </c>
    </row>
    <row r="151" spans="1:20" x14ac:dyDescent="0.4">
      <c r="A151" s="94">
        <v>38</v>
      </c>
      <c r="B151" s="94" t="s">
        <v>717</v>
      </c>
      <c r="C151" s="94" t="s">
        <v>679</v>
      </c>
      <c r="D151" s="94">
        <v>118</v>
      </c>
      <c r="E151" s="94">
        <v>80</v>
      </c>
      <c r="F151" s="94">
        <v>3</v>
      </c>
      <c r="G151" s="94" t="s">
        <v>656</v>
      </c>
      <c r="H151" s="94">
        <v>97</v>
      </c>
      <c r="I151" s="94">
        <v>47</v>
      </c>
      <c r="J151" s="94">
        <v>5</v>
      </c>
      <c r="K151" s="94">
        <v>3</v>
      </c>
      <c r="L151" s="94">
        <v>1</v>
      </c>
      <c r="M151" s="94" t="s">
        <v>657</v>
      </c>
      <c r="N151" s="94">
        <v>50</v>
      </c>
      <c r="O151" s="94">
        <v>49</v>
      </c>
      <c r="P151" s="94">
        <v>5</v>
      </c>
      <c r="Q151" s="94" t="s">
        <v>10</v>
      </c>
      <c r="R151" s="94">
        <v>41</v>
      </c>
      <c r="S151" s="94">
        <v>23</v>
      </c>
      <c r="T151" s="94">
        <v>6</v>
      </c>
    </row>
    <row r="152" spans="1:20" x14ac:dyDescent="0.4">
      <c r="A152" s="94">
        <v>5</v>
      </c>
      <c r="B152" s="94" t="s">
        <v>717</v>
      </c>
      <c r="C152" s="94" t="s">
        <v>679</v>
      </c>
      <c r="D152" s="94">
        <v>99</v>
      </c>
      <c r="E152" s="94">
        <v>44</v>
      </c>
      <c r="F152" s="94">
        <v>5</v>
      </c>
      <c r="G152" s="94" t="s">
        <v>656</v>
      </c>
      <c r="H152" s="94">
        <v>118</v>
      </c>
      <c r="I152" s="94">
        <v>79</v>
      </c>
      <c r="J152" s="94">
        <v>3</v>
      </c>
      <c r="K152" s="94">
        <v>4</v>
      </c>
      <c r="L152" s="94">
        <v>2</v>
      </c>
      <c r="M152" s="94" t="s">
        <v>11</v>
      </c>
      <c r="N152" s="94">
        <v>43</v>
      </c>
      <c r="O152" s="94">
        <v>30</v>
      </c>
      <c r="P152" s="94">
        <v>6</v>
      </c>
      <c r="Q152" s="94" t="s">
        <v>21</v>
      </c>
      <c r="R152" s="94">
        <v>38</v>
      </c>
      <c r="S152" s="94">
        <v>12</v>
      </c>
      <c r="T152" s="94">
        <v>7</v>
      </c>
    </row>
    <row r="153" spans="1:20" x14ac:dyDescent="0.4">
      <c r="A153" s="94">
        <v>222</v>
      </c>
      <c r="B153" s="94" t="s">
        <v>717</v>
      </c>
      <c r="C153" s="94" t="s">
        <v>679</v>
      </c>
      <c r="D153" s="94">
        <v>89</v>
      </c>
      <c r="E153" s="94">
        <v>29</v>
      </c>
      <c r="F153" s="94">
        <v>6</v>
      </c>
      <c r="G153" s="94" t="s">
        <v>680</v>
      </c>
      <c r="H153" s="94">
        <v>73</v>
      </c>
      <c r="I153" s="94">
        <v>7</v>
      </c>
      <c r="J153" s="94">
        <v>8</v>
      </c>
      <c r="K153" s="94">
        <v>6</v>
      </c>
      <c r="L153" s="94">
        <v>6</v>
      </c>
      <c r="M153" s="94" t="s">
        <v>7</v>
      </c>
      <c r="N153" s="94">
        <v>37</v>
      </c>
      <c r="O153" s="94">
        <v>13</v>
      </c>
      <c r="P153" s="94">
        <v>7</v>
      </c>
      <c r="Q153" s="94" t="s">
        <v>8</v>
      </c>
      <c r="R153" s="94">
        <v>39</v>
      </c>
      <c r="S153" s="94">
        <v>19</v>
      </c>
      <c r="T153" s="94">
        <v>7</v>
      </c>
    </row>
    <row r="154" spans="1:20" x14ac:dyDescent="0.4">
      <c r="A154" s="94">
        <v>94</v>
      </c>
      <c r="B154" s="94" t="s">
        <v>717</v>
      </c>
      <c r="C154" s="94" t="s">
        <v>679</v>
      </c>
      <c r="D154" s="94">
        <v>93</v>
      </c>
      <c r="E154" s="94">
        <v>34</v>
      </c>
      <c r="F154" s="94">
        <v>6</v>
      </c>
      <c r="G154" s="94" t="s">
        <v>680</v>
      </c>
      <c r="H154" s="94">
        <v>96</v>
      </c>
      <c r="I154" s="94">
        <v>45</v>
      </c>
      <c r="J154" s="94">
        <v>5</v>
      </c>
      <c r="K154" s="94">
        <v>4</v>
      </c>
      <c r="L154" s="94">
        <v>2</v>
      </c>
      <c r="M154" s="94" t="s">
        <v>315</v>
      </c>
      <c r="N154" s="94">
        <v>53</v>
      </c>
      <c r="O154" s="94">
        <v>52</v>
      </c>
      <c r="P154" s="94">
        <v>5</v>
      </c>
      <c r="Q154" s="94" t="s">
        <v>8</v>
      </c>
      <c r="R154" s="94">
        <v>56</v>
      </c>
      <c r="S154" s="94">
        <v>64</v>
      </c>
      <c r="T154" s="94">
        <v>4</v>
      </c>
    </row>
    <row r="155" spans="1:20" x14ac:dyDescent="0.4">
      <c r="A155" s="94">
        <v>39</v>
      </c>
      <c r="B155" s="94" t="s">
        <v>717</v>
      </c>
      <c r="C155" s="94" t="s">
        <v>679</v>
      </c>
      <c r="D155" s="94">
        <v>79</v>
      </c>
      <c r="E155" s="94">
        <v>18</v>
      </c>
      <c r="F155" s="94">
        <v>7</v>
      </c>
      <c r="G155" s="94" t="s">
        <v>680</v>
      </c>
      <c r="H155" s="94">
        <v>74</v>
      </c>
      <c r="I155" s="94">
        <v>9</v>
      </c>
      <c r="J155" s="94">
        <v>8</v>
      </c>
      <c r="K155" s="94">
        <v>6</v>
      </c>
      <c r="L155" s="94">
        <v>6</v>
      </c>
      <c r="M155" s="94" t="s">
        <v>7</v>
      </c>
      <c r="N155" s="94">
        <v>38</v>
      </c>
      <c r="O155" s="94">
        <v>16</v>
      </c>
      <c r="P155" s="94">
        <v>7</v>
      </c>
      <c r="Q155" s="94" t="s">
        <v>8</v>
      </c>
      <c r="R155" s="94">
        <v>39</v>
      </c>
      <c r="S155" s="94">
        <v>19</v>
      </c>
      <c r="T155" s="94">
        <v>7</v>
      </c>
    </row>
    <row r="156" spans="1:20" x14ac:dyDescent="0.4">
      <c r="A156" s="94">
        <v>274</v>
      </c>
      <c r="B156" s="94" t="s">
        <v>717</v>
      </c>
      <c r="C156" s="94" t="s">
        <v>679</v>
      </c>
      <c r="D156" s="94">
        <v>63</v>
      </c>
      <c r="E156" s="94">
        <v>4</v>
      </c>
      <c r="F156" s="94">
        <v>8</v>
      </c>
      <c r="G156" s="94" t="s">
        <v>680</v>
      </c>
      <c r="H156" s="94">
        <v>71</v>
      </c>
      <c r="I156" s="94">
        <v>4</v>
      </c>
      <c r="J156" s="94">
        <v>8</v>
      </c>
      <c r="K156" s="94">
        <v>8</v>
      </c>
      <c r="L156" s="94">
        <v>6</v>
      </c>
      <c r="M156" s="94" t="s">
        <v>317</v>
      </c>
      <c r="N156" s="94">
        <v>43</v>
      </c>
      <c r="O156" s="94">
        <v>34</v>
      </c>
      <c r="P156" s="94">
        <v>6</v>
      </c>
      <c r="Q156" s="94" t="s">
        <v>318</v>
      </c>
      <c r="R156" s="94">
        <v>42</v>
      </c>
      <c r="S156" s="94">
        <v>29</v>
      </c>
      <c r="T156" s="94">
        <v>6</v>
      </c>
    </row>
    <row r="157" spans="1:20" x14ac:dyDescent="0.4">
      <c r="A157" s="94">
        <v>155</v>
      </c>
      <c r="B157" s="94" t="s">
        <v>717</v>
      </c>
      <c r="C157" s="94" t="s">
        <v>679</v>
      </c>
      <c r="D157" s="94">
        <v>90</v>
      </c>
      <c r="E157" s="94">
        <v>30</v>
      </c>
      <c r="F157" s="94">
        <v>6</v>
      </c>
      <c r="G157" s="94" t="s">
        <v>680</v>
      </c>
      <c r="H157" s="94">
        <v>77</v>
      </c>
      <c r="I157" s="94">
        <v>14</v>
      </c>
      <c r="J157" s="94">
        <v>7</v>
      </c>
      <c r="K157" s="94">
        <v>5</v>
      </c>
      <c r="L157" s="94">
        <v>7</v>
      </c>
      <c r="M157" s="94" t="s">
        <v>7</v>
      </c>
      <c r="N157" s="94">
        <v>41</v>
      </c>
      <c r="O157" s="94">
        <v>23</v>
      </c>
      <c r="P157" s="94">
        <v>6</v>
      </c>
      <c r="Q157" s="94" t="s">
        <v>316</v>
      </c>
      <c r="R157" s="94">
        <v>41</v>
      </c>
      <c r="S157" s="94">
        <v>27</v>
      </c>
      <c r="T157" s="94">
        <v>6</v>
      </c>
    </row>
    <row r="158" spans="1:20" x14ac:dyDescent="0.4">
      <c r="A158" s="94">
        <v>218</v>
      </c>
      <c r="B158" s="94" t="s">
        <v>717</v>
      </c>
      <c r="C158" s="94" t="s">
        <v>679</v>
      </c>
      <c r="D158" s="94">
        <v>71</v>
      </c>
      <c r="E158" s="94">
        <v>10</v>
      </c>
      <c r="F158" s="94">
        <v>8</v>
      </c>
      <c r="G158" s="94" t="s">
        <v>656</v>
      </c>
      <c r="H158" s="94">
        <v>79</v>
      </c>
      <c r="I158" s="94">
        <v>20</v>
      </c>
      <c r="J158" s="94">
        <v>7</v>
      </c>
      <c r="K158" s="94">
        <v>6</v>
      </c>
      <c r="L158" s="94">
        <v>6</v>
      </c>
      <c r="M158" s="94" t="s">
        <v>7</v>
      </c>
      <c r="N158" s="94">
        <v>43</v>
      </c>
      <c r="O158" s="94">
        <v>28</v>
      </c>
      <c r="P158" s="94">
        <v>6</v>
      </c>
      <c r="Q158" s="94" t="s">
        <v>20</v>
      </c>
      <c r="R158" s="94">
        <v>40</v>
      </c>
      <c r="S158" s="94">
        <v>22</v>
      </c>
      <c r="T158" s="94">
        <v>6</v>
      </c>
    </row>
    <row r="159" spans="1:20" x14ac:dyDescent="0.4">
      <c r="A159" s="94">
        <v>293</v>
      </c>
      <c r="B159" s="94" t="s">
        <v>717</v>
      </c>
      <c r="C159" s="94" t="s">
        <v>679</v>
      </c>
      <c r="D159" s="94">
        <v>78</v>
      </c>
      <c r="E159" s="94">
        <v>17</v>
      </c>
      <c r="F159" s="94">
        <v>7</v>
      </c>
      <c r="G159" s="94" t="s">
        <v>680</v>
      </c>
      <c r="H159" s="94">
        <v>75</v>
      </c>
      <c r="I159" s="94">
        <v>11</v>
      </c>
      <c r="J159" s="94">
        <v>7</v>
      </c>
      <c r="K159" s="94">
        <v>4</v>
      </c>
      <c r="L159" s="94">
        <v>4</v>
      </c>
      <c r="M159" s="94" t="s">
        <v>7</v>
      </c>
      <c r="N159" s="94">
        <v>45</v>
      </c>
      <c r="O159" s="94">
        <v>33</v>
      </c>
      <c r="P159" s="94">
        <v>6</v>
      </c>
      <c r="Q159" s="94" t="s">
        <v>8</v>
      </c>
      <c r="R159" s="94">
        <v>42</v>
      </c>
      <c r="S159" s="94">
        <v>27</v>
      </c>
      <c r="T159" s="94">
        <v>6</v>
      </c>
    </row>
    <row r="160" spans="1:20" x14ac:dyDescent="0.4">
      <c r="A160" s="94">
        <v>79</v>
      </c>
      <c r="B160" s="94" t="s">
        <v>717</v>
      </c>
      <c r="C160" s="94" t="s">
        <v>679</v>
      </c>
      <c r="D160" s="94">
        <v>89</v>
      </c>
      <c r="E160" s="94">
        <v>29</v>
      </c>
      <c r="F160" s="94">
        <v>6</v>
      </c>
      <c r="G160" s="94" t="s">
        <v>680</v>
      </c>
      <c r="H160" s="94">
        <v>107</v>
      </c>
      <c r="I160" s="94">
        <v>62</v>
      </c>
      <c r="J160" s="94">
        <v>4</v>
      </c>
      <c r="K160" s="94">
        <v>4</v>
      </c>
      <c r="L160" s="94">
        <v>1</v>
      </c>
      <c r="M160" s="94" t="s">
        <v>315</v>
      </c>
      <c r="N160" s="94">
        <v>46</v>
      </c>
      <c r="O160" s="94">
        <v>39</v>
      </c>
      <c r="P160" s="94">
        <v>6</v>
      </c>
      <c r="Q160" s="94" t="s">
        <v>8</v>
      </c>
      <c r="R160" s="94">
        <v>54</v>
      </c>
      <c r="S160" s="94">
        <v>57</v>
      </c>
      <c r="T160" s="94">
        <v>5</v>
      </c>
    </row>
    <row r="161" spans="1:20" x14ac:dyDescent="0.4">
      <c r="A161" s="94">
        <v>123</v>
      </c>
      <c r="B161" s="94" t="s">
        <v>717</v>
      </c>
      <c r="C161" s="94" t="s">
        <v>679</v>
      </c>
      <c r="D161" s="94">
        <v>83</v>
      </c>
      <c r="E161" s="94">
        <v>22</v>
      </c>
      <c r="F161" s="94">
        <v>7</v>
      </c>
      <c r="G161" s="94" t="s">
        <v>680</v>
      </c>
      <c r="H161" s="94">
        <v>75</v>
      </c>
      <c r="I161" s="94">
        <v>11</v>
      </c>
      <c r="J161" s="94">
        <v>7</v>
      </c>
      <c r="K161" s="94">
        <v>6</v>
      </c>
      <c r="L161" s="94">
        <v>5</v>
      </c>
      <c r="M161" s="94" t="s">
        <v>20</v>
      </c>
      <c r="N161" s="94">
        <v>38</v>
      </c>
      <c r="O161" s="94">
        <v>16</v>
      </c>
      <c r="P161" s="94">
        <v>7</v>
      </c>
      <c r="Q161" s="94" t="s">
        <v>318</v>
      </c>
      <c r="R161" s="94">
        <v>41</v>
      </c>
      <c r="S161" s="94">
        <v>25</v>
      </c>
      <c r="T161" s="94">
        <v>6</v>
      </c>
    </row>
    <row r="162" spans="1:20" x14ac:dyDescent="0.4">
      <c r="A162" s="94">
        <v>149</v>
      </c>
      <c r="B162" s="94" t="s">
        <v>717</v>
      </c>
      <c r="C162" s="94" t="s">
        <v>679</v>
      </c>
      <c r="D162" s="94">
        <v>70</v>
      </c>
      <c r="E162" s="94">
        <v>10</v>
      </c>
      <c r="F162" s="94">
        <v>8</v>
      </c>
      <c r="G162" s="94" t="s">
        <v>680</v>
      </c>
      <c r="H162" s="94">
        <v>69</v>
      </c>
      <c r="I162" s="94">
        <v>1</v>
      </c>
      <c r="J162" s="94">
        <v>9</v>
      </c>
      <c r="K162" s="94">
        <v>6</v>
      </c>
      <c r="L162" s="94">
        <v>1</v>
      </c>
      <c r="M162" s="94" t="s">
        <v>20</v>
      </c>
      <c r="N162" s="94">
        <v>37</v>
      </c>
      <c r="O162" s="94">
        <v>12</v>
      </c>
      <c r="P162" s="94">
        <v>7</v>
      </c>
      <c r="Q162" s="94" t="s">
        <v>318</v>
      </c>
      <c r="R162" s="94">
        <v>37</v>
      </c>
      <c r="S162" s="94">
        <v>9</v>
      </c>
      <c r="T162" s="94">
        <v>7</v>
      </c>
    </row>
    <row r="163" spans="1:20" x14ac:dyDescent="0.4">
      <c r="A163" s="94">
        <v>101</v>
      </c>
      <c r="B163" s="94" t="s">
        <v>717</v>
      </c>
      <c r="C163" s="94" t="s">
        <v>679</v>
      </c>
      <c r="D163" s="94">
        <v>108</v>
      </c>
      <c r="E163" s="94">
        <v>61</v>
      </c>
      <c r="F163" s="94">
        <v>4</v>
      </c>
      <c r="G163" s="94" t="s">
        <v>680</v>
      </c>
      <c r="H163" s="94">
        <v>103</v>
      </c>
      <c r="I163" s="94">
        <v>56</v>
      </c>
      <c r="J163" s="94">
        <v>5</v>
      </c>
      <c r="K163" s="94">
        <v>4</v>
      </c>
      <c r="L163" s="94">
        <v>1</v>
      </c>
      <c r="M163" s="94" t="s">
        <v>7</v>
      </c>
      <c r="N163" s="94">
        <v>60</v>
      </c>
      <c r="O163" s="94">
        <v>79</v>
      </c>
      <c r="P163" s="94">
        <v>3</v>
      </c>
      <c r="Q163" s="94" t="s">
        <v>8</v>
      </c>
      <c r="R163" s="94">
        <v>57</v>
      </c>
      <c r="S163" s="94">
        <v>68</v>
      </c>
      <c r="T163" s="94">
        <v>4</v>
      </c>
    </row>
    <row r="164" spans="1:20" x14ac:dyDescent="0.4">
      <c r="A164" s="94">
        <v>160</v>
      </c>
      <c r="B164" s="94" t="s">
        <v>717</v>
      </c>
      <c r="C164" s="94" t="s">
        <v>679</v>
      </c>
      <c r="D164" s="94">
        <v>96</v>
      </c>
      <c r="E164" s="94">
        <v>39</v>
      </c>
      <c r="F164" s="94">
        <v>6</v>
      </c>
      <c r="G164" s="94" t="s">
        <v>680</v>
      </c>
      <c r="H164" s="94">
        <v>83</v>
      </c>
      <c r="I164" s="94">
        <v>27</v>
      </c>
      <c r="J164" s="94">
        <v>6</v>
      </c>
      <c r="K164" s="94">
        <v>6</v>
      </c>
      <c r="L164" s="94">
        <v>2</v>
      </c>
      <c r="M164" s="94" t="s">
        <v>7</v>
      </c>
      <c r="N164" s="94">
        <v>53</v>
      </c>
      <c r="O164" s="94">
        <v>56</v>
      </c>
      <c r="P164" s="94">
        <v>5</v>
      </c>
      <c r="Q164" s="94" t="s">
        <v>8</v>
      </c>
      <c r="R164" s="94">
        <v>54</v>
      </c>
      <c r="S164" s="94">
        <v>57</v>
      </c>
      <c r="T164" s="94">
        <v>5</v>
      </c>
    </row>
    <row r="165" spans="1:20" x14ac:dyDescent="0.4">
      <c r="A165" s="94">
        <v>259</v>
      </c>
      <c r="B165" s="94" t="s">
        <v>717</v>
      </c>
      <c r="C165" s="94" t="s">
        <v>679</v>
      </c>
      <c r="D165" s="94">
        <v>88</v>
      </c>
      <c r="E165" s="94">
        <v>27</v>
      </c>
      <c r="F165" s="94">
        <v>6</v>
      </c>
      <c r="G165" s="94" t="s">
        <v>680</v>
      </c>
      <c r="H165" s="94">
        <v>74</v>
      </c>
      <c r="I165" s="94">
        <v>9</v>
      </c>
      <c r="J165" s="94">
        <v>8</v>
      </c>
      <c r="K165" s="94">
        <v>5</v>
      </c>
      <c r="L165" s="94">
        <v>4</v>
      </c>
      <c r="M165" s="94" t="s">
        <v>7</v>
      </c>
      <c r="N165" s="94">
        <v>33</v>
      </c>
      <c r="O165" s="94">
        <v>5</v>
      </c>
      <c r="P165" s="94">
        <v>8</v>
      </c>
      <c r="Q165" s="94" t="s">
        <v>8</v>
      </c>
      <c r="R165" s="94">
        <v>43</v>
      </c>
      <c r="S165" s="94">
        <v>29</v>
      </c>
      <c r="T165" s="94">
        <v>6</v>
      </c>
    </row>
    <row r="166" spans="1:20" x14ac:dyDescent="0.4">
      <c r="A166" s="94">
        <v>214</v>
      </c>
      <c r="B166" s="94" t="s">
        <v>717</v>
      </c>
      <c r="C166" s="94" t="s">
        <v>679</v>
      </c>
      <c r="D166" s="94">
        <v>78</v>
      </c>
      <c r="E166" s="94">
        <v>17</v>
      </c>
      <c r="F166" s="94">
        <v>7</v>
      </c>
      <c r="G166" s="94" t="s">
        <v>680</v>
      </c>
      <c r="H166" s="94">
        <v>76</v>
      </c>
      <c r="I166" s="94">
        <v>13</v>
      </c>
      <c r="J166" s="94">
        <v>7</v>
      </c>
      <c r="K166" s="94">
        <v>4</v>
      </c>
      <c r="L166" s="94">
        <v>5</v>
      </c>
      <c r="M166" s="94" t="s">
        <v>7</v>
      </c>
      <c r="N166" s="94">
        <v>45</v>
      </c>
      <c r="O166" s="94">
        <v>33</v>
      </c>
      <c r="P166" s="94">
        <v>6</v>
      </c>
      <c r="Q166" s="94" t="s">
        <v>317</v>
      </c>
      <c r="R166" s="94">
        <v>37</v>
      </c>
      <c r="S166" s="94">
        <v>9</v>
      </c>
      <c r="T166" s="94">
        <v>7</v>
      </c>
    </row>
    <row r="167" spans="1:20" x14ac:dyDescent="0.4">
      <c r="A167" s="94">
        <v>246</v>
      </c>
      <c r="B167" s="94" t="s">
        <v>717</v>
      </c>
      <c r="C167" s="94" t="s">
        <v>679</v>
      </c>
      <c r="D167" s="94">
        <v>65</v>
      </c>
      <c r="E167" s="94">
        <v>6</v>
      </c>
      <c r="F167" s="94">
        <v>8</v>
      </c>
      <c r="G167" s="94" t="s">
        <v>680</v>
      </c>
      <c r="H167" s="94">
        <v>72</v>
      </c>
      <c r="I167" s="94">
        <v>5</v>
      </c>
      <c r="J167" s="94">
        <v>8</v>
      </c>
      <c r="K167" s="94">
        <v>5</v>
      </c>
      <c r="L167" s="94">
        <v>5</v>
      </c>
      <c r="M167" s="94" t="s">
        <v>7</v>
      </c>
      <c r="N167" s="94">
        <v>41</v>
      </c>
      <c r="O167" s="94">
        <v>23</v>
      </c>
      <c r="P167" s="94">
        <v>6</v>
      </c>
      <c r="Q167" s="94" t="s">
        <v>8</v>
      </c>
      <c r="R167" s="94">
        <v>34</v>
      </c>
      <c r="S167" s="94">
        <v>6</v>
      </c>
      <c r="T167" s="94">
        <v>8</v>
      </c>
    </row>
    <row r="168" spans="1:20" x14ac:dyDescent="0.4">
      <c r="A168" s="94">
        <v>162</v>
      </c>
      <c r="B168" s="94" t="s">
        <v>717</v>
      </c>
      <c r="C168" s="94" t="s">
        <v>679</v>
      </c>
      <c r="D168" s="94">
        <v>120</v>
      </c>
      <c r="E168" s="94">
        <v>84</v>
      </c>
      <c r="F168" s="94">
        <v>3</v>
      </c>
      <c r="G168" s="94" t="s">
        <v>680</v>
      </c>
      <c r="H168" s="94">
        <v>86</v>
      </c>
      <c r="I168" s="94">
        <v>31</v>
      </c>
      <c r="J168" s="94">
        <v>6</v>
      </c>
      <c r="K168" s="94">
        <v>2</v>
      </c>
      <c r="L168" s="94">
        <v>1</v>
      </c>
      <c r="M168" s="94" t="s">
        <v>7</v>
      </c>
      <c r="N168" s="94">
        <v>66</v>
      </c>
      <c r="O168" s="94">
        <v>99</v>
      </c>
      <c r="P168" s="94">
        <v>1</v>
      </c>
      <c r="Q168" s="94" t="s">
        <v>317</v>
      </c>
      <c r="R168" s="94">
        <v>60</v>
      </c>
      <c r="S168" s="94">
        <v>75</v>
      </c>
      <c r="T168" s="94">
        <v>3</v>
      </c>
    </row>
    <row r="169" spans="1:20" x14ac:dyDescent="0.4">
      <c r="A169" s="94">
        <v>17</v>
      </c>
      <c r="B169" s="94" t="s">
        <v>717</v>
      </c>
      <c r="C169" s="94" t="s">
        <v>679</v>
      </c>
      <c r="D169" s="94">
        <v>118</v>
      </c>
      <c r="E169" s="94">
        <v>80</v>
      </c>
      <c r="F169" s="94">
        <v>3</v>
      </c>
      <c r="G169" s="94" t="s">
        <v>680</v>
      </c>
      <c r="H169" s="94">
        <v>84</v>
      </c>
      <c r="I169" s="94">
        <v>28</v>
      </c>
      <c r="J169" s="94">
        <v>6</v>
      </c>
      <c r="K169" s="94">
        <v>3</v>
      </c>
      <c r="L169" s="94">
        <v>2</v>
      </c>
      <c r="M169" s="94" t="s">
        <v>7</v>
      </c>
      <c r="N169" s="94">
        <v>43</v>
      </c>
      <c r="O169" s="94">
        <v>28</v>
      </c>
      <c r="P169" s="94">
        <v>6</v>
      </c>
      <c r="Q169" s="94" t="s">
        <v>8</v>
      </c>
      <c r="R169" s="94">
        <v>55</v>
      </c>
      <c r="S169" s="94">
        <v>61</v>
      </c>
      <c r="T169" s="94">
        <v>4</v>
      </c>
    </row>
    <row r="170" spans="1:20" x14ac:dyDescent="0.4">
      <c r="A170" s="94">
        <v>301</v>
      </c>
      <c r="B170" s="94" t="s">
        <v>717</v>
      </c>
      <c r="C170" s="94" t="s">
        <v>679</v>
      </c>
      <c r="D170" s="94">
        <v>105</v>
      </c>
      <c r="E170" s="94">
        <v>55</v>
      </c>
      <c r="F170" s="94">
        <v>5</v>
      </c>
      <c r="G170" s="94" t="s">
        <v>680</v>
      </c>
      <c r="H170" s="94">
        <v>104</v>
      </c>
      <c r="I170" s="94">
        <v>58</v>
      </c>
      <c r="J170" s="94">
        <v>5</v>
      </c>
      <c r="K170" s="94">
        <v>3</v>
      </c>
      <c r="L170" s="94">
        <v>4</v>
      </c>
      <c r="M170" s="94" t="s">
        <v>7</v>
      </c>
      <c r="N170" s="94">
        <v>44</v>
      </c>
      <c r="O170" s="94">
        <v>30</v>
      </c>
      <c r="P170" s="94">
        <v>6</v>
      </c>
      <c r="Q170" s="94" t="s">
        <v>8</v>
      </c>
      <c r="R170" s="94">
        <v>55</v>
      </c>
      <c r="S170" s="94">
        <v>61</v>
      </c>
      <c r="T170" s="94">
        <v>4</v>
      </c>
    </row>
    <row r="171" spans="1:20" x14ac:dyDescent="0.4">
      <c r="A171" s="94">
        <v>126</v>
      </c>
      <c r="B171" s="94" t="s">
        <v>717</v>
      </c>
      <c r="C171" s="94" t="s">
        <v>679</v>
      </c>
      <c r="D171" s="94">
        <v>79</v>
      </c>
      <c r="E171" s="94">
        <v>18</v>
      </c>
      <c r="F171" s="94">
        <v>7</v>
      </c>
      <c r="G171" s="94" t="s">
        <v>680</v>
      </c>
      <c r="H171" s="94">
        <v>84</v>
      </c>
      <c r="I171" s="94">
        <v>28</v>
      </c>
      <c r="J171" s="94">
        <v>6</v>
      </c>
      <c r="K171" s="94">
        <v>8</v>
      </c>
      <c r="L171" s="94">
        <v>5</v>
      </c>
      <c r="M171" s="94" t="s">
        <v>7</v>
      </c>
      <c r="N171" s="94">
        <v>33</v>
      </c>
      <c r="O171" s="94">
        <v>5</v>
      </c>
      <c r="P171" s="94">
        <v>8</v>
      </c>
      <c r="Q171" s="94" t="s">
        <v>8</v>
      </c>
      <c r="R171" s="94">
        <v>39</v>
      </c>
      <c r="S171" s="94">
        <v>19</v>
      </c>
      <c r="T171" s="94">
        <v>7</v>
      </c>
    </row>
    <row r="172" spans="1:20" x14ac:dyDescent="0.4">
      <c r="A172" s="94">
        <v>145</v>
      </c>
      <c r="B172" s="94" t="s">
        <v>717</v>
      </c>
      <c r="C172" s="94" t="s">
        <v>679</v>
      </c>
      <c r="D172" s="94">
        <v>109</v>
      </c>
      <c r="E172" s="94">
        <v>63</v>
      </c>
      <c r="F172" s="94">
        <v>4</v>
      </c>
      <c r="G172" s="94" t="s">
        <v>680</v>
      </c>
      <c r="H172" s="94">
        <v>105</v>
      </c>
      <c r="I172" s="94">
        <v>59</v>
      </c>
      <c r="J172" s="94">
        <v>5</v>
      </c>
      <c r="K172" s="94">
        <v>3</v>
      </c>
      <c r="L172" s="94">
        <v>1</v>
      </c>
      <c r="M172" s="94" t="s">
        <v>7</v>
      </c>
      <c r="N172" s="94">
        <v>64</v>
      </c>
      <c r="O172" s="94">
        <v>94</v>
      </c>
      <c r="P172" s="94">
        <v>1</v>
      </c>
      <c r="Q172" s="94" t="s">
        <v>317</v>
      </c>
      <c r="R172" s="94">
        <v>54</v>
      </c>
      <c r="S172" s="94">
        <v>59</v>
      </c>
      <c r="T172" s="94">
        <v>5</v>
      </c>
    </row>
    <row r="173" spans="1:20" x14ac:dyDescent="0.4">
      <c r="A173" s="94">
        <v>103</v>
      </c>
      <c r="B173" s="94" t="s">
        <v>717</v>
      </c>
      <c r="C173" s="94" t="s">
        <v>679</v>
      </c>
      <c r="D173" s="94">
        <v>71</v>
      </c>
      <c r="E173" s="94">
        <v>10</v>
      </c>
      <c r="F173" s="94">
        <v>8</v>
      </c>
      <c r="G173" s="94" t="s">
        <v>680</v>
      </c>
      <c r="H173" s="94">
        <v>85</v>
      </c>
      <c r="I173" s="94">
        <v>30</v>
      </c>
      <c r="J173" s="94">
        <v>6</v>
      </c>
      <c r="K173" s="94">
        <v>3</v>
      </c>
      <c r="L173" s="94">
        <v>7</v>
      </c>
      <c r="M173" s="94" t="s">
        <v>7</v>
      </c>
      <c r="N173" s="94">
        <v>42</v>
      </c>
      <c r="O173" s="94">
        <v>26</v>
      </c>
      <c r="P173" s="94">
        <v>6</v>
      </c>
      <c r="Q173" s="94" t="s">
        <v>8</v>
      </c>
      <c r="R173" s="94">
        <v>35</v>
      </c>
      <c r="S173" s="94">
        <v>9</v>
      </c>
      <c r="T173" s="94">
        <v>8</v>
      </c>
    </row>
    <row r="174" spans="1:20" x14ac:dyDescent="0.4">
      <c r="A174" s="94">
        <v>151</v>
      </c>
      <c r="B174" s="94" t="s">
        <v>717</v>
      </c>
      <c r="C174" s="94" t="s">
        <v>679</v>
      </c>
      <c r="D174" s="94">
        <v>105</v>
      </c>
      <c r="E174" s="94">
        <v>55</v>
      </c>
      <c r="F174" s="94">
        <v>5</v>
      </c>
      <c r="G174" s="94" t="s">
        <v>680</v>
      </c>
      <c r="H174" s="94">
        <v>88</v>
      </c>
      <c r="I174" s="94">
        <v>34</v>
      </c>
      <c r="J174" s="94">
        <v>6</v>
      </c>
      <c r="K174" s="94">
        <v>3</v>
      </c>
      <c r="L174" s="94">
        <v>1</v>
      </c>
      <c r="M174" s="94" t="s">
        <v>7</v>
      </c>
      <c r="N174" s="94">
        <v>55</v>
      </c>
      <c r="O174" s="94">
        <v>62</v>
      </c>
      <c r="P174" s="94">
        <v>4</v>
      </c>
      <c r="Q174" s="94" t="s">
        <v>8</v>
      </c>
      <c r="R174" s="94">
        <v>53</v>
      </c>
      <c r="S174" s="94">
        <v>53</v>
      </c>
      <c r="T174" s="94">
        <v>5</v>
      </c>
    </row>
    <row r="175" spans="1:20" x14ac:dyDescent="0.4">
      <c r="A175" s="94">
        <v>82</v>
      </c>
      <c r="B175" s="94" t="s">
        <v>717</v>
      </c>
      <c r="C175" s="94" t="s">
        <v>679</v>
      </c>
      <c r="D175" s="94">
        <v>115</v>
      </c>
      <c r="E175" s="94">
        <v>75</v>
      </c>
      <c r="F175" s="94">
        <v>4</v>
      </c>
      <c r="G175" s="94" t="s">
        <v>680</v>
      </c>
      <c r="H175" s="94">
        <v>92</v>
      </c>
      <c r="I175" s="94">
        <v>40</v>
      </c>
      <c r="J175" s="94">
        <v>5</v>
      </c>
      <c r="K175" s="94">
        <v>3</v>
      </c>
      <c r="L175" s="94">
        <v>1</v>
      </c>
      <c r="M175" s="94" t="s">
        <v>315</v>
      </c>
      <c r="N175" s="94">
        <v>62</v>
      </c>
      <c r="O175" s="94">
        <v>90</v>
      </c>
      <c r="P175" s="94">
        <v>2</v>
      </c>
      <c r="Q175" s="94" t="s">
        <v>8</v>
      </c>
      <c r="R175" s="94">
        <v>61</v>
      </c>
      <c r="S175" s="94">
        <v>86</v>
      </c>
      <c r="T175" s="94">
        <v>3</v>
      </c>
    </row>
    <row r="176" spans="1:20" x14ac:dyDescent="0.4">
      <c r="A176" s="94">
        <v>66</v>
      </c>
      <c r="B176" s="94" t="s">
        <v>717</v>
      </c>
      <c r="C176" s="94" t="s">
        <v>679</v>
      </c>
      <c r="D176" s="94">
        <v>104</v>
      </c>
      <c r="E176" s="94">
        <v>53</v>
      </c>
      <c r="F176" s="94">
        <v>5</v>
      </c>
      <c r="G176" s="94" t="s">
        <v>680</v>
      </c>
      <c r="H176" s="94">
        <v>96</v>
      </c>
      <c r="I176" s="94">
        <v>45</v>
      </c>
      <c r="J176" s="94">
        <v>5</v>
      </c>
      <c r="K176" s="94">
        <v>3</v>
      </c>
      <c r="L176" s="94">
        <v>2</v>
      </c>
      <c r="M176" s="94" t="s">
        <v>20</v>
      </c>
      <c r="N176" s="94">
        <v>62</v>
      </c>
      <c r="O176" s="94">
        <v>85</v>
      </c>
      <c r="P176" s="94">
        <v>3</v>
      </c>
      <c r="Q176" s="94" t="s">
        <v>8</v>
      </c>
      <c r="R176" s="94">
        <v>60</v>
      </c>
      <c r="S176" s="94">
        <v>83</v>
      </c>
      <c r="T176" s="94">
        <v>3</v>
      </c>
    </row>
    <row r="177" spans="1:20" x14ac:dyDescent="0.4">
      <c r="A177" s="94">
        <v>157</v>
      </c>
      <c r="B177" s="94" t="s">
        <v>717</v>
      </c>
      <c r="C177" s="94" t="s">
        <v>679</v>
      </c>
      <c r="D177" s="94">
        <v>86</v>
      </c>
      <c r="E177" s="94">
        <v>25</v>
      </c>
      <c r="F177" s="94">
        <v>6</v>
      </c>
      <c r="G177" s="94" t="s">
        <v>680</v>
      </c>
      <c r="H177" s="94">
        <v>73</v>
      </c>
      <c r="I177" s="94">
        <v>7</v>
      </c>
      <c r="J177" s="94">
        <v>8</v>
      </c>
      <c r="K177" s="94">
        <v>7</v>
      </c>
      <c r="L177" s="94">
        <v>3</v>
      </c>
      <c r="M177" s="94" t="s">
        <v>318</v>
      </c>
      <c r="N177" s="94">
        <v>43</v>
      </c>
      <c r="O177" s="94">
        <v>33</v>
      </c>
      <c r="P177" s="94">
        <v>6</v>
      </c>
      <c r="Q177" s="94" t="s">
        <v>8</v>
      </c>
      <c r="R177" s="94">
        <v>37</v>
      </c>
      <c r="S177" s="94">
        <v>14</v>
      </c>
      <c r="T177" s="94">
        <v>7</v>
      </c>
    </row>
    <row r="178" spans="1:20" x14ac:dyDescent="0.4">
      <c r="A178" s="94">
        <v>228</v>
      </c>
      <c r="B178" s="94" t="s">
        <v>717</v>
      </c>
      <c r="C178" s="94" t="s">
        <v>679</v>
      </c>
      <c r="D178" s="94">
        <v>93</v>
      </c>
      <c r="E178" s="94">
        <v>34</v>
      </c>
      <c r="F178" s="94">
        <v>6</v>
      </c>
      <c r="G178" s="94" t="s">
        <v>680</v>
      </c>
      <c r="H178" s="94">
        <v>83</v>
      </c>
      <c r="I178" s="94">
        <v>27</v>
      </c>
      <c r="J178" s="94">
        <v>6</v>
      </c>
      <c r="K178" s="94">
        <v>4</v>
      </c>
      <c r="L178" s="94">
        <v>2</v>
      </c>
      <c r="M178" s="94" t="s">
        <v>7</v>
      </c>
      <c r="N178" s="94">
        <v>41</v>
      </c>
      <c r="O178" s="94">
        <v>23</v>
      </c>
      <c r="P178" s="94">
        <v>6</v>
      </c>
      <c r="Q178" s="94" t="s">
        <v>8</v>
      </c>
      <c r="R178" s="94">
        <v>55</v>
      </c>
      <c r="S178" s="94">
        <v>61</v>
      </c>
      <c r="T178" s="94">
        <v>4</v>
      </c>
    </row>
    <row r="179" spans="1:20" x14ac:dyDescent="0.4">
      <c r="A179" s="94">
        <v>140</v>
      </c>
      <c r="B179" s="94" t="s">
        <v>717</v>
      </c>
      <c r="C179" s="94" t="s">
        <v>679</v>
      </c>
      <c r="D179" s="94">
        <v>91</v>
      </c>
      <c r="E179" s="94">
        <v>31</v>
      </c>
      <c r="F179" s="94">
        <v>6</v>
      </c>
      <c r="G179" s="94" t="s">
        <v>680</v>
      </c>
      <c r="H179" s="94">
        <v>99</v>
      </c>
      <c r="I179" s="94">
        <v>50</v>
      </c>
      <c r="J179" s="94">
        <v>5</v>
      </c>
      <c r="K179" s="94">
        <v>4</v>
      </c>
      <c r="L179" s="94">
        <v>1</v>
      </c>
      <c r="M179" s="94" t="s">
        <v>665</v>
      </c>
      <c r="N179" s="94">
        <v>54</v>
      </c>
      <c r="O179" s="94">
        <v>61</v>
      </c>
      <c r="P179" s="94">
        <v>4</v>
      </c>
      <c r="Q179" s="94" t="s">
        <v>8</v>
      </c>
      <c r="R179" s="94">
        <v>58</v>
      </c>
      <c r="S179" s="94">
        <v>73</v>
      </c>
      <c r="T179" s="94">
        <v>4</v>
      </c>
    </row>
    <row r="180" spans="1:20" x14ac:dyDescent="0.4">
      <c r="A180" s="94">
        <v>30</v>
      </c>
      <c r="B180" s="94" t="s">
        <v>717</v>
      </c>
      <c r="C180" s="94" t="s">
        <v>679</v>
      </c>
      <c r="D180" s="94">
        <v>129</v>
      </c>
      <c r="E180" s="94">
        <v>95</v>
      </c>
      <c r="F180" s="94">
        <v>2</v>
      </c>
      <c r="G180" s="94" t="s">
        <v>680</v>
      </c>
      <c r="H180" s="94">
        <v>83</v>
      </c>
      <c r="I180" s="94">
        <v>27</v>
      </c>
      <c r="J180" s="94">
        <v>6</v>
      </c>
      <c r="K180" s="94">
        <v>2</v>
      </c>
      <c r="L180" s="94">
        <v>1</v>
      </c>
      <c r="M180" s="94" t="s">
        <v>7</v>
      </c>
      <c r="N180" s="94">
        <v>61</v>
      </c>
      <c r="O180" s="94">
        <v>84</v>
      </c>
      <c r="P180" s="94">
        <v>3</v>
      </c>
      <c r="Q180" s="94" t="s">
        <v>8</v>
      </c>
      <c r="R180" s="94">
        <v>58</v>
      </c>
      <c r="S180" s="94">
        <v>73</v>
      </c>
      <c r="T180" s="94">
        <v>4</v>
      </c>
    </row>
    <row r="181" spans="1:20" x14ac:dyDescent="0.4">
      <c r="A181" s="94">
        <v>207</v>
      </c>
      <c r="B181" s="94" t="s">
        <v>717</v>
      </c>
      <c r="C181" s="94" t="s">
        <v>679</v>
      </c>
      <c r="D181" s="94">
        <v>95</v>
      </c>
      <c r="E181" s="94">
        <v>37</v>
      </c>
      <c r="F181" s="94">
        <v>6</v>
      </c>
      <c r="G181" s="94" t="s">
        <v>680</v>
      </c>
      <c r="H181" s="94">
        <v>78</v>
      </c>
      <c r="I181" s="94">
        <v>17</v>
      </c>
      <c r="J181" s="94">
        <v>7</v>
      </c>
      <c r="K181" s="94">
        <v>5</v>
      </c>
      <c r="L181" s="94">
        <v>3</v>
      </c>
      <c r="M181" s="94" t="s">
        <v>7</v>
      </c>
      <c r="N181" s="94">
        <v>49</v>
      </c>
      <c r="O181" s="94">
        <v>45</v>
      </c>
      <c r="P181" s="94">
        <v>5</v>
      </c>
      <c r="Q181" s="94" t="s">
        <v>317</v>
      </c>
      <c r="R181" s="94">
        <v>45</v>
      </c>
      <c r="S181" s="94">
        <v>40</v>
      </c>
      <c r="T181" s="94">
        <v>5</v>
      </c>
    </row>
    <row r="182" spans="1:20" x14ac:dyDescent="0.4">
      <c r="A182" s="94">
        <v>267</v>
      </c>
      <c r="B182" s="94" t="s">
        <v>717</v>
      </c>
      <c r="C182" s="94" t="s">
        <v>679</v>
      </c>
      <c r="D182" s="94">
        <v>88</v>
      </c>
      <c r="E182" s="94">
        <v>27</v>
      </c>
      <c r="F182" s="94">
        <v>6</v>
      </c>
      <c r="G182" s="94" t="s">
        <v>702</v>
      </c>
      <c r="H182" s="94">
        <v>65</v>
      </c>
      <c r="I182" s="94">
        <v>0</v>
      </c>
      <c r="J182" s="94">
        <v>9</v>
      </c>
      <c r="K182" s="94">
        <v>4</v>
      </c>
      <c r="L182" s="94">
        <v>2</v>
      </c>
      <c r="M182" s="94" t="s">
        <v>7</v>
      </c>
      <c r="N182" s="94">
        <v>51</v>
      </c>
      <c r="O182" s="94">
        <v>51</v>
      </c>
      <c r="P182" s="94">
        <v>5</v>
      </c>
      <c r="Q182" s="94" t="s">
        <v>317</v>
      </c>
      <c r="R182" s="94">
        <v>56</v>
      </c>
      <c r="S182" s="94">
        <v>63</v>
      </c>
      <c r="T182" s="94">
        <v>4</v>
      </c>
    </row>
    <row r="183" spans="1:20" x14ac:dyDescent="0.4">
      <c r="A183" s="94">
        <v>60</v>
      </c>
      <c r="B183" s="94" t="s">
        <v>717</v>
      </c>
      <c r="C183" s="94" t="s">
        <v>679</v>
      </c>
      <c r="D183" s="94">
        <v>66</v>
      </c>
      <c r="E183" s="94">
        <v>7</v>
      </c>
      <c r="F183" s="94">
        <v>8</v>
      </c>
      <c r="G183" s="94" t="s">
        <v>702</v>
      </c>
      <c r="H183" s="94">
        <v>73</v>
      </c>
      <c r="I183" s="94">
        <v>7</v>
      </c>
      <c r="J183" s="94">
        <v>8</v>
      </c>
      <c r="K183" s="94">
        <v>4</v>
      </c>
      <c r="L183" s="94">
        <v>8</v>
      </c>
      <c r="M183" s="94" t="s">
        <v>7</v>
      </c>
      <c r="N183" s="94">
        <v>49</v>
      </c>
      <c r="O183" s="94">
        <v>45</v>
      </c>
      <c r="P183" s="94">
        <v>5</v>
      </c>
      <c r="Q183" s="94" t="s">
        <v>317</v>
      </c>
      <c r="R183" s="94">
        <v>34</v>
      </c>
      <c r="S183" s="94">
        <v>2</v>
      </c>
      <c r="T183" s="94">
        <v>9</v>
      </c>
    </row>
    <row r="184" spans="1:20" x14ac:dyDescent="0.4">
      <c r="A184" s="94">
        <v>63</v>
      </c>
      <c r="B184" s="94" t="s">
        <v>717</v>
      </c>
      <c r="C184" s="94" t="s">
        <v>679</v>
      </c>
      <c r="D184" s="94">
        <v>77</v>
      </c>
      <c r="E184" s="94">
        <v>16</v>
      </c>
      <c r="F184" s="94">
        <v>7</v>
      </c>
      <c r="G184" s="94" t="s">
        <v>702</v>
      </c>
      <c r="H184" s="94">
        <v>91</v>
      </c>
      <c r="I184" s="94">
        <v>38</v>
      </c>
      <c r="J184" s="94">
        <v>6</v>
      </c>
      <c r="K184" s="94">
        <v>4</v>
      </c>
      <c r="L184" s="94">
        <v>5</v>
      </c>
      <c r="M184" s="94" t="s">
        <v>7</v>
      </c>
      <c r="N184" s="94">
        <v>47</v>
      </c>
      <c r="O184" s="94">
        <v>39</v>
      </c>
      <c r="P184" s="94">
        <v>5</v>
      </c>
      <c r="Q184" s="94" t="s">
        <v>8</v>
      </c>
      <c r="R184" s="94">
        <v>39</v>
      </c>
      <c r="S184" s="94">
        <v>19</v>
      </c>
      <c r="T184" s="94">
        <v>7</v>
      </c>
    </row>
    <row r="185" spans="1:20" x14ac:dyDescent="0.4">
      <c r="A185" s="94">
        <v>176</v>
      </c>
      <c r="B185" s="94" t="s">
        <v>717</v>
      </c>
      <c r="C185" s="94" t="s">
        <v>679</v>
      </c>
      <c r="D185" s="94">
        <v>110</v>
      </c>
      <c r="E185" s="94">
        <v>65</v>
      </c>
      <c r="F185" s="94">
        <v>4</v>
      </c>
      <c r="G185" s="94" t="s">
        <v>702</v>
      </c>
      <c r="H185" s="94">
        <v>73</v>
      </c>
      <c r="I185" s="94">
        <v>7</v>
      </c>
      <c r="J185" s="94">
        <v>8</v>
      </c>
      <c r="K185" s="94">
        <v>2</v>
      </c>
      <c r="L185" s="94">
        <v>1</v>
      </c>
      <c r="M185" s="94" t="s">
        <v>317</v>
      </c>
      <c r="N185" s="94">
        <v>61</v>
      </c>
      <c r="O185" s="94">
        <v>81</v>
      </c>
      <c r="P185" s="94">
        <v>3</v>
      </c>
      <c r="Q185" s="94" t="s">
        <v>8</v>
      </c>
      <c r="R185" s="94">
        <v>60</v>
      </c>
      <c r="S185" s="94">
        <v>83</v>
      </c>
      <c r="T185" s="94">
        <v>3</v>
      </c>
    </row>
    <row r="186" spans="1:20" x14ac:dyDescent="0.4">
      <c r="A186" s="94">
        <v>190</v>
      </c>
      <c r="B186" s="94" t="s">
        <v>717</v>
      </c>
      <c r="C186" s="94" t="s">
        <v>679</v>
      </c>
      <c r="D186" s="94">
        <v>97</v>
      </c>
      <c r="E186" s="94">
        <v>40</v>
      </c>
      <c r="F186" s="94">
        <v>5</v>
      </c>
      <c r="G186" s="94">
        <v>0</v>
      </c>
      <c r="H186" s="94">
        <v>0</v>
      </c>
      <c r="I186" s="94">
        <v>0</v>
      </c>
      <c r="J186" s="94">
        <v>0</v>
      </c>
      <c r="K186" s="94">
        <v>4</v>
      </c>
      <c r="L186" s="94">
        <v>2</v>
      </c>
      <c r="M186" s="94" t="s">
        <v>7</v>
      </c>
      <c r="N186" s="94">
        <v>53</v>
      </c>
      <c r="O186" s="94">
        <v>56</v>
      </c>
      <c r="P186" s="94">
        <v>5</v>
      </c>
      <c r="Q186" s="94" t="s">
        <v>20</v>
      </c>
      <c r="R186" s="94">
        <v>54</v>
      </c>
      <c r="S186" s="94">
        <v>59</v>
      </c>
      <c r="T186" s="94">
        <v>4</v>
      </c>
    </row>
    <row r="187" spans="1:20" x14ac:dyDescent="0.4">
      <c r="A187" s="94">
        <v>161</v>
      </c>
      <c r="B187" s="94" t="s">
        <v>717</v>
      </c>
      <c r="C187" s="94" t="s">
        <v>679</v>
      </c>
      <c r="D187" s="94">
        <v>99</v>
      </c>
      <c r="E187" s="94">
        <v>44</v>
      </c>
      <c r="F187" s="94">
        <v>5</v>
      </c>
      <c r="G187" s="94" t="s">
        <v>702</v>
      </c>
      <c r="H187" s="94">
        <v>104</v>
      </c>
      <c r="I187" s="94">
        <v>58</v>
      </c>
      <c r="J187" s="94">
        <v>5</v>
      </c>
      <c r="K187" s="94">
        <v>2</v>
      </c>
      <c r="L187" s="94">
        <v>1</v>
      </c>
      <c r="M187" s="94" t="s">
        <v>315</v>
      </c>
      <c r="N187" s="94">
        <v>61</v>
      </c>
      <c r="O187" s="94">
        <v>85</v>
      </c>
      <c r="P187" s="94">
        <v>3</v>
      </c>
      <c r="Q187" s="94" t="s">
        <v>8</v>
      </c>
      <c r="R187" s="94">
        <v>53</v>
      </c>
      <c r="S187" s="94">
        <v>53</v>
      </c>
      <c r="T187" s="94">
        <v>5</v>
      </c>
    </row>
    <row r="188" spans="1:20" x14ac:dyDescent="0.4">
      <c r="A188" s="94">
        <v>110</v>
      </c>
      <c r="B188" s="94" t="s">
        <v>717</v>
      </c>
      <c r="C188" s="94" t="s">
        <v>679</v>
      </c>
      <c r="D188" s="94">
        <v>98</v>
      </c>
      <c r="E188" s="94">
        <v>42</v>
      </c>
      <c r="F188" s="94">
        <v>5</v>
      </c>
      <c r="G188" s="94" t="s">
        <v>702</v>
      </c>
      <c r="H188" s="94">
        <v>89</v>
      </c>
      <c r="I188" s="94">
        <v>35</v>
      </c>
      <c r="J188" s="94">
        <v>6</v>
      </c>
      <c r="K188" s="94">
        <v>4</v>
      </c>
      <c r="L188" s="94">
        <v>2</v>
      </c>
      <c r="M188" s="94" t="s">
        <v>20</v>
      </c>
      <c r="N188" s="94">
        <v>44</v>
      </c>
      <c r="O188" s="94">
        <v>35</v>
      </c>
      <c r="P188" s="94">
        <v>6</v>
      </c>
      <c r="Q188" s="94" t="s">
        <v>8</v>
      </c>
      <c r="R188" s="94">
        <v>57</v>
      </c>
      <c r="S188" s="94">
        <v>68</v>
      </c>
      <c r="T188" s="94">
        <v>4</v>
      </c>
    </row>
    <row r="189" spans="1:20" x14ac:dyDescent="0.4">
      <c r="A189" s="94">
        <v>32</v>
      </c>
      <c r="B189" s="94" t="s">
        <v>717</v>
      </c>
      <c r="C189" s="94" t="s">
        <v>679</v>
      </c>
      <c r="D189" s="94">
        <v>78</v>
      </c>
      <c r="E189" s="94">
        <v>17</v>
      </c>
      <c r="F189" s="94">
        <v>7</v>
      </c>
      <c r="G189" s="94">
        <v>0</v>
      </c>
      <c r="H189" s="94">
        <v>0</v>
      </c>
      <c r="I189" s="94">
        <v>0</v>
      </c>
      <c r="J189" s="94">
        <v>0</v>
      </c>
      <c r="K189" s="94">
        <v>5</v>
      </c>
      <c r="L189" s="94">
        <v>3</v>
      </c>
      <c r="M189" s="94" t="s">
        <v>7</v>
      </c>
      <c r="N189" s="94">
        <v>47</v>
      </c>
      <c r="O189" s="94">
        <v>39</v>
      </c>
      <c r="P189" s="94">
        <v>5</v>
      </c>
      <c r="Q189" s="94" t="s">
        <v>317</v>
      </c>
      <c r="R189" s="94">
        <v>46</v>
      </c>
      <c r="S189" s="94">
        <v>43</v>
      </c>
      <c r="T189" s="94">
        <v>5</v>
      </c>
    </row>
    <row r="190" spans="1:20" x14ac:dyDescent="0.4">
      <c r="A190" s="94">
        <v>100</v>
      </c>
      <c r="B190" s="94" t="s">
        <v>717</v>
      </c>
      <c r="C190" s="94" t="s">
        <v>679</v>
      </c>
      <c r="D190" s="94">
        <v>68</v>
      </c>
      <c r="E190" s="94">
        <v>8</v>
      </c>
      <c r="F190" s="94">
        <v>8</v>
      </c>
      <c r="G190" s="94" t="s">
        <v>702</v>
      </c>
      <c r="H190" s="94">
        <v>87</v>
      </c>
      <c r="I190" s="94">
        <v>33</v>
      </c>
      <c r="J190" s="94">
        <v>6</v>
      </c>
      <c r="K190" s="94">
        <v>7</v>
      </c>
      <c r="L190" s="94">
        <v>3</v>
      </c>
      <c r="M190" s="94" t="s">
        <v>7</v>
      </c>
      <c r="N190" s="94">
        <v>37</v>
      </c>
      <c r="O190" s="94">
        <v>13</v>
      </c>
      <c r="P190" s="94">
        <v>7</v>
      </c>
      <c r="Q190" s="94" t="s">
        <v>665</v>
      </c>
      <c r="R190" s="94">
        <v>38</v>
      </c>
      <c r="S190" s="94">
        <v>14</v>
      </c>
      <c r="T190" s="94">
        <v>7</v>
      </c>
    </row>
    <row r="191" spans="1:20" x14ac:dyDescent="0.4">
      <c r="A191" s="94">
        <v>13</v>
      </c>
      <c r="B191" s="94" t="s">
        <v>717</v>
      </c>
      <c r="C191" s="94" t="s">
        <v>679</v>
      </c>
      <c r="D191" s="94">
        <v>68</v>
      </c>
      <c r="E191" s="94">
        <v>8</v>
      </c>
      <c r="F191" s="94">
        <v>8</v>
      </c>
      <c r="G191" s="94" t="s">
        <v>680</v>
      </c>
      <c r="H191" s="94">
        <v>83</v>
      </c>
      <c r="I191" s="94">
        <v>27</v>
      </c>
      <c r="J191" s="94">
        <v>6</v>
      </c>
      <c r="K191" s="94">
        <v>5</v>
      </c>
      <c r="L191" s="94">
        <v>4</v>
      </c>
      <c r="M191" s="94" t="s">
        <v>7</v>
      </c>
      <c r="N191" s="94">
        <v>34</v>
      </c>
      <c r="O191" s="94">
        <v>8</v>
      </c>
      <c r="P191" s="94">
        <v>8</v>
      </c>
      <c r="Q191" s="94" t="s">
        <v>8</v>
      </c>
      <c r="R191" s="94">
        <v>41</v>
      </c>
      <c r="S191" s="94">
        <v>25</v>
      </c>
      <c r="T191" s="94">
        <v>6</v>
      </c>
    </row>
    <row r="192" spans="1:20" x14ac:dyDescent="0.4">
      <c r="A192" s="94">
        <v>211</v>
      </c>
      <c r="B192" s="94" t="s">
        <v>717</v>
      </c>
      <c r="C192" s="94" t="s">
        <v>679</v>
      </c>
      <c r="D192" s="94">
        <v>116</v>
      </c>
      <c r="E192" s="94">
        <v>76</v>
      </c>
      <c r="F192" s="94">
        <v>3</v>
      </c>
      <c r="G192" s="94" t="s">
        <v>680</v>
      </c>
      <c r="H192" s="94">
        <v>115</v>
      </c>
      <c r="I192" s="94">
        <v>74</v>
      </c>
      <c r="J192" s="94">
        <v>4</v>
      </c>
      <c r="K192" s="94">
        <v>3</v>
      </c>
      <c r="L192" s="94">
        <v>1</v>
      </c>
      <c r="M192" s="94" t="s">
        <v>665</v>
      </c>
      <c r="N192" s="94">
        <v>62</v>
      </c>
      <c r="O192" s="94">
        <v>84</v>
      </c>
      <c r="P192" s="94">
        <v>3</v>
      </c>
      <c r="Q192" s="94" t="s">
        <v>11</v>
      </c>
      <c r="R192" s="94">
        <v>57</v>
      </c>
      <c r="S192" s="94">
        <v>70</v>
      </c>
      <c r="T192" s="94">
        <v>4</v>
      </c>
    </row>
    <row r="193" spans="1:20" x14ac:dyDescent="0.4">
      <c r="A193" s="94">
        <v>200</v>
      </c>
      <c r="B193" s="94" t="s">
        <v>717</v>
      </c>
      <c r="C193" s="94" t="s">
        <v>681</v>
      </c>
      <c r="D193" s="94">
        <v>86</v>
      </c>
      <c r="E193" s="94">
        <v>25</v>
      </c>
      <c r="F193" s="94">
        <v>6</v>
      </c>
      <c r="G193" s="94" t="s">
        <v>702</v>
      </c>
      <c r="H193" s="94">
        <v>78</v>
      </c>
      <c r="I193" s="94">
        <v>17</v>
      </c>
      <c r="J193" s="94">
        <v>7</v>
      </c>
      <c r="K193" s="94">
        <v>4</v>
      </c>
      <c r="L193" s="94">
        <v>4</v>
      </c>
      <c r="M193" s="94" t="s">
        <v>665</v>
      </c>
      <c r="N193" s="94">
        <v>44</v>
      </c>
      <c r="O193" s="94">
        <v>33</v>
      </c>
      <c r="P193" s="94">
        <v>6</v>
      </c>
      <c r="Q193" s="94" t="s">
        <v>316</v>
      </c>
      <c r="R193" s="94">
        <v>42</v>
      </c>
      <c r="S193" s="94">
        <v>31</v>
      </c>
      <c r="T193" s="94">
        <v>6</v>
      </c>
    </row>
    <row r="194" spans="1:20" x14ac:dyDescent="0.4">
      <c r="A194" s="94">
        <v>268</v>
      </c>
      <c r="B194" s="94" t="s">
        <v>717</v>
      </c>
      <c r="C194" s="94" t="s">
        <v>679</v>
      </c>
      <c r="D194" s="94">
        <v>90</v>
      </c>
      <c r="E194" s="94">
        <v>30</v>
      </c>
      <c r="F194" s="94">
        <v>6</v>
      </c>
      <c r="G194" s="94" t="s">
        <v>702</v>
      </c>
      <c r="H194" s="94">
        <v>77</v>
      </c>
      <c r="I194" s="94">
        <v>14</v>
      </c>
      <c r="J194" s="94">
        <v>7</v>
      </c>
      <c r="K194" s="94">
        <v>3</v>
      </c>
      <c r="L194" s="94">
        <v>7</v>
      </c>
      <c r="M194" s="94" t="s">
        <v>7</v>
      </c>
      <c r="N194" s="94">
        <v>51</v>
      </c>
      <c r="O194" s="94">
        <v>51</v>
      </c>
      <c r="P194" s="94">
        <v>5</v>
      </c>
      <c r="Q194" s="94" t="s">
        <v>8</v>
      </c>
      <c r="R194" s="94">
        <v>50</v>
      </c>
      <c r="S194" s="94">
        <v>45</v>
      </c>
      <c r="T194" s="94">
        <v>5</v>
      </c>
    </row>
    <row r="195" spans="1:20" x14ac:dyDescent="0.4">
      <c r="A195" s="94">
        <v>86</v>
      </c>
      <c r="B195" s="94" t="s">
        <v>717</v>
      </c>
      <c r="C195" s="94" t="s">
        <v>679</v>
      </c>
      <c r="D195" s="94">
        <v>110</v>
      </c>
      <c r="E195" s="94">
        <v>65</v>
      </c>
      <c r="F195" s="94">
        <v>4</v>
      </c>
      <c r="G195" s="94" t="s">
        <v>702</v>
      </c>
      <c r="H195" s="94">
        <v>100</v>
      </c>
      <c r="I195" s="94">
        <v>51</v>
      </c>
      <c r="J195" s="94">
        <v>5</v>
      </c>
      <c r="K195" s="94">
        <v>3</v>
      </c>
      <c r="L195" s="94">
        <v>1</v>
      </c>
      <c r="M195" s="94" t="s">
        <v>318</v>
      </c>
      <c r="N195" s="94">
        <v>45</v>
      </c>
      <c r="O195" s="94">
        <v>40</v>
      </c>
      <c r="P195" s="94">
        <v>5</v>
      </c>
      <c r="Q195" s="94" t="s">
        <v>8</v>
      </c>
      <c r="R195" s="94">
        <v>61</v>
      </c>
      <c r="S195" s="94">
        <v>86</v>
      </c>
      <c r="T195" s="94">
        <v>3</v>
      </c>
    </row>
    <row r="196" spans="1:20" x14ac:dyDescent="0.4">
      <c r="A196" s="94">
        <v>159</v>
      </c>
      <c r="B196" s="94" t="s">
        <v>717</v>
      </c>
      <c r="C196" s="94" t="s">
        <v>679</v>
      </c>
      <c r="D196" s="94">
        <v>102</v>
      </c>
      <c r="E196" s="94">
        <v>49</v>
      </c>
      <c r="F196" s="94">
        <v>5</v>
      </c>
      <c r="G196" s="94" t="s">
        <v>680</v>
      </c>
      <c r="H196" s="94">
        <v>73</v>
      </c>
      <c r="I196" s="94">
        <v>7</v>
      </c>
      <c r="J196" s="94">
        <v>8</v>
      </c>
      <c r="K196" s="94">
        <v>5</v>
      </c>
      <c r="L196" s="94">
        <v>5</v>
      </c>
      <c r="M196" s="94" t="s">
        <v>7</v>
      </c>
      <c r="N196" s="94">
        <v>40</v>
      </c>
      <c r="O196" s="94">
        <v>20</v>
      </c>
      <c r="P196" s="94">
        <v>7</v>
      </c>
      <c r="Q196" s="94" t="s">
        <v>317</v>
      </c>
      <c r="R196" s="94">
        <v>43</v>
      </c>
      <c r="S196" s="94">
        <v>34</v>
      </c>
      <c r="T196" s="94">
        <v>6</v>
      </c>
    </row>
    <row r="197" spans="1:20" x14ac:dyDescent="0.4">
      <c r="A197" s="94">
        <v>272</v>
      </c>
      <c r="B197" s="94" t="s">
        <v>717</v>
      </c>
      <c r="C197" s="94" t="s">
        <v>679</v>
      </c>
      <c r="D197" s="94">
        <v>91</v>
      </c>
      <c r="E197" s="94">
        <v>31</v>
      </c>
      <c r="F197" s="94">
        <v>6</v>
      </c>
      <c r="G197" s="94" t="s">
        <v>680</v>
      </c>
      <c r="H197" s="94">
        <v>79</v>
      </c>
      <c r="I197" s="94">
        <v>20</v>
      </c>
      <c r="J197" s="94">
        <v>7</v>
      </c>
      <c r="K197" s="94">
        <v>5</v>
      </c>
      <c r="L197" s="94">
        <v>6</v>
      </c>
      <c r="M197" s="94" t="s">
        <v>7</v>
      </c>
      <c r="N197" s="94">
        <v>35</v>
      </c>
      <c r="O197" s="94">
        <v>9</v>
      </c>
      <c r="P197" s="94">
        <v>8</v>
      </c>
      <c r="Q197" s="94" t="s">
        <v>665</v>
      </c>
      <c r="R197" s="94">
        <v>38</v>
      </c>
      <c r="S197" s="94">
        <v>14</v>
      </c>
      <c r="T197" s="94">
        <v>7</v>
      </c>
    </row>
    <row r="198" spans="1:20" x14ac:dyDescent="0.4">
      <c r="A198" s="94">
        <v>249</v>
      </c>
      <c r="B198" s="94" t="s">
        <v>717</v>
      </c>
      <c r="C198" s="94" t="s">
        <v>679</v>
      </c>
      <c r="D198" s="94">
        <v>93</v>
      </c>
      <c r="E198" s="94">
        <v>34</v>
      </c>
      <c r="F198" s="94">
        <v>6</v>
      </c>
      <c r="G198" s="94" t="s">
        <v>680</v>
      </c>
      <c r="H198" s="94">
        <v>76</v>
      </c>
      <c r="I198" s="94">
        <v>13</v>
      </c>
      <c r="J198" s="94">
        <v>7</v>
      </c>
      <c r="K198" s="94">
        <v>4</v>
      </c>
      <c r="L198" s="94">
        <v>3</v>
      </c>
      <c r="M198" s="94" t="s">
        <v>7</v>
      </c>
      <c r="N198" s="94">
        <v>45</v>
      </c>
      <c r="O198" s="94">
        <v>33</v>
      </c>
      <c r="P198" s="94">
        <v>6</v>
      </c>
      <c r="Q198" s="94" t="s">
        <v>318</v>
      </c>
      <c r="R198" s="94">
        <v>47</v>
      </c>
      <c r="S198" s="94">
        <v>45</v>
      </c>
      <c r="T198" s="94">
        <v>5</v>
      </c>
    </row>
    <row r="199" spans="1:20" x14ac:dyDescent="0.4">
      <c r="A199" s="94">
        <v>41</v>
      </c>
      <c r="B199" s="94" t="s">
        <v>717</v>
      </c>
      <c r="C199" s="94" t="s">
        <v>681</v>
      </c>
      <c r="D199" s="94">
        <v>81</v>
      </c>
      <c r="E199" s="94">
        <v>19</v>
      </c>
      <c r="F199" s="94">
        <v>7</v>
      </c>
      <c r="G199" s="94" t="s">
        <v>680</v>
      </c>
      <c r="H199" s="94">
        <v>80</v>
      </c>
      <c r="I199" s="94">
        <v>22</v>
      </c>
      <c r="J199" s="94">
        <v>7</v>
      </c>
      <c r="K199" s="94">
        <v>7</v>
      </c>
      <c r="L199" s="94">
        <v>6</v>
      </c>
      <c r="M199" s="94" t="s">
        <v>7</v>
      </c>
      <c r="N199" s="94">
        <v>42</v>
      </c>
      <c r="O199" s="94">
        <v>26</v>
      </c>
      <c r="P199" s="94">
        <v>6</v>
      </c>
      <c r="Q199" s="94" t="s">
        <v>315</v>
      </c>
      <c r="R199" s="94">
        <v>48</v>
      </c>
      <c r="S199" s="94">
        <v>42</v>
      </c>
      <c r="T199" s="94">
        <v>5</v>
      </c>
    </row>
    <row r="200" spans="1:20" x14ac:dyDescent="0.4">
      <c r="A200" s="94">
        <v>122</v>
      </c>
      <c r="B200" s="94" t="s">
        <v>717</v>
      </c>
      <c r="C200" s="94" t="s">
        <v>679</v>
      </c>
      <c r="D200" s="94">
        <v>65</v>
      </c>
      <c r="E200" s="94">
        <v>6</v>
      </c>
      <c r="F200" s="94">
        <v>8</v>
      </c>
      <c r="G200" s="94" t="s">
        <v>702</v>
      </c>
      <c r="H200" s="94">
        <v>78</v>
      </c>
      <c r="I200" s="94">
        <v>17</v>
      </c>
      <c r="J200" s="94">
        <v>7</v>
      </c>
      <c r="K200" s="94">
        <v>9</v>
      </c>
      <c r="L200" s="94">
        <v>7</v>
      </c>
      <c r="M200" s="94" t="s">
        <v>317</v>
      </c>
      <c r="N200" s="94">
        <v>44</v>
      </c>
      <c r="O200" s="94">
        <v>38</v>
      </c>
      <c r="P200" s="94">
        <v>6</v>
      </c>
      <c r="Q200" s="94" t="s">
        <v>318</v>
      </c>
      <c r="R200" s="94">
        <v>44</v>
      </c>
      <c r="S200" s="94">
        <v>37</v>
      </c>
      <c r="T200" s="94">
        <v>6</v>
      </c>
    </row>
    <row r="201" spans="1:20" x14ac:dyDescent="0.4">
      <c r="A201" s="94">
        <v>8</v>
      </c>
      <c r="B201" s="94" t="s">
        <v>717</v>
      </c>
      <c r="C201" s="94" t="s">
        <v>679</v>
      </c>
      <c r="D201" s="94">
        <v>71</v>
      </c>
      <c r="E201" s="94">
        <v>10</v>
      </c>
      <c r="F201" s="94">
        <v>8</v>
      </c>
      <c r="G201" s="94" t="s">
        <v>680</v>
      </c>
      <c r="H201" s="94">
        <v>65</v>
      </c>
      <c r="I201" s="94">
        <v>0</v>
      </c>
      <c r="J201" s="94">
        <v>9</v>
      </c>
      <c r="K201" s="94">
        <v>4</v>
      </c>
      <c r="L201" s="94">
        <v>6</v>
      </c>
      <c r="M201" s="94" t="s">
        <v>318</v>
      </c>
      <c r="N201" s="94">
        <v>39</v>
      </c>
      <c r="O201" s="94">
        <v>17</v>
      </c>
      <c r="P201" s="94">
        <v>7</v>
      </c>
      <c r="Q201" s="94" t="s">
        <v>315</v>
      </c>
      <c r="R201" s="94">
        <v>30</v>
      </c>
      <c r="S201" s="94">
        <v>0</v>
      </c>
      <c r="T201" s="94">
        <v>9</v>
      </c>
    </row>
    <row r="202" spans="1:20" x14ac:dyDescent="0.4">
      <c r="A202" s="94">
        <v>22</v>
      </c>
      <c r="B202" s="94" t="s">
        <v>717</v>
      </c>
      <c r="C202" s="94" t="s">
        <v>679</v>
      </c>
      <c r="D202" s="94">
        <v>89</v>
      </c>
      <c r="E202" s="94">
        <v>29</v>
      </c>
      <c r="F202" s="94">
        <v>6</v>
      </c>
      <c r="G202" s="94" t="s">
        <v>680</v>
      </c>
      <c r="H202" s="94">
        <v>104</v>
      </c>
      <c r="I202" s="94">
        <v>58</v>
      </c>
      <c r="J202" s="94">
        <v>5</v>
      </c>
      <c r="K202" s="94">
        <v>2</v>
      </c>
      <c r="L202" s="94">
        <v>1</v>
      </c>
      <c r="M202" s="94" t="s">
        <v>7</v>
      </c>
      <c r="N202" s="94">
        <v>50</v>
      </c>
      <c r="O202" s="94">
        <v>48</v>
      </c>
      <c r="P202" s="94">
        <v>5</v>
      </c>
      <c r="Q202" s="94" t="s">
        <v>8</v>
      </c>
      <c r="R202" s="94">
        <v>57</v>
      </c>
      <c r="S202" s="94">
        <v>68</v>
      </c>
      <c r="T202" s="94">
        <v>4</v>
      </c>
    </row>
    <row r="203" spans="1:20" x14ac:dyDescent="0.4">
      <c r="A203" s="94">
        <v>300</v>
      </c>
      <c r="B203" s="94" t="s">
        <v>717</v>
      </c>
      <c r="C203" s="94" t="s">
        <v>679</v>
      </c>
      <c r="D203" s="94">
        <v>110</v>
      </c>
      <c r="E203" s="94">
        <v>65</v>
      </c>
      <c r="F203" s="94">
        <v>4</v>
      </c>
      <c r="G203" s="94" t="s">
        <v>702</v>
      </c>
      <c r="H203" s="94">
        <v>79</v>
      </c>
      <c r="I203" s="94">
        <v>20</v>
      </c>
      <c r="J203" s="94">
        <v>7</v>
      </c>
      <c r="K203" s="94">
        <v>3</v>
      </c>
      <c r="L203" s="94">
        <v>1</v>
      </c>
      <c r="M203" s="94" t="s">
        <v>315</v>
      </c>
      <c r="N203" s="94">
        <v>47</v>
      </c>
      <c r="O203" s="94">
        <v>41</v>
      </c>
      <c r="P203" s="94">
        <v>5</v>
      </c>
      <c r="Q203" s="94" t="s">
        <v>8</v>
      </c>
      <c r="R203" s="94">
        <v>59</v>
      </c>
      <c r="S203" s="94">
        <v>79</v>
      </c>
      <c r="T203" s="94">
        <v>3</v>
      </c>
    </row>
    <row r="204" spans="1:20" x14ac:dyDescent="0.4">
      <c r="A204" s="94">
        <v>270</v>
      </c>
      <c r="B204" s="94" t="s">
        <v>717</v>
      </c>
      <c r="C204" s="94" t="s">
        <v>679</v>
      </c>
      <c r="D204" s="94">
        <v>106</v>
      </c>
      <c r="E204" s="94">
        <v>57</v>
      </c>
      <c r="F204" s="94">
        <v>5</v>
      </c>
      <c r="G204" s="94" t="s">
        <v>702</v>
      </c>
      <c r="H204" s="94">
        <v>78</v>
      </c>
      <c r="I204" s="94">
        <v>17</v>
      </c>
      <c r="J204" s="94">
        <v>7</v>
      </c>
      <c r="K204" s="94">
        <v>5</v>
      </c>
      <c r="L204" s="94">
        <v>4</v>
      </c>
      <c r="M204" s="94" t="s">
        <v>7</v>
      </c>
      <c r="N204" s="94">
        <v>53</v>
      </c>
      <c r="O204" s="94">
        <v>56</v>
      </c>
      <c r="P204" s="94">
        <v>5</v>
      </c>
      <c r="Q204" s="94" t="s">
        <v>8</v>
      </c>
      <c r="R204" s="94">
        <v>46</v>
      </c>
      <c r="S204" s="94">
        <v>36</v>
      </c>
      <c r="T204" s="94">
        <v>6</v>
      </c>
    </row>
    <row r="205" spans="1:20" x14ac:dyDescent="0.4">
      <c r="A205" s="94">
        <v>239</v>
      </c>
      <c r="B205" s="94" t="s">
        <v>717</v>
      </c>
      <c r="C205" s="94" t="s">
        <v>679</v>
      </c>
      <c r="D205" s="94">
        <v>61</v>
      </c>
      <c r="E205" s="94">
        <v>3</v>
      </c>
      <c r="F205" s="94">
        <v>9</v>
      </c>
      <c r="G205" s="94" t="s">
        <v>680</v>
      </c>
      <c r="H205" s="94">
        <v>74</v>
      </c>
      <c r="I205" s="94">
        <v>9</v>
      </c>
      <c r="J205" s="94">
        <v>8</v>
      </c>
      <c r="K205" s="94">
        <v>6</v>
      </c>
      <c r="L205" s="94">
        <v>5</v>
      </c>
      <c r="M205" s="94" t="s">
        <v>317</v>
      </c>
      <c r="N205" s="94">
        <v>35</v>
      </c>
      <c r="O205" s="94">
        <v>4</v>
      </c>
      <c r="P205" s="94">
        <v>8</v>
      </c>
      <c r="Q205" s="94" t="s">
        <v>8</v>
      </c>
      <c r="R205" s="94">
        <v>33</v>
      </c>
      <c r="S205" s="94">
        <v>4</v>
      </c>
      <c r="T205" s="94">
        <v>8</v>
      </c>
    </row>
    <row r="206" spans="1:20" x14ac:dyDescent="0.4">
      <c r="A206" s="94">
        <v>278</v>
      </c>
      <c r="B206" s="94" t="s">
        <v>717</v>
      </c>
      <c r="C206" s="94" t="s">
        <v>679</v>
      </c>
      <c r="D206" s="94">
        <v>68</v>
      </c>
      <c r="E206" s="94">
        <v>8</v>
      </c>
      <c r="F206" s="94">
        <v>8</v>
      </c>
      <c r="G206" s="94" t="s">
        <v>702</v>
      </c>
      <c r="H206" s="94">
        <v>80</v>
      </c>
      <c r="I206" s="94">
        <v>22</v>
      </c>
      <c r="J206" s="94">
        <v>7</v>
      </c>
      <c r="K206" s="94">
        <v>7</v>
      </c>
      <c r="L206" s="94">
        <v>4</v>
      </c>
      <c r="M206" s="94" t="s">
        <v>665</v>
      </c>
      <c r="N206" s="94">
        <v>41</v>
      </c>
      <c r="O206" s="94">
        <v>24</v>
      </c>
      <c r="P206" s="94">
        <v>6</v>
      </c>
      <c r="Q206" s="94" t="s">
        <v>316</v>
      </c>
      <c r="R206" s="94">
        <v>38</v>
      </c>
      <c r="S206" s="94">
        <v>11</v>
      </c>
      <c r="T206" s="94">
        <v>7</v>
      </c>
    </row>
    <row r="207" spans="1:20" x14ac:dyDescent="0.4">
      <c r="A207" s="94">
        <v>164</v>
      </c>
      <c r="B207" s="94" t="s">
        <v>717</v>
      </c>
      <c r="C207" s="94" t="s">
        <v>679</v>
      </c>
      <c r="D207" s="94">
        <v>75</v>
      </c>
      <c r="E207" s="94">
        <v>14</v>
      </c>
      <c r="F207" s="94">
        <v>7</v>
      </c>
      <c r="G207" s="94" t="s">
        <v>680</v>
      </c>
      <c r="H207" s="94">
        <v>93</v>
      </c>
      <c r="I207" s="94">
        <v>41</v>
      </c>
      <c r="J207" s="94">
        <v>5</v>
      </c>
      <c r="K207" s="94">
        <v>3</v>
      </c>
      <c r="L207" s="94">
        <v>1</v>
      </c>
      <c r="M207" s="94" t="s">
        <v>7</v>
      </c>
      <c r="N207" s="94">
        <v>49</v>
      </c>
      <c r="O207" s="94">
        <v>45</v>
      </c>
      <c r="P207" s="94">
        <v>5</v>
      </c>
      <c r="Q207" s="94" t="s">
        <v>317</v>
      </c>
      <c r="R207" s="94">
        <v>44</v>
      </c>
      <c r="S207" s="94">
        <v>38</v>
      </c>
      <c r="T207" s="94">
        <v>6</v>
      </c>
    </row>
    <row r="208" spans="1:20" x14ac:dyDescent="0.4">
      <c r="A208" s="94">
        <v>108</v>
      </c>
      <c r="B208" s="94" t="s">
        <v>717</v>
      </c>
      <c r="C208" s="94" t="s">
        <v>679</v>
      </c>
      <c r="D208" s="94">
        <v>117</v>
      </c>
      <c r="E208" s="94">
        <v>78</v>
      </c>
      <c r="F208" s="94">
        <v>3</v>
      </c>
      <c r="G208" s="94" t="s">
        <v>680</v>
      </c>
      <c r="H208" s="94">
        <v>98</v>
      </c>
      <c r="I208" s="94">
        <v>48</v>
      </c>
      <c r="J208" s="94">
        <v>5</v>
      </c>
      <c r="K208" s="94">
        <v>4</v>
      </c>
      <c r="L208" s="94">
        <v>2</v>
      </c>
      <c r="M208" s="94" t="s">
        <v>20</v>
      </c>
      <c r="N208" s="94">
        <v>43</v>
      </c>
      <c r="O208" s="94">
        <v>31</v>
      </c>
      <c r="P208" s="94">
        <v>6</v>
      </c>
      <c r="Q208" s="94" t="s">
        <v>665</v>
      </c>
      <c r="R208" s="94">
        <v>54</v>
      </c>
      <c r="S208" s="94">
        <v>61</v>
      </c>
      <c r="T208" s="94">
        <v>4</v>
      </c>
    </row>
    <row r="209" spans="1:20" x14ac:dyDescent="0.4">
      <c r="A209" s="94">
        <v>297</v>
      </c>
      <c r="B209" s="94" t="s">
        <v>717</v>
      </c>
      <c r="C209" s="94" t="s">
        <v>679</v>
      </c>
      <c r="D209" s="94">
        <v>116</v>
      </c>
      <c r="E209" s="94">
        <v>76</v>
      </c>
      <c r="F209" s="94">
        <v>3</v>
      </c>
      <c r="G209" s="94" t="s">
        <v>656</v>
      </c>
      <c r="H209" s="94">
        <v>98</v>
      </c>
      <c r="I209" s="94">
        <v>48</v>
      </c>
      <c r="J209" s="94">
        <v>5</v>
      </c>
      <c r="K209" s="94">
        <v>2</v>
      </c>
      <c r="L209" s="94">
        <v>1</v>
      </c>
      <c r="M209" s="94" t="s">
        <v>657</v>
      </c>
      <c r="N209" s="94">
        <v>52</v>
      </c>
      <c r="O209" s="94">
        <v>56</v>
      </c>
      <c r="P209" s="94">
        <v>5</v>
      </c>
      <c r="Q209" s="94" t="s">
        <v>21</v>
      </c>
      <c r="R209" s="94">
        <v>56</v>
      </c>
      <c r="S209" s="94">
        <v>70</v>
      </c>
      <c r="T209" s="94">
        <v>4</v>
      </c>
    </row>
    <row r="210" spans="1:20" x14ac:dyDescent="0.4">
      <c r="A210" s="94">
        <v>84</v>
      </c>
      <c r="B210" s="94" t="s">
        <v>717</v>
      </c>
      <c r="C210" s="94" t="s">
        <v>679</v>
      </c>
      <c r="D210" s="94">
        <v>87</v>
      </c>
      <c r="E210" s="94">
        <v>26</v>
      </c>
      <c r="F210" s="94">
        <v>6</v>
      </c>
      <c r="G210" s="94" t="s">
        <v>680</v>
      </c>
      <c r="H210" s="94">
        <v>100</v>
      </c>
      <c r="I210" s="94">
        <v>51</v>
      </c>
      <c r="J210" s="94">
        <v>5</v>
      </c>
      <c r="K210" s="94">
        <v>3</v>
      </c>
      <c r="L210" s="94">
        <v>2</v>
      </c>
      <c r="M210" s="94" t="s">
        <v>10</v>
      </c>
      <c r="N210" s="94">
        <v>37</v>
      </c>
      <c r="O210" s="94">
        <v>14</v>
      </c>
      <c r="P210" s="94">
        <v>7</v>
      </c>
      <c r="Q210" s="94" t="s">
        <v>11</v>
      </c>
      <c r="R210" s="94">
        <v>52</v>
      </c>
      <c r="S210" s="94">
        <v>52</v>
      </c>
      <c r="T210" s="94">
        <v>5</v>
      </c>
    </row>
    <row r="211" spans="1:20" x14ac:dyDescent="0.4">
      <c r="A211" s="94">
        <v>234</v>
      </c>
      <c r="B211" s="94" t="s">
        <v>717</v>
      </c>
      <c r="C211" s="94" t="s">
        <v>679</v>
      </c>
      <c r="D211" s="94">
        <v>113</v>
      </c>
      <c r="E211" s="94">
        <v>71</v>
      </c>
      <c r="F211" s="94">
        <v>4</v>
      </c>
      <c r="G211" s="94" t="s">
        <v>428</v>
      </c>
      <c r="H211" s="94">
        <v>118</v>
      </c>
      <c r="I211" s="94">
        <v>79</v>
      </c>
      <c r="J211" s="94">
        <v>3</v>
      </c>
      <c r="K211" s="94">
        <v>2</v>
      </c>
      <c r="L211" s="94">
        <v>1</v>
      </c>
      <c r="M211" s="94" t="s">
        <v>11</v>
      </c>
      <c r="N211" s="94">
        <v>60</v>
      </c>
      <c r="O211" s="94">
        <v>81</v>
      </c>
      <c r="P211" s="94">
        <v>3</v>
      </c>
      <c r="Q211" s="94" t="s">
        <v>21</v>
      </c>
      <c r="R211" s="94">
        <v>53</v>
      </c>
      <c r="S211" s="94">
        <v>61</v>
      </c>
      <c r="T211" s="94">
        <v>4</v>
      </c>
    </row>
    <row r="212" spans="1:20" x14ac:dyDescent="0.4">
      <c r="A212" s="94">
        <v>199</v>
      </c>
      <c r="B212" s="94" t="s">
        <v>717</v>
      </c>
      <c r="C212" s="94" t="s">
        <v>679</v>
      </c>
      <c r="D212" s="94">
        <v>90</v>
      </c>
      <c r="E212" s="94">
        <v>30</v>
      </c>
      <c r="F212" s="94">
        <v>6</v>
      </c>
      <c r="G212" s="94" t="s">
        <v>680</v>
      </c>
      <c r="H212" s="94">
        <v>95</v>
      </c>
      <c r="I212" s="94">
        <v>44</v>
      </c>
      <c r="J212" s="94">
        <v>5</v>
      </c>
      <c r="K212" s="94">
        <v>4</v>
      </c>
      <c r="L212" s="94">
        <v>3</v>
      </c>
      <c r="M212" s="94" t="s">
        <v>10</v>
      </c>
      <c r="N212" s="94">
        <v>45</v>
      </c>
      <c r="O212" s="94">
        <v>31</v>
      </c>
      <c r="P212" s="94">
        <v>6</v>
      </c>
      <c r="Q212" s="94" t="s">
        <v>11</v>
      </c>
      <c r="R212" s="94">
        <v>52</v>
      </c>
      <c r="S212" s="94">
        <v>52</v>
      </c>
      <c r="T212" s="94">
        <v>5</v>
      </c>
    </row>
    <row r="213" spans="1:20" x14ac:dyDescent="0.4">
      <c r="A213" s="94">
        <v>291</v>
      </c>
      <c r="B213" s="94" t="s">
        <v>717</v>
      </c>
      <c r="C213" s="94" t="s">
        <v>679</v>
      </c>
      <c r="D213" s="94">
        <v>101</v>
      </c>
      <c r="E213" s="94">
        <v>47</v>
      </c>
      <c r="F213" s="94">
        <v>5</v>
      </c>
      <c r="G213" s="94" t="s">
        <v>680</v>
      </c>
      <c r="H213" s="94">
        <v>105</v>
      </c>
      <c r="I213" s="94">
        <v>59</v>
      </c>
      <c r="J213" s="94">
        <v>5</v>
      </c>
      <c r="K213" s="94">
        <v>3</v>
      </c>
      <c r="L213" s="94">
        <v>4</v>
      </c>
      <c r="M213" s="94" t="s">
        <v>11</v>
      </c>
      <c r="N213" s="94">
        <v>50</v>
      </c>
      <c r="O213" s="94">
        <v>46</v>
      </c>
      <c r="P213" s="94">
        <v>5</v>
      </c>
      <c r="Q213" s="94" t="s">
        <v>21</v>
      </c>
      <c r="R213" s="94">
        <v>46</v>
      </c>
      <c r="S213" s="94">
        <v>40</v>
      </c>
      <c r="T213" s="94">
        <v>5</v>
      </c>
    </row>
    <row r="214" spans="1:20" x14ac:dyDescent="0.4">
      <c r="A214" s="94">
        <v>46</v>
      </c>
      <c r="B214" s="94" t="s">
        <v>717</v>
      </c>
      <c r="C214" s="94" t="s">
        <v>679</v>
      </c>
      <c r="D214" s="94">
        <v>104</v>
      </c>
      <c r="E214" s="94">
        <v>53</v>
      </c>
      <c r="F214" s="94">
        <v>5</v>
      </c>
      <c r="G214" s="94" t="s">
        <v>680</v>
      </c>
      <c r="H214" s="94">
        <v>102</v>
      </c>
      <c r="I214" s="94">
        <v>54</v>
      </c>
      <c r="J214" s="94">
        <v>5</v>
      </c>
      <c r="K214" s="94">
        <v>5</v>
      </c>
      <c r="L214" s="94">
        <v>2</v>
      </c>
      <c r="M214" s="94" t="s">
        <v>657</v>
      </c>
      <c r="N214" s="94">
        <v>54</v>
      </c>
      <c r="O214" s="94">
        <v>61</v>
      </c>
      <c r="P214" s="94">
        <v>4</v>
      </c>
      <c r="Q214" s="94" t="s">
        <v>10</v>
      </c>
      <c r="R214" s="94">
        <v>26</v>
      </c>
      <c r="S214" s="94">
        <v>0</v>
      </c>
      <c r="T214" s="94">
        <v>9</v>
      </c>
    </row>
    <row r="215" spans="1:20" x14ac:dyDescent="0.4">
      <c r="A215" s="94">
        <v>83</v>
      </c>
      <c r="B215" s="94" t="s">
        <v>717</v>
      </c>
      <c r="C215" s="94" t="s">
        <v>679</v>
      </c>
      <c r="D215" s="94">
        <v>57</v>
      </c>
      <c r="E215" s="94">
        <v>2</v>
      </c>
      <c r="F215" s="94">
        <v>9</v>
      </c>
      <c r="G215" s="94" t="s">
        <v>680</v>
      </c>
      <c r="H215" s="94">
        <v>81</v>
      </c>
      <c r="I215" s="94">
        <v>23</v>
      </c>
      <c r="J215" s="94">
        <v>6</v>
      </c>
      <c r="K215" s="94">
        <v>6</v>
      </c>
      <c r="L215" s="94">
        <v>6</v>
      </c>
      <c r="M215" s="94" t="s">
        <v>10</v>
      </c>
      <c r="N215" s="94">
        <v>37</v>
      </c>
      <c r="O215" s="94">
        <v>14</v>
      </c>
      <c r="P215" s="94">
        <v>7</v>
      </c>
      <c r="Q215" s="94" t="s">
        <v>11</v>
      </c>
      <c r="R215" s="94">
        <v>40</v>
      </c>
      <c r="S215" s="94">
        <v>22</v>
      </c>
      <c r="T215" s="94">
        <v>6</v>
      </c>
    </row>
    <row r="216" spans="1:20" x14ac:dyDescent="0.4">
      <c r="A216" s="94">
        <v>34</v>
      </c>
      <c r="B216" s="94" t="s">
        <v>717</v>
      </c>
      <c r="C216" s="94" t="s">
        <v>679</v>
      </c>
      <c r="D216" s="94">
        <v>80</v>
      </c>
      <c r="E216" s="94">
        <v>18</v>
      </c>
      <c r="F216" s="94">
        <v>7</v>
      </c>
      <c r="G216" s="94" t="s">
        <v>680</v>
      </c>
      <c r="H216" s="94">
        <v>78</v>
      </c>
      <c r="I216" s="94">
        <v>17</v>
      </c>
      <c r="J216" s="94">
        <v>7</v>
      </c>
      <c r="K216" s="94">
        <v>7</v>
      </c>
      <c r="L216" s="94">
        <v>3</v>
      </c>
      <c r="M216" s="94" t="s">
        <v>317</v>
      </c>
      <c r="N216" s="94">
        <v>45</v>
      </c>
      <c r="O216" s="94">
        <v>40</v>
      </c>
      <c r="P216" s="94">
        <v>5</v>
      </c>
      <c r="Q216" s="94" t="s">
        <v>318</v>
      </c>
      <c r="R216" s="94">
        <v>47</v>
      </c>
      <c r="S216" s="94">
        <v>45</v>
      </c>
      <c r="T216" s="94">
        <v>5</v>
      </c>
    </row>
    <row r="217" spans="1:20" x14ac:dyDescent="0.4">
      <c r="A217" s="94">
        <v>189</v>
      </c>
      <c r="B217" s="94" t="s">
        <v>717</v>
      </c>
      <c r="C217" s="94" t="s">
        <v>679</v>
      </c>
      <c r="D217" s="94">
        <v>109</v>
      </c>
      <c r="E217" s="94">
        <v>63</v>
      </c>
      <c r="F217" s="94">
        <v>4</v>
      </c>
      <c r="G217" s="94" t="s">
        <v>656</v>
      </c>
      <c r="H217" s="94">
        <v>97</v>
      </c>
      <c r="I217" s="94">
        <v>47</v>
      </c>
      <c r="J217" s="94">
        <v>5</v>
      </c>
      <c r="K217" s="94">
        <v>3</v>
      </c>
      <c r="L217" s="94">
        <v>2</v>
      </c>
      <c r="M217" s="94" t="s">
        <v>10</v>
      </c>
      <c r="N217" s="94">
        <v>40</v>
      </c>
      <c r="O217" s="94">
        <v>21</v>
      </c>
      <c r="P217" s="94">
        <v>7</v>
      </c>
      <c r="Q217" s="94" t="s">
        <v>11</v>
      </c>
      <c r="R217" s="94">
        <v>53</v>
      </c>
      <c r="S217" s="94">
        <v>56</v>
      </c>
      <c r="T217" s="94">
        <v>5</v>
      </c>
    </row>
    <row r="218" spans="1:20" x14ac:dyDescent="0.4">
      <c r="A218" s="94">
        <v>102</v>
      </c>
      <c r="B218" s="94" t="s">
        <v>717</v>
      </c>
      <c r="C218" s="94" t="s">
        <v>679</v>
      </c>
      <c r="D218" s="94">
        <v>67</v>
      </c>
      <c r="E218" s="94">
        <v>7</v>
      </c>
      <c r="F218" s="94">
        <v>8</v>
      </c>
      <c r="G218" s="94" t="s">
        <v>680</v>
      </c>
      <c r="H218" s="94">
        <v>70</v>
      </c>
      <c r="I218" s="94">
        <v>2</v>
      </c>
      <c r="J218" s="94">
        <v>9</v>
      </c>
      <c r="K218" s="94">
        <v>7</v>
      </c>
      <c r="L218" s="94">
        <v>7</v>
      </c>
      <c r="M218" s="94" t="s">
        <v>7</v>
      </c>
      <c r="N218" s="94">
        <v>34</v>
      </c>
      <c r="O218" s="94">
        <v>8</v>
      </c>
      <c r="P218" s="94">
        <v>8</v>
      </c>
      <c r="Q218" s="94" t="s">
        <v>317</v>
      </c>
      <c r="R218" s="94">
        <v>43</v>
      </c>
      <c r="S218" s="94">
        <v>34</v>
      </c>
      <c r="T218" s="94">
        <v>6</v>
      </c>
    </row>
    <row r="219" spans="1:20" x14ac:dyDescent="0.4">
      <c r="A219" s="94">
        <v>281</v>
      </c>
      <c r="B219" s="94" t="s">
        <v>717</v>
      </c>
      <c r="C219" s="94" t="s">
        <v>679</v>
      </c>
      <c r="D219" s="94">
        <v>131</v>
      </c>
      <c r="E219" s="94">
        <v>96</v>
      </c>
      <c r="F219" s="94">
        <v>1</v>
      </c>
      <c r="G219" s="94" t="s">
        <v>680</v>
      </c>
      <c r="H219" s="94">
        <v>96</v>
      </c>
      <c r="I219" s="94">
        <v>45</v>
      </c>
      <c r="J219" s="94">
        <v>5</v>
      </c>
      <c r="K219" s="94">
        <v>2</v>
      </c>
      <c r="L219" s="94">
        <v>1</v>
      </c>
      <c r="M219" s="94" t="s">
        <v>315</v>
      </c>
      <c r="N219" s="94">
        <v>60</v>
      </c>
      <c r="O219" s="94">
        <v>78</v>
      </c>
      <c r="P219" s="94">
        <v>3</v>
      </c>
      <c r="Q219" s="94" t="s">
        <v>11</v>
      </c>
      <c r="R219" s="94">
        <v>49</v>
      </c>
      <c r="S219" s="94">
        <v>43</v>
      </c>
      <c r="T219" s="94">
        <v>5</v>
      </c>
    </row>
    <row r="220" spans="1:20" x14ac:dyDescent="0.4">
      <c r="A220" s="94">
        <v>106</v>
      </c>
      <c r="B220" s="94" t="s">
        <v>717</v>
      </c>
      <c r="C220" s="94" t="s">
        <v>679</v>
      </c>
      <c r="D220" s="94">
        <v>89</v>
      </c>
      <c r="E220" s="94">
        <v>29</v>
      </c>
      <c r="F220" s="94">
        <v>6</v>
      </c>
      <c r="G220" s="94" t="s">
        <v>680</v>
      </c>
      <c r="H220" s="94">
        <v>90</v>
      </c>
      <c r="I220" s="94">
        <v>37</v>
      </c>
      <c r="J220" s="94">
        <v>6</v>
      </c>
      <c r="K220" s="94">
        <v>5</v>
      </c>
      <c r="L220" s="94">
        <v>7</v>
      </c>
      <c r="M220" s="94" t="s">
        <v>317</v>
      </c>
      <c r="N220" s="94">
        <v>35</v>
      </c>
      <c r="O220" s="94">
        <v>4</v>
      </c>
      <c r="P220" s="94">
        <v>8</v>
      </c>
      <c r="Q220" s="94" t="s">
        <v>8</v>
      </c>
      <c r="R220" s="94">
        <v>44</v>
      </c>
      <c r="S220" s="94">
        <v>32</v>
      </c>
      <c r="T220" s="94">
        <v>6</v>
      </c>
    </row>
    <row r="221" spans="1:20" x14ac:dyDescent="0.4">
      <c r="A221" s="94">
        <v>174</v>
      </c>
      <c r="B221" s="94" t="s">
        <v>717</v>
      </c>
      <c r="C221" s="94" t="s">
        <v>679</v>
      </c>
      <c r="D221" s="94">
        <v>113</v>
      </c>
      <c r="E221" s="94">
        <v>71</v>
      </c>
      <c r="F221" s="94">
        <v>4</v>
      </c>
      <c r="G221" s="94" t="s">
        <v>656</v>
      </c>
      <c r="H221" s="94">
        <v>112</v>
      </c>
      <c r="I221" s="94">
        <v>70</v>
      </c>
      <c r="J221" s="94">
        <v>4</v>
      </c>
      <c r="K221" s="94">
        <v>2</v>
      </c>
      <c r="L221" s="94">
        <v>2</v>
      </c>
      <c r="M221" s="94" t="s">
        <v>657</v>
      </c>
      <c r="N221" s="94">
        <v>49</v>
      </c>
      <c r="O221" s="94">
        <v>47</v>
      </c>
      <c r="P221" s="94">
        <v>5</v>
      </c>
      <c r="Q221" s="94" t="s">
        <v>10</v>
      </c>
      <c r="R221" s="94">
        <v>56</v>
      </c>
      <c r="S221" s="94">
        <v>64</v>
      </c>
      <c r="T221" s="94">
        <v>4</v>
      </c>
    </row>
    <row r="222" spans="1:20" x14ac:dyDescent="0.4">
      <c r="A222" s="94">
        <v>88</v>
      </c>
      <c r="B222" s="94" t="s">
        <v>717</v>
      </c>
      <c r="C222" s="94" t="s">
        <v>679</v>
      </c>
      <c r="D222" s="94">
        <v>90</v>
      </c>
      <c r="E222" s="94">
        <v>30</v>
      </c>
      <c r="F222" s="94">
        <v>6</v>
      </c>
      <c r="G222" s="94" t="s">
        <v>680</v>
      </c>
      <c r="H222" s="94">
        <v>93</v>
      </c>
      <c r="I222" s="94">
        <v>41</v>
      </c>
      <c r="J222" s="94">
        <v>5</v>
      </c>
      <c r="K222" s="94">
        <v>3</v>
      </c>
      <c r="L222" s="94">
        <v>4</v>
      </c>
      <c r="M222" s="94" t="s">
        <v>10</v>
      </c>
      <c r="N222" s="94">
        <v>36</v>
      </c>
      <c r="O222" s="94">
        <v>12</v>
      </c>
      <c r="P222" s="94">
        <v>7</v>
      </c>
      <c r="Q222" s="94" t="s">
        <v>11</v>
      </c>
      <c r="R222" s="94">
        <v>47</v>
      </c>
      <c r="S222" s="94">
        <v>39</v>
      </c>
      <c r="T222" s="94">
        <v>5</v>
      </c>
    </row>
    <row r="223" spans="1:20" x14ac:dyDescent="0.4">
      <c r="A223" s="94">
        <v>260</v>
      </c>
      <c r="B223" s="94" t="s">
        <v>717</v>
      </c>
      <c r="C223" s="94" t="s">
        <v>679</v>
      </c>
      <c r="D223" s="94">
        <v>106</v>
      </c>
      <c r="E223" s="94">
        <v>57</v>
      </c>
      <c r="F223" s="94">
        <v>5</v>
      </c>
      <c r="G223" s="94" t="s">
        <v>680</v>
      </c>
      <c r="H223" s="94">
        <v>73</v>
      </c>
      <c r="I223" s="94">
        <v>7</v>
      </c>
      <c r="J223" s="94">
        <v>8</v>
      </c>
      <c r="K223" s="94">
        <v>4</v>
      </c>
      <c r="L223" s="94">
        <v>3</v>
      </c>
      <c r="M223" s="94" t="s">
        <v>665</v>
      </c>
      <c r="N223" s="94">
        <v>53</v>
      </c>
      <c r="O223" s="94">
        <v>59</v>
      </c>
      <c r="P223" s="94">
        <v>5</v>
      </c>
      <c r="Q223" s="94" t="s">
        <v>316</v>
      </c>
      <c r="R223" s="94">
        <v>61</v>
      </c>
      <c r="S223" s="94">
        <v>78</v>
      </c>
      <c r="T223" s="94">
        <v>3</v>
      </c>
    </row>
    <row r="224" spans="1:20" x14ac:dyDescent="0.4">
      <c r="A224" s="94">
        <v>156</v>
      </c>
      <c r="B224" s="94" t="s">
        <v>717</v>
      </c>
      <c r="C224" s="94" t="s">
        <v>679</v>
      </c>
      <c r="D224" s="94">
        <v>96</v>
      </c>
      <c r="E224" s="94">
        <v>39</v>
      </c>
      <c r="F224" s="94">
        <v>6</v>
      </c>
      <c r="G224" s="94" t="s">
        <v>656</v>
      </c>
      <c r="H224" s="94">
        <v>98</v>
      </c>
      <c r="I224" s="94">
        <v>48</v>
      </c>
      <c r="J224" s="94">
        <v>5</v>
      </c>
      <c r="K224" s="94">
        <v>3</v>
      </c>
      <c r="L224" s="94">
        <v>1</v>
      </c>
      <c r="M224" s="94" t="s">
        <v>657</v>
      </c>
      <c r="N224" s="94">
        <v>38</v>
      </c>
      <c r="O224" s="94">
        <v>13</v>
      </c>
      <c r="P224" s="94">
        <v>7</v>
      </c>
      <c r="Q224" s="94" t="s">
        <v>10</v>
      </c>
      <c r="R224" s="94">
        <v>53</v>
      </c>
      <c r="S224" s="94">
        <v>53</v>
      </c>
      <c r="T224" s="94">
        <v>5</v>
      </c>
    </row>
    <row r="225" spans="1:20" x14ac:dyDescent="0.4">
      <c r="A225" s="94">
        <v>142</v>
      </c>
      <c r="B225" s="94" t="s">
        <v>717</v>
      </c>
      <c r="C225" s="94" t="s">
        <v>679</v>
      </c>
      <c r="D225" s="94">
        <v>105</v>
      </c>
      <c r="E225" s="94">
        <v>55</v>
      </c>
      <c r="F225" s="94">
        <v>5</v>
      </c>
      <c r="G225" s="94" t="s">
        <v>656</v>
      </c>
      <c r="H225" s="94">
        <v>104</v>
      </c>
      <c r="I225" s="94">
        <v>58</v>
      </c>
      <c r="J225" s="94">
        <v>5</v>
      </c>
      <c r="K225" s="94">
        <v>5</v>
      </c>
      <c r="L225" s="94">
        <v>6</v>
      </c>
      <c r="M225" s="94" t="s">
        <v>10</v>
      </c>
      <c r="N225" s="94">
        <v>57</v>
      </c>
      <c r="O225" s="94">
        <v>68</v>
      </c>
      <c r="P225" s="94">
        <v>4</v>
      </c>
      <c r="Q225" s="94" t="s">
        <v>11</v>
      </c>
      <c r="R225" s="94">
        <v>36</v>
      </c>
      <c r="S225" s="94">
        <v>9</v>
      </c>
      <c r="T225" s="94">
        <v>8</v>
      </c>
    </row>
    <row r="226" spans="1:20" x14ac:dyDescent="0.4">
      <c r="A226" s="94">
        <v>167</v>
      </c>
      <c r="B226" s="94" t="s">
        <v>717</v>
      </c>
      <c r="C226" s="94" t="s">
        <v>679</v>
      </c>
      <c r="D226" s="94">
        <v>64</v>
      </c>
      <c r="E226" s="94">
        <v>5</v>
      </c>
      <c r="F226" s="94">
        <v>8</v>
      </c>
      <c r="G226" s="94" t="s">
        <v>680</v>
      </c>
      <c r="H226" s="94">
        <v>78</v>
      </c>
      <c r="I226" s="94">
        <v>17</v>
      </c>
      <c r="J226" s="94">
        <v>7</v>
      </c>
      <c r="K226" s="94">
        <v>6</v>
      </c>
      <c r="L226" s="94">
        <v>5</v>
      </c>
      <c r="M226" s="94" t="s">
        <v>7</v>
      </c>
      <c r="N226" s="94">
        <v>38</v>
      </c>
      <c r="O226" s="94">
        <v>16</v>
      </c>
      <c r="P226" s="94">
        <v>7</v>
      </c>
      <c r="Q226" s="94" t="s">
        <v>317</v>
      </c>
      <c r="R226" s="94">
        <v>40</v>
      </c>
      <c r="S226" s="94">
        <v>21</v>
      </c>
      <c r="T226" s="94">
        <v>6</v>
      </c>
    </row>
    <row r="227" spans="1:20" x14ac:dyDescent="0.4">
      <c r="A227" s="94">
        <v>237</v>
      </c>
      <c r="B227" s="94" t="s">
        <v>717</v>
      </c>
      <c r="C227" s="94" t="s">
        <v>679</v>
      </c>
      <c r="D227" s="94">
        <v>80</v>
      </c>
      <c r="E227" s="94">
        <v>18</v>
      </c>
      <c r="F227" s="94">
        <v>7</v>
      </c>
      <c r="G227" s="94" t="s">
        <v>656</v>
      </c>
      <c r="H227" s="94">
        <v>100</v>
      </c>
      <c r="I227" s="94">
        <v>51</v>
      </c>
      <c r="J227" s="94">
        <v>5</v>
      </c>
      <c r="K227" s="94">
        <v>6</v>
      </c>
      <c r="L227" s="94">
        <v>5</v>
      </c>
      <c r="M227" s="94" t="s">
        <v>10</v>
      </c>
      <c r="N227" s="94">
        <v>43</v>
      </c>
      <c r="O227" s="94">
        <v>27</v>
      </c>
      <c r="P227" s="94">
        <v>6</v>
      </c>
      <c r="Q227" s="94" t="s">
        <v>11</v>
      </c>
      <c r="R227" s="94">
        <v>46</v>
      </c>
      <c r="S227" s="94">
        <v>37</v>
      </c>
      <c r="T227" s="94">
        <v>6</v>
      </c>
    </row>
    <row r="228" spans="1:20" x14ac:dyDescent="0.4">
      <c r="A228" s="94">
        <v>173</v>
      </c>
      <c r="B228" s="94" t="s">
        <v>717</v>
      </c>
      <c r="C228" s="94" t="s">
        <v>679</v>
      </c>
      <c r="D228" s="94">
        <v>97</v>
      </c>
      <c r="E228" s="94">
        <v>40</v>
      </c>
      <c r="F228" s="94">
        <v>5</v>
      </c>
      <c r="G228" s="94" t="s">
        <v>680</v>
      </c>
      <c r="H228" s="94">
        <v>98</v>
      </c>
      <c r="I228" s="94">
        <v>48</v>
      </c>
      <c r="J228" s="94">
        <v>5</v>
      </c>
      <c r="K228" s="94">
        <v>2</v>
      </c>
      <c r="L228" s="94">
        <v>1</v>
      </c>
      <c r="M228" s="94" t="s">
        <v>317</v>
      </c>
      <c r="N228" s="94">
        <v>55</v>
      </c>
      <c r="O228" s="94">
        <v>61</v>
      </c>
      <c r="P228" s="94">
        <v>4</v>
      </c>
      <c r="Q228" s="94" t="s">
        <v>8</v>
      </c>
      <c r="R228" s="94">
        <v>62</v>
      </c>
      <c r="S228" s="94">
        <v>90</v>
      </c>
      <c r="T228" s="94">
        <v>2</v>
      </c>
    </row>
    <row r="229" spans="1:20" x14ac:dyDescent="0.4">
      <c r="A229" s="94">
        <v>148</v>
      </c>
      <c r="B229" s="94" t="s">
        <v>717</v>
      </c>
      <c r="C229" s="94" t="s">
        <v>679</v>
      </c>
      <c r="D229" s="94">
        <v>105</v>
      </c>
      <c r="E229" s="94">
        <v>55</v>
      </c>
      <c r="F229" s="94">
        <v>5</v>
      </c>
      <c r="G229" s="94" t="s">
        <v>680</v>
      </c>
      <c r="H229" s="94">
        <v>107</v>
      </c>
      <c r="I229" s="94">
        <v>62</v>
      </c>
      <c r="J229" s="94">
        <v>4</v>
      </c>
      <c r="K229" s="94">
        <v>5</v>
      </c>
      <c r="L229" s="94">
        <v>2</v>
      </c>
      <c r="M229" s="94" t="s">
        <v>10</v>
      </c>
      <c r="N229" s="94">
        <v>48</v>
      </c>
      <c r="O229" s="94">
        <v>37</v>
      </c>
      <c r="P229" s="94">
        <v>6</v>
      </c>
      <c r="Q229" s="94" t="s">
        <v>11</v>
      </c>
      <c r="R229" s="94">
        <v>60</v>
      </c>
      <c r="S229" s="94">
        <v>81</v>
      </c>
      <c r="T229" s="94">
        <v>3</v>
      </c>
    </row>
    <row r="230" spans="1:20" x14ac:dyDescent="0.4">
      <c r="A230" s="94">
        <v>175</v>
      </c>
      <c r="B230" s="94" t="s">
        <v>717</v>
      </c>
      <c r="C230" s="94" t="s">
        <v>679</v>
      </c>
      <c r="D230" s="94">
        <v>110</v>
      </c>
      <c r="E230" s="94">
        <v>65</v>
      </c>
      <c r="F230" s="94">
        <v>4</v>
      </c>
      <c r="G230" s="94" t="s">
        <v>680</v>
      </c>
      <c r="H230" s="94">
        <v>71</v>
      </c>
      <c r="I230" s="94">
        <v>4</v>
      </c>
      <c r="J230" s="94">
        <v>8</v>
      </c>
      <c r="K230" s="94">
        <v>4</v>
      </c>
      <c r="L230" s="94">
        <v>1</v>
      </c>
      <c r="M230" s="94" t="s">
        <v>665</v>
      </c>
      <c r="N230" s="94">
        <v>40</v>
      </c>
      <c r="O230" s="94">
        <v>20</v>
      </c>
      <c r="P230" s="94">
        <v>7</v>
      </c>
      <c r="Q230" s="94" t="s">
        <v>8</v>
      </c>
      <c r="R230" s="94">
        <v>55</v>
      </c>
      <c r="S230" s="94">
        <v>61</v>
      </c>
      <c r="T230" s="94">
        <v>4</v>
      </c>
    </row>
    <row r="231" spans="1:20" x14ac:dyDescent="0.4">
      <c r="A231" s="94">
        <v>180</v>
      </c>
      <c r="B231" s="94" t="s">
        <v>717</v>
      </c>
      <c r="C231" s="94" t="s">
        <v>679</v>
      </c>
      <c r="D231" s="94">
        <v>108</v>
      </c>
      <c r="E231" s="94">
        <v>61</v>
      </c>
      <c r="F231" s="94">
        <v>4</v>
      </c>
      <c r="G231" s="94" t="s">
        <v>680</v>
      </c>
      <c r="H231" s="94">
        <v>102</v>
      </c>
      <c r="I231" s="94">
        <v>54</v>
      </c>
      <c r="J231" s="94">
        <v>5</v>
      </c>
      <c r="K231" s="94">
        <v>4</v>
      </c>
      <c r="L231" s="94">
        <v>5</v>
      </c>
      <c r="M231" s="94" t="s">
        <v>10</v>
      </c>
      <c r="N231" s="94">
        <v>40</v>
      </c>
      <c r="O231" s="94">
        <v>21</v>
      </c>
      <c r="P231" s="94">
        <v>7</v>
      </c>
      <c r="Q231" s="94" t="s">
        <v>11</v>
      </c>
      <c r="R231" s="94">
        <v>38</v>
      </c>
      <c r="S231" s="94">
        <v>15</v>
      </c>
      <c r="T231" s="94">
        <v>7</v>
      </c>
    </row>
    <row r="232" spans="1:20" x14ac:dyDescent="0.4">
      <c r="A232" s="94">
        <v>112</v>
      </c>
      <c r="B232" s="94" t="s">
        <v>717</v>
      </c>
      <c r="C232" s="94" t="s">
        <v>679</v>
      </c>
      <c r="D232" s="94">
        <v>102</v>
      </c>
      <c r="E232" s="94">
        <v>49</v>
      </c>
      <c r="F232" s="94">
        <v>5</v>
      </c>
      <c r="G232" s="94" t="s">
        <v>428</v>
      </c>
      <c r="H232" s="94">
        <v>115</v>
      </c>
      <c r="I232" s="94">
        <v>74</v>
      </c>
      <c r="J232" s="94">
        <v>4</v>
      </c>
      <c r="K232" s="94">
        <v>2</v>
      </c>
      <c r="L232" s="94">
        <v>1</v>
      </c>
      <c r="M232" s="94" t="s">
        <v>657</v>
      </c>
      <c r="N232" s="94">
        <v>60</v>
      </c>
      <c r="O232" s="94">
        <v>80</v>
      </c>
      <c r="P232" s="94">
        <v>3</v>
      </c>
      <c r="Q232" s="94" t="s">
        <v>10</v>
      </c>
      <c r="R232" s="94">
        <v>52</v>
      </c>
      <c r="S232" s="94">
        <v>51</v>
      </c>
      <c r="T232" s="94">
        <v>5</v>
      </c>
    </row>
    <row r="233" spans="1:20" x14ac:dyDescent="0.4">
      <c r="A233" s="94">
        <v>252</v>
      </c>
      <c r="B233" s="94" t="s">
        <v>717</v>
      </c>
      <c r="C233" s="94" t="s">
        <v>679</v>
      </c>
      <c r="D233" s="94">
        <v>100</v>
      </c>
      <c r="E233" s="94">
        <v>45</v>
      </c>
      <c r="F233" s="94">
        <v>5</v>
      </c>
      <c r="G233" s="94" t="s">
        <v>680</v>
      </c>
      <c r="H233" s="94">
        <v>84</v>
      </c>
      <c r="I233" s="94">
        <v>28</v>
      </c>
      <c r="J233" s="94">
        <v>6</v>
      </c>
      <c r="K233" s="94">
        <v>4</v>
      </c>
      <c r="L233" s="94">
        <v>5</v>
      </c>
      <c r="M233" s="94" t="s">
        <v>10</v>
      </c>
      <c r="N233" s="94">
        <v>31</v>
      </c>
      <c r="O233" s="94">
        <v>4</v>
      </c>
      <c r="P233" s="94">
        <v>8</v>
      </c>
      <c r="Q233" s="94" t="s">
        <v>11</v>
      </c>
      <c r="R233" s="94">
        <v>62</v>
      </c>
      <c r="S233" s="94">
        <v>88</v>
      </c>
      <c r="T233" s="94">
        <v>2</v>
      </c>
    </row>
    <row r="234" spans="1:20" x14ac:dyDescent="0.4">
      <c r="A234" s="94">
        <v>67</v>
      </c>
      <c r="B234" s="94" t="s">
        <v>717</v>
      </c>
      <c r="C234" s="94" t="s">
        <v>679</v>
      </c>
      <c r="D234" s="94">
        <v>95</v>
      </c>
      <c r="E234" s="94">
        <v>37</v>
      </c>
      <c r="F234" s="94">
        <v>6</v>
      </c>
      <c r="G234" s="94" t="s">
        <v>656</v>
      </c>
      <c r="H234" s="94">
        <v>120</v>
      </c>
      <c r="I234" s="94">
        <v>81</v>
      </c>
      <c r="J234" s="94">
        <v>3</v>
      </c>
      <c r="K234" s="94">
        <v>2</v>
      </c>
      <c r="L234" s="94">
        <v>3</v>
      </c>
      <c r="M234" s="94" t="s">
        <v>11</v>
      </c>
      <c r="N234" s="94">
        <v>52</v>
      </c>
      <c r="O234" s="94">
        <v>52</v>
      </c>
      <c r="P234" s="94">
        <v>5</v>
      </c>
      <c r="Q234" s="94" t="s">
        <v>21</v>
      </c>
      <c r="R234" s="94">
        <v>46</v>
      </c>
      <c r="S234" s="94">
        <v>40</v>
      </c>
      <c r="T234" s="94">
        <v>5</v>
      </c>
    </row>
    <row r="235" spans="1:20" x14ac:dyDescent="0.4">
      <c r="A235" s="94">
        <v>298</v>
      </c>
      <c r="B235" s="94" t="s">
        <v>717</v>
      </c>
      <c r="C235" s="94" t="s">
        <v>679</v>
      </c>
      <c r="D235" s="94">
        <v>85</v>
      </c>
      <c r="E235" s="94">
        <v>24</v>
      </c>
      <c r="F235" s="94">
        <v>6</v>
      </c>
      <c r="G235" s="94" t="s">
        <v>656</v>
      </c>
      <c r="H235" s="94">
        <v>80</v>
      </c>
      <c r="I235" s="94">
        <v>22</v>
      </c>
      <c r="J235" s="94">
        <v>7</v>
      </c>
      <c r="K235" s="94">
        <v>4</v>
      </c>
      <c r="L235" s="94">
        <v>7</v>
      </c>
      <c r="M235" s="94" t="s">
        <v>11</v>
      </c>
      <c r="N235" s="94">
        <v>55</v>
      </c>
      <c r="O235" s="94">
        <v>63</v>
      </c>
      <c r="P235" s="94">
        <v>4</v>
      </c>
      <c r="Q235" s="94" t="s">
        <v>21</v>
      </c>
      <c r="R235" s="94">
        <v>45</v>
      </c>
      <c r="S235" s="94">
        <v>36</v>
      </c>
      <c r="T235" s="94">
        <v>6</v>
      </c>
    </row>
    <row r="236" spans="1:20" x14ac:dyDescent="0.4">
      <c r="A236" s="94">
        <v>216</v>
      </c>
      <c r="B236" s="94" t="s">
        <v>717</v>
      </c>
      <c r="C236" s="94" t="s">
        <v>679</v>
      </c>
      <c r="D236" s="94">
        <v>115</v>
      </c>
      <c r="E236" s="94">
        <v>75</v>
      </c>
      <c r="F236" s="94">
        <v>4</v>
      </c>
      <c r="G236" s="94" t="s">
        <v>680</v>
      </c>
      <c r="H236" s="94">
        <v>91</v>
      </c>
      <c r="I236" s="94">
        <v>38</v>
      </c>
      <c r="J236" s="94">
        <v>6</v>
      </c>
      <c r="K236" s="94">
        <v>3</v>
      </c>
      <c r="L236" s="94">
        <v>1</v>
      </c>
      <c r="M236" s="94" t="s">
        <v>10</v>
      </c>
      <c r="N236" s="94">
        <v>38</v>
      </c>
      <c r="O236" s="94">
        <v>16</v>
      </c>
      <c r="P236" s="94">
        <v>7</v>
      </c>
      <c r="Q236" s="94" t="s">
        <v>11</v>
      </c>
      <c r="R236" s="94">
        <v>54</v>
      </c>
      <c r="S236" s="94">
        <v>59</v>
      </c>
      <c r="T236" s="94">
        <v>4</v>
      </c>
    </row>
    <row r="237" spans="1:20" x14ac:dyDescent="0.4">
      <c r="A237" s="94">
        <v>170</v>
      </c>
      <c r="B237" s="94" t="s">
        <v>717</v>
      </c>
      <c r="C237" s="94" t="s">
        <v>679</v>
      </c>
      <c r="D237" s="94">
        <v>62</v>
      </c>
      <c r="E237" s="94">
        <v>4</v>
      </c>
      <c r="F237" s="94">
        <v>8</v>
      </c>
      <c r="G237" s="94" t="s">
        <v>680</v>
      </c>
      <c r="H237" s="94">
        <v>83</v>
      </c>
      <c r="I237" s="94">
        <v>27</v>
      </c>
      <c r="J237" s="94">
        <v>6</v>
      </c>
      <c r="K237" s="94">
        <v>6</v>
      </c>
      <c r="L237" s="94">
        <v>6</v>
      </c>
      <c r="M237" s="94" t="s">
        <v>10</v>
      </c>
      <c r="N237" s="94">
        <v>42</v>
      </c>
      <c r="O237" s="94">
        <v>25</v>
      </c>
      <c r="P237" s="94">
        <v>6</v>
      </c>
      <c r="Q237" s="94" t="s">
        <v>11</v>
      </c>
      <c r="R237" s="94">
        <v>29</v>
      </c>
      <c r="S237" s="94">
        <v>1</v>
      </c>
      <c r="T237" s="94">
        <v>9</v>
      </c>
    </row>
    <row r="238" spans="1:20" x14ac:dyDescent="0.4">
      <c r="A238" s="94">
        <v>52</v>
      </c>
      <c r="B238" s="94" t="s">
        <v>717</v>
      </c>
      <c r="C238" s="94" t="s">
        <v>679</v>
      </c>
      <c r="D238" s="94">
        <v>61</v>
      </c>
      <c r="E238" s="94">
        <v>3</v>
      </c>
      <c r="F238" s="94">
        <v>9</v>
      </c>
      <c r="G238" s="94" t="s">
        <v>656</v>
      </c>
      <c r="H238" s="94">
        <v>92</v>
      </c>
      <c r="I238" s="94">
        <v>40</v>
      </c>
      <c r="J238" s="94">
        <v>5</v>
      </c>
      <c r="K238" s="94">
        <v>7</v>
      </c>
      <c r="L238" s="94">
        <v>7</v>
      </c>
      <c r="M238" s="94" t="s">
        <v>657</v>
      </c>
      <c r="N238" s="94">
        <v>33</v>
      </c>
      <c r="O238" s="94">
        <v>3</v>
      </c>
      <c r="P238" s="94">
        <v>9</v>
      </c>
      <c r="Q238" s="94" t="s">
        <v>21</v>
      </c>
      <c r="R238" s="94">
        <v>38</v>
      </c>
      <c r="S238" s="94">
        <v>12</v>
      </c>
      <c r="T238" s="94">
        <v>7</v>
      </c>
    </row>
    <row r="239" spans="1:20" x14ac:dyDescent="0.4">
      <c r="A239" s="94">
        <v>132</v>
      </c>
      <c r="B239" s="94" t="s">
        <v>717</v>
      </c>
      <c r="C239" s="94" t="s">
        <v>679</v>
      </c>
      <c r="D239" s="94">
        <v>105</v>
      </c>
      <c r="E239" s="94">
        <v>55</v>
      </c>
      <c r="F239" s="94">
        <v>5</v>
      </c>
      <c r="G239" s="94" t="s">
        <v>656</v>
      </c>
      <c r="H239" s="94">
        <v>98</v>
      </c>
      <c r="I239" s="94">
        <v>48</v>
      </c>
      <c r="J239" s="94">
        <v>5</v>
      </c>
      <c r="K239" s="94">
        <v>3</v>
      </c>
      <c r="L239" s="94">
        <v>4</v>
      </c>
      <c r="M239" s="94" t="s">
        <v>10</v>
      </c>
      <c r="N239" s="94">
        <v>50</v>
      </c>
      <c r="O239" s="94">
        <v>45</v>
      </c>
      <c r="P239" s="94">
        <v>5</v>
      </c>
      <c r="Q239" s="94" t="s">
        <v>11</v>
      </c>
      <c r="R239" s="94">
        <v>48</v>
      </c>
      <c r="S239" s="94">
        <v>41</v>
      </c>
      <c r="T239" s="94">
        <v>5</v>
      </c>
    </row>
    <row r="240" spans="1:20" x14ac:dyDescent="0.4">
      <c r="A240" s="94">
        <v>93</v>
      </c>
      <c r="B240" s="94" t="s">
        <v>717</v>
      </c>
      <c r="C240" s="94" t="s">
        <v>679</v>
      </c>
      <c r="D240" s="94">
        <v>89</v>
      </c>
      <c r="E240" s="94">
        <v>29</v>
      </c>
      <c r="F240" s="94">
        <v>6</v>
      </c>
      <c r="G240" s="94" t="s">
        <v>656</v>
      </c>
      <c r="H240" s="94">
        <v>90</v>
      </c>
      <c r="I240" s="94">
        <v>37</v>
      </c>
      <c r="J240" s="94">
        <v>6</v>
      </c>
      <c r="K240" s="94">
        <v>5</v>
      </c>
      <c r="L240" s="94">
        <v>3</v>
      </c>
      <c r="M240" s="94" t="s">
        <v>315</v>
      </c>
      <c r="N240" s="94">
        <v>49</v>
      </c>
      <c r="O240" s="94">
        <v>44</v>
      </c>
      <c r="P240" s="94">
        <v>5</v>
      </c>
      <c r="Q240" s="94" t="s">
        <v>657</v>
      </c>
      <c r="R240" s="94">
        <v>41</v>
      </c>
      <c r="S240" s="94">
        <v>23</v>
      </c>
      <c r="T240" s="94">
        <v>6</v>
      </c>
    </row>
    <row r="241" spans="1:20" x14ac:dyDescent="0.4">
      <c r="A241" s="94">
        <v>135</v>
      </c>
      <c r="B241" s="94" t="s">
        <v>717</v>
      </c>
      <c r="C241" s="94" t="s">
        <v>679</v>
      </c>
      <c r="D241" s="94">
        <v>104</v>
      </c>
      <c r="E241" s="94">
        <v>53</v>
      </c>
      <c r="F241" s="94">
        <v>5</v>
      </c>
      <c r="G241" s="94" t="s">
        <v>680</v>
      </c>
      <c r="H241" s="94">
        <v>78</v>
      </c>
      <c r="I241" s="94">
        <v>17</v>
      </c>
      <c r="J241" s="94">
        <v>7</v>
      </c>
      <c r="K241" s="94">
        <v>6</v>
      </c>
      <c r="L241" s="94">
        <v>1</v>
      </c>
      <c r="M241" s="94" t="s">
        <v>657</v>
      </c>
      <c r="N241" s="94">
        <v>41</v>
      </c>
      <c r="O241" s="94">
        <v>23</v>
      </c>
      <c r="P241" s="94">
        <v>6</v>
      </c>
      <c r="Q241" s="94" t="s">
        <v>21</v>
      </c>
      <c r="R241" s="94">
        <v>53</v>
      </c>
      <c r="S241" s="94">
        <v>61</v>
      </c>
      <c r="T241" s="94">
        <v>4</v>
      </c>
    </row>
    <row r="242" spans="1:20" x14ac:dyDescent="0.4">
      <c r="A242" s="94">
        <v>128</v>
      </c>
      <c r="B242" s="94" t="s">
        <v>717</v>
      </c>
      <c r="C242" s="94" t="s">
        <v>679</v>
      </c>
      <c r="D242" s="94">
        <v>101</v>
      </c>
      <c r="E242" s="94">
        <v>47</v>
      </c>
      <c r="F242" s="94">
        <v>5</v>
      </c>
      <c r="G242" s="94" t="s">
        <v>656</v>
      </c>
      <c r="H242" s="94">
        <v>113</v>
      </c>
      <c r="I242" s="94">
        <v>72</v>
      </c>
      <c r="J242" s="94">
        <v>4</v>
      </c>
      <c r="K242" s="94">
        <v>2</v>
      </c>
      <c r="L242" s="94">
        <v>2</v>
      </c>
      <c r="M242" s="94" t="s">
        <v>657</v>
      </c>
      <c r="N242" s="94">
        <v>42</v>
      </c>
      <c r="O242" s="94">
        <v>28</v>
      </c>
      <c r="P242" s="94">
        <v>6</v>
      </c>
      <c r="Q242" s="94" t="s">
        <v>21</v>
      </c>
      <c r="R242" s="94">
        <v>35</v>
      </c>
      <c r="S242" s="94">
        <v>4</v>
      </c>
      <c r="T242" s="94">
        <v>8</v>
      </c>
    </row>
    <row r="243" spans="1:20" x14ac:dyDescent="0.4">
      <c r="A243" s="94">
        <v>165</v>
      </c>
      <c r="B243" s="94" t="s">
        <v>717</v>
      </c>
      <c r="C243" s="94" t="s">
        <v>679</v>
      </c>
      <c r="D243" s="94">
        <v>85</v>
      </c>
      <c r="E243" s="94">
        <v>24</v>
      </c>
      <c r="F243" s="94">
        <v>6</v>
      </c>
      <c r="G243" s="94" t="s">
        <v>656</v>
      </c>
      <c r="H243" s="94">
        <v>104</v>
      </c>
      <c r="I243" s="94">
        <v>58</v>
      </c>
      <c r="J243" s="94">
        <v>5</v>
      </c>
      <c r="K243" s="94">
        <v>3</v>
      </c>
      <c r="L243" s="94">
        <v>4</v>
      </c>
      <c r="M243" s="94" t="s">
        <v>10</v>
      </c>
      <c r="N243" s="94">
        <v>44</v>
      </c>
      <c r="O243" s="94">
        <v>29</v>
      </c>
      <c r="P243" s="94">
        <v>6</v>
      </c>
      <c r="Q243" s="94" t="s">
        <v>11</v>
      </c>
      <c r="R243" s="94">
        <v>52</v>
      </c>
      <c r="S243" s="94">
        <v>52</v>
      </c>
      <c r="T243" s="94">
        <v>5</v>
      </c>
    </row>
    <row r="244" spans="1:20" x14ac:dyDescent="0.4">
      <c r="A244" s="94">
        <v>179</v>
      </c>
      <c r="B244" s="94" t="s">
        <v>717</v>
      </c>
      <c r="C244" s="94" t="s">
        <v>679</v>
      </c>
      <c r="D244" s="94">
        <v>113</v>
      </c>
      <c r="E244" s="94">
        <v>71</v>
      </c>
      <c r="F244" s="94">
        <v>4</v>
      </c>
      <c r="G244" s="94" t="s">
        <v>680</v>
      </c>
      <c r="H244" s="94">
        <v>104</v>
      </c>
      <c r="I244" s="94">
        <v>58</v>
      </c>
      <c r="J244" s="94">
        <v>5</v>
      </c>
      <c r="K244" s="94">
        <v>3</v>
      </c>
      <c r="L244" s="94">
        <v>2</v>
      </c>
      <c r="M244" s="94" t="s">
        <v>11</v>
      </c>
      <c r="N244" s="94">
        <v>58</v>
      </c>
      <c r="O244" s="94">
        <v>74</v>
      </c>
      <c r="P244" s="94">
        <v>4</v>
      </c>
      <c r="Q244" s="94" t="s">
        <v>21</v>
      </c>
      <c r="R244" s="94">
        <v>55</v>
      </c>
      <c r="S244" s="94">
        <v>67</v>
      </c>
      <c r="T244" s="94">
        <v>4</v>
      </c>
    </row>
    <row r="245" spans="1:20" x14ac:dyDescent="0.4">
      <c r="A245" s="94">
        <v>118</v>
      </c>
      <c r="B245" s="94" t="s">
        <v>717</v>
      </c>
      <c r="C245" s="94" t="s">
        <v>679</v>
      </c>
      <c r="D245" s="94">
        <v>80</v>
      </c>
      <c r="E245" s="94">
        <v>18</v>
      </c>
      <c r="F245" s="94">
        <v>7</v>
      </c>
      <c r="G245" s="94" t="s">
        <v>680</v>
      </c>
      <c r="H245" s="94">
        <v>93</v>
      </c>
      <c r="I245" s="94">
        <v>41</v>
      </c>
      <c r="J245" s="94">
        <v>5</v>
      </c>
      <c r="K245" s="94">
        <v>3</v>
      </c>
      <c r="L245" s="94">
        <v>3</v>
      </c>
      <c r="M245" s="94" t="s">
        <v>10</v>
      </c>
      <c r="N245" s="94">
        <v>42</v>
      </c>
      <c r="O245" s="94">
        <v>25</v>
      </c>
      <c r="P245" s="94">
        <v>6</v>
      </c>
      <c r="Q245" s="94" t="s">
        <v>11</v>
      </c>
      <c r="R245" s="94">
        <v>56</v>
      </c>
      <c r="S245" s="94">
        <v>66</v>
      </c>
      <c r="T245" s="94">
        <v>4</v>
      </c>
    </row>
    <row r="246" spans="1:20" x14ac:dyDescent="0.4">
      <c r="A246" s="94">
        <v>74</v>
      </c>
      <c r="B246" s="94" t="s">
        <v>717</v>
      </c>
      <c r="C246" s="94" t="s">
        <v>679</v>
      </c>
      <c r="D246" s="94">
        <v>111</v>
      </c>
      <c r="E246" s="94">
        <v>67</v>
      </c>
      <c r="F246" s="94">
        <v>4</v>
      </c>
      <c r="G246" s="94" t="s">
        <v>656</v>
      </c>
      <c r="H246" s="94">
        <v>103</v>
      </c>
      <c r="I246" s="94">
        <v>56</v>
      </c>
      <c r="J246" s="94">
        <v>5</v>
      </c>
      <c r="K246" s="94">
        <v>3</v>
      </c>
      <c r="L246" s="94">
        <v>1</v>
      </c>
      <c r="M246" s="94" t="s">
        <v>657</v>
      </c>
      <c r="N246" s="94">
        <v>45</v>
      </c>
      <c r="O246" s="94">
        <v>37</v>
      </c>
      <c r="P246" s="94">
        <v>6</v>
      </c>
      <c r="Q246" s="94" t="s">
        <v>10</v>
      </c>
      <c r="R246" s="94">
        <v>54</v>
      </c>
      <c r="S246" s="94">
        <v>57</v>
      </c>
      <c r="T246" s="94">
        <v>5</v>
      </c>
    </row>
    <row r="247" spans="1:20" x14ac:dyDescent="0.4">
      <c r="A247" s="94">
        <v>299</v>
      </c>
      <c r="B247" s="94" t="s">
        <v>717</v>
      </c>
      <c r="C247" s="94" t="s">
        <v>679</v>
      </c>
      <c r="D247" s="94">
        <v>113</v>
      </c>
      <c r="E247" s="94">
        <v>71</v>
      </c>
      <c r="F247" s="94">
        <v>4</v>
      </c>
      <c r="G247" s="94" t="s">
        <v>656</v>
      </c>
      <c r="H247" s="94">
        <v>97</v>
      </c>
      <c r="I247" s="94">
        <v>47</v>
      </c>
      <c r="J247" s="94">
        <v>5</v>
      </c>
      <c r="K247" s="94">
        <v>4</v>
      </c>
      <c r="L247" s="94">
        <v>3</v>
      </c>
      <c r="M247" s="94" t="s">
        <v>10</v>
      </c>
      <c r="N247" s="94">
        <v>39</v>
      </c>
      <c r="O247" s="94">
        <v>19</v>
      </c>
      <c r="P247" s="94">
        <v>7</v>
      </c>
      <c r="Q247" s="94" t="s">
        <v>11</v>
      </c>
      <c r="R247" s="94">
        <v>49</v>
      </c>
      <c r="S247" s="94">
        <v>43</v>
      </c>
      <c r="T247" s="94">
        <v>5</v>
      </c>
    </row>
    <row r="248" spans="1:20" x14ac:dyDescent="0.4">
      <c r="A248" s="94">
        <v>143</v>
      </c>
      <c r="B248" s="94" t="s">
        <v>717</v>
      </c>
      <c r="C248" s="94" t="s">
        <v>679</v>
      </c>
      <c r="D248" s="94">
        <v>80</v>
      </c>
      <c r="E248" s="94">
        <v>18</v>
      </c>
      <c r="F248" s="94">
        <v>7</v>
      </c>
      <c r="G248" s="94" t="s">
        <v>656</v>
      </c>
      <c r="H248" s="94">
        <v>107</v>
      </c>
      <c r="I248" s="94">
        <v>62</v>
      </c>
      <c r="J248" s="94">
        <v>4</v>
      </c>
      <c r="K248" s="94">
        <v>5</v>
      </c>
      <c r="L248" s="94">
        <v>3</v>
      </c>
      <c r="M248" s="94" t="s">
        <v>657</v>
      </c>
      <c r="N248" s="94">
        <v>40</v>
      </c>
      <c r="O248" s="94">
        <v>20</v>
      </c>
      <c r="P248" s="94">
        <v>7</v>
      </c>
      <c r="Q248" s="94" t="s">
        <v>10</v>
      </c>
      <c r="R248" s="94">
        <v>34</v>
      </c>
      <c r="S248" s="94">
        <v>8</v>
      </c>
      <c r="T248" s="94">
        <v>8</v>
      </c>
    </row>
    <row r="249" spans="1:20" x14ac:dyDescent="0.4">
      <c r="A249" s="94">
        <v>9</v>
      </c>
      <c r="B249" s="94" t="s">
        <v>717</v>
      </c>
      <c r="C249" s="94" t="s">
        <v>679</v>
      </c>
      <c r="D249" s="94">
        <v>107</v>
      </c>
      <c r="E249" s="94">
        <v>59</v>
      </c>
      <c r="F249" s="94">
        <v>5</v>
      </c>
      <c r="G249" s="94" t="s">
        <v>680</v>
      </c>
      <c r="H249" s="94">
        <v>78</v>
      </c>
      <c r="I249" s="94">
        <v>17</v>
      </c>
      <c r="J249" s="94">
        <v>7</v>
      </c>
      <c r="K249" s="94">
        <v>5</v>
      </c>
      <c r="L249" s="94">
        <v>5</v>
      </c>
      <c r="M249" s="94" t="s">
        <v>11</v>
      </c>
      <c r="N249" s="94">
        <v>44</v>
      </c>
      <c r="O249" s="94">
        <v>32</v>
      </c>
      <c r="P249" s="94">
        <v>6</v>
      </c>
      <c r="Q249" s="94" t="s">
        <v>21</v>
      </c>
      <c r="R249" s="94">
        <v>43</v>
      </c>
      <c r="S249" s="94">
        <v>30</v>
      </c>
      <c r="T249" s="94">
        <v>6</v>
      </c>
    </row>
    <row r="250" spans="1:20" x14ac:dyDescent="0.4">
      <c r="A250" s="94">
        <v>37</v>
      </c>
      <c r="B250" s="94" t="s">
        <v>717</v>
      </c>
      <c r="C250" s="94" t="s">
        <v>679</v>
      </c>
      <c r="D250" s="94">
        <v>82</v>
      </c>
      <c r="E250" s="94">
        <v>20</v>
      </c>
      <c r="F250" s="94">
        <v>7</v>
      </c>
      <c r="G250" s="94" t="s">
        <v>680</v>
      </c>
      <c r="H250" s="94">
        <v>82</v>
      </c>
      <c r="I250" s="94">
        <v>25</v>
      </c>
      <c r="J250" s="94">
        <v>6</v>
      </c>
      <c r="K250" s="94">
        <v>5</v>
      </c>
      <c r="L250" s="94">
        <v>4</v>
      </c>
      <c r="M250" s="94" t="s">
        <v>7</v>
      </c>
      <c r="N250" s="94">
        <v>43</v>
      </c>
      <c r="O250" s="94">
        <v>28</v>
      </c>
      <c r="P250" s="94">
        <v>6</v>
      </c>
      <c r="Q250" s="94" t="s">
        <v>665</v>
      </c>
      <c r="R250" s="94">
        <v>45</v>
      </c>
      <c r="S250" s="94">
        <v>37</v>
      </c>
      <c r="T250" s="94">
        <v>6</v>
      </c>
    </row>
    <row r="251" spans="1:20" x14ac:dyDescent="0.4">
      <c r="A251" s="94">
        <v>223</v>
      </c>
      <c r="B251" s="94" t="s">
        <v>717</v>
      </c>
      <c r="C251" s="94" t="s">
        <v>679</v>
      </c>
      <c r="D251" s="94">
        <v>108</v>
      </c>
      <c r="E251" s="94">
        <v>61</v>
      </c>
      <c r="F251" s="94">
        <v>4</v>
      </c>
      <c r="G251" s="94" t="s">
        <v>680</v>
      </c>
      <c r="H251" s="94">
        <v>91</v>
      </c>
      <c r="I251" s="94">
        <v>38</v>
      </c>
      <c r="J251" s="94">
        <v>6</v>
      </c>
      <c r="K251" s="94">
        <v>4</v>
      </c>
      <c r="L251" s="94">
        <v>4</v>
      </c>
      <c r="M251" s="94" t="s">
        <v>10</v>
      </c>
      <c r="N251" s="94">
        <v>42</v>
      </c>
      <c r="O251" s="94">
        <v>25</v>
      </c>
      <c r="P251" s="94">
        <v>6</v>
      </c>
      <c r="Q251" s="94" t="s">
        <v>11</v>
      </c>
      <c r="R251" s="94">
        <v>60</v>
      </c>
      <c r="S251" s="94">
        <v>81</v>
      </c>
      <c r="T251" s="94">
        <v>3</v>
      </c>
    </row>
    <row r="252" spans="1:20" x14ac:dyDescent="0.4">
      <c r="A252" s="94">
        <v>192</v>
      </c>
      <c r="B252" s="94" t="s">
        <v>717</v>
      </c>
      <c r="C252" s="94" t="s">
        <v>679</v>
      </c>
      <c r="D252" s="94">
        <v>86</v>
      </c>
      <c r="E252" s="94">
        <v>25</v>
      </c>
      <c r="F252" s="94">
        <v>6</v>
      </c>
      <c r="G252" s="94" t="s">
        <v>656</v>
      </c>
      <c r="H252" s="94">
        <v>127</v>
      </c>
      <c r="I252" s="94">
        <v>89</v>
      </c>
      <c r="J252" s="94">
        <v>2</v>
      </c>
      <c r="K252" s="94">
        <v>4</v>
      </c>
      <c r="L252" s="94">
        <v>4</v>
      </c>
      <c r="M252" s="94" t="s">
        <v>11</v>
      </c>
      <c r="N252" s="94">
        <v>52</v>
      </c>
      <c r="O252" s="94">
        <v>52</v>
      </c>
      <c r="P252" s="94">
        <v>5</v>
      </c>
      <c r="Q252" s="94" t="s">
        <v>21</v>
      </c>
      <c r="R252" s="94">
        <v>53</v>
      </c>
      <c r="S252" s="94">
        <v>61</v>
      </c>
      <c r="T252" s="94">
        <v>4</v>
      </c>
    </row>
    <row r="253" spans="1:20" x14ac:dyDescent="0.4">
      <c r="A253" s="94">
        <v>35</v>
      </c>
      <c r="B253" s="94" t="s">
        <v>717</v>
      </c>
      <c r="C253" s="94" t="s">
        <v>679</v>
      </c>
      <c r="D253" s="94">
        <v>107</v>
      </c>
      <c r="E253" s="94">
        <v>59</v>
      </c>
      <c r="F253" s="94">
        <v>5</v>
      </c>
      <c r="G253" s="94" t="s">
        <v>428</v>
      </c>
      <c r="H253" s="94">
        <v>114</v>
      </c>
      <c r="I253" s="94">
        <v>73</v>
      </c>
      <c r="J253" s="94">
        <v>4</v>
      </c>
      <c r="K253" s="94">
        <v>2</v>
      </c>
      <c r="L253" s="94">
        <v>1</v>
      </c>
      <c r="M253" s="94" t="s">
        <v>11</v>
      </c>
      <c r="N253" s="94">
        <v>60</v>
      </c>
      <c r="O253" s="94">
        <v>81</v>
      </c>
      <c r="P253" s="94">
        <v>3</v>
      </c>
      <c r="Q253" s="94" t="s">
        <v>21</v>
      </c>
      <c r="R253" s="94">
        <v>39</v>
      </c>
      <c r="S253" s="94">
        <v>17</v>
      </c>
      <c r="T253" s="94">
        <v>7</v>
      </c>
    </row>
    <row r="254" spans="1:20" x14ac:dyDescent="0.4">
      <c r="A254" s="94">
        <v>225</v>
      </c>
      <c r="B254" s="94" t="s">
        <v>717</v>
      </c>
      <c r="C254" s="94" t="s">
        <v>679</v>
      </c>
      <c r="D254" s="94">
        <v>100</v>
      </c>
      <c r="E254" s="94">
        <v>45</v>
      </c>
      <c r="F254" s="94">
        <v>5</v>
      </c>
      <c r="G254" s="94" t="s">
        <v>656</v>
      </c>
      <c r="H254" s="94">
        <v>93</v>
      </c>
      <c r="I254" s="94">
        <v>41</v>
      </c>
      <c r="J254" s="94">
        <v>5</v>
      </c>
      <c r="K254" s="94">
        <v>3</v>
      </c>
      <c r="L254" s="94">
        <v>5</v>
      </c>
      <c r="M254" s="94" t="s">
        <v>657</v>
      </c>
      <c r="N254" s="94">
        <v>43</v>
      </c>
      <c r="O254" s="94">
        <v>32</v>
      </c>
      <c r="P254" s="94">
        <v>6</v>
      </c>
      <c r="Q254" s="94" t="s">
        <v>10</v>
      </c>
      <c r="R254" s="94">
        <v>34</v>
      </c>
      <c r="S254" s="94">
        <v>8</v>
      </c>
      <c r="T254" s="94">
        <v>8</v>
      </c>
    </row>
    <row r="255" spans="1:20" x14ac:dyDescent="0.4">
      <c r="A255" s="94">
        <v>261</v>
      </c>
      <c r="B255" s="94" t="s">
        <v>717</v>
      </c>
      <c r="C255" s="94" t="s">
        <v>679</v>
      </c>
      <c r="D255" s="94">
        <v>92</v>
      </c>
      <c r="E255" s="94">
        <v>33</v>
      </c>
      <c r="F255" s="94">
        <v>6</v>
      </c>
      <c r="G255" s="94" t="s">
        <v>656</v>
      </c>
      <c r="H255" s="94">
        <v>117</v>
      </c>
      <c r="I255" s="94">
        <v>77</v>
      </c>
      <c r="J255" s="94">
        <v>3</v>
      </c>
      <c r="K255" s="94">
        <v>2</v>
      </c>
      <c r="L255" s="94">
        <v>2</v>
      </c>
      <c r="M255" s="94" t="s">
        <v>10</v>
      </c>
      <c r="N255" s="94">
        <v>41</v>
      </c>
      <c r="O255" s="94">
        <v>23</v>
      </c>
      <c r="P255" s="94">
        <v>6</v>
      </c>
      <c r="Q255" s="94" t="s">
        <v>11</v>
      </c>
      <c r="R255" s="94">
        <v>58</v>
      </c>
      <c r="S255" s="94">
        <v>74</v>
      </c>
      <c r="T255" s="94">
        <v>4</v>
      </c>
    </row>
    <row r="256" spans="1:20" x14ac:dyDescent="0.4">
      <c r="A256" s="94">
        <v>28</v>
      </c>
      <c r="B256" s="94" t="s">
        <v>717</v>
      </c>
      <c r="C256" s="94" t="s">
        <v>679</v>
      </c>
      <c r="D256" s="94">
        <v>91</v>
      </c>
      <c r="E256" s="94">
        <v>31</v>
      </c>
      <c r="F256" s="94">
        <v>6</v>
      </c>
      <c r="G256" s="94" t="s">
        <v>428</v>
      </c>
      <c r="H256" s="94">
        <v>102</v>
      </c>
      <c r="I256" s="94">
        <v>54</v>
      </c>
      <c r="J256" s="94">
        <v>5</v>
      </c>
      <c r="K256" s="94">
        <v>3</v>
      </c>
      <c r="L256" s="94">
        <v>3</v>
      </c>
      <c r="M256" s="94" t="s">
        <v>657</v>
      </c>
      <c r="N256" s="94">
        <v>38</v>
      </c>
      <c r="O256" s="94">
        <v>13</v>
      </c>
      <c r="P256" s="94">
        <v>7</v>
      </c>
      <c r="Q256" s="94" t="s">
        <v>21</v>
      </c>
      <c r="R256" s="94">
        <v>42</v>
      </c>
      <c r="S256" s="94">
        <v>26</v>
      </c>
      <c r="T256" s="94">
        <v>6</v>
      </c>
    </row>
    <row r="257" spans="1:20" x14ac:dyDescent="0.4">
      <c r="A257" s="94">
        <v>69</v>
      </c>
      <c r="B257" s="94" t="s">
        <v>717</v>
      </c>
      <c r="C257" s="94" t="s">
        <v>679</v>
      </c>
      <c r="D257" s="94">
        <v>110</v>
      </c>
      <c r="E257" s="94">
        <v>65</v>
      </c>
      <c r="F257" s="94">
        <v>4</v>
      </c>
      <c r="G257" s="94" t="s">
        <v>656</v>
      </c>
      <c r="H257" s="94">
        <v>89</v>
      </c>
      <c r="I257" s="94">
        <v>35</v>
      </c>
      <c r="J257" s="94">
        <v>6</v>
      </c>
      <c r="K257" s="94">
        <v>3</v>
      </c>
      <c r="L257" s="94">
        <v>3</v>
      </c>
      <c r="M257" s="94" t="s">
        <v>10</v>
      </c>
      <c r="N257" s="94">
        <v>32</v>
      </c>
      <c r="O257" s="94">
        <v>5</v>
      </c>
      <c r="P257" s="94">
        <v>8</v>
      </c>
      <c r="Q257" s="94" t="s">
        <v>11</v>
      </c>
      <c r="R257" s="94">
        <v>35</v>
      </c>
      <c r="S257" s="94">
        <v>7</v>
      </c>
      <c r="T257" s="94">
        <v>8</v>
      </c>
    </row>
    <row r="258" spans="1:20" x14ac:dyDescent="0.4">
      <c r="A258" s="94">
        <v>169</v>
      </c>
      <c r="B258" s="94" t="s">
        <v>717</v>
      </c>
      <c r="C258" s="94" t="s">
        <v>679</v>
      </c>
      <c r="D258" s="94">
        <v>96</v>
      </c>
      <c r="E258" s="94">
        <v>39</v>
      </c>
      <c r="F258" s="94">
        <v>6</v>
      </c>
      <c r="G258" s="94" t="s">
        <v>680</v>
      </c>
      <c r="H258" s="94">
        <v>83</v>
      </c>
      <c r="I258" s="94">
        <v>27</v>
      </c>
      <c r="J258" s="94">
        <v>6</v>
      </c>
      <c r="K258" s="94">
        <v>4</v>
      </c>
      <c r="L258" s="94">
        <v>3</v>
      </c>
      <c r="M258" s="94" t="s">
        <v>10</v>
      </c>
      <c r="N258" s="94">
        <v>39</v>
      </c>
      <c r="O258" s="94">
        <v>19</v>
      </c>
      <c r="P258" s="94">
        <v>7</v>
      </c>
      <c r="Q258" s="94" t="s">
        <v>11</v>
      </c>
      <c r="R258" s="94">
        <v>34</v>
      </c>
      <c r="S258" s="94">
        <v>5</v>
      </c>
      <c r="T258" s="94">
        <v>8</v>
      </c>
    </row>
    <row r="259" spans="1:20" x14ac:dyDescent="0.4">
      <c r="A259" s="94">
        <v>181</v>
      </c>
      <c r="B259" s="94" t="s">
        <v>717</v>
      </c>
      <c r="C259" s="94" t="s">
        <v>679</v>
      </c>
      <c r="D259" s="94">
        <v>101</v>
      </c>
      <c r="E259" s="94">
        <v>47</v>
      </c>
      <c r="F259" s="94">
        <v>5</v>
      </c>
      <c r="G259" s="94" t="s">
        <v>656</v>
      </c>
      <c r="H259" s="94">
        <v>92</v>
      </c>
      <c r="I259" s="94">
        <v>40</v>
      </c>
      <c r="J259" s="94">
        <v>5</v>
      </c>
      <c r="K259" s="94">
        <v>3</v>
      </c>
      <c r="L259" s="94">
        <v>2</v>
      </c>
      <c r="M259" s="94" t="s">
        <v>11</v>
      </c>
      <c r="N259" s="94">
        <v>55</v>
      </c>
      <c r="O259" s="94">
        <v>63</v>
      </c>
      <c r="P259" s="94">
        <v>4</v>
      </c>
      <c r="Q259" s="94" t="s">
        <v>21</v>
      </c>
      <c r="R259" s="94">
        <v>46</v>
      </c>
      <c r="S259" s="94">
        <v>40</v>
      </c>
      <c r="T259" s="94">
        <v>5</v>
      </c>
    </row>
    <row r="260" spans="1:20" x14ac:dyDescent="0.4">
      <c r="A260" s="94">
        <v>251</v>
      </c>
      <c r="B260" s="94" t="s">
        <v>717</v>
      </c>
      <c r="C260" s="94" t="s">
        <v>679</v>
      </c>
      <c r="D260" s="94">
        <v>83</v>
      </c>
      <c r="E260" s="94">
        <v>22</v>
      </c>
      <c r="F260" s="94">
        <v>7</v>
      </c>
      <c r="G260" s="94" t="s">
        <v>428</v>
      </c>
      <c r="H260" s="94">
        <v>95</v>
      </c>
      <c r="I260" s="94">
        <v>44</v>
      </c>
      <c r="J260" s="94">
        <v>5</v>
      </c>
      <c r="K260" s="94">
        <v>5</v>
      </c>
      <c r="L260" s="94">
        <v>6</v>
      </c>
      <c r="M260" s="94" t="s">
        <v>657</v>
      </c>
      <c r="N260" s="94">
        <v>41</v>
      </c>
      <c r="O260" s="94">
        <v>23</v>
      </c>
      <c r="P260" s="94">
        <v>6</v>
      </c>
      <c r="Q260" s="94" t="s">
        <v>21</v>
      </c>
      <c r="R260" s="94">
        <v>55</v>
      </c>
      <c r="S260" s="94">
        <v>67</v>
      </c>
      <c r="T260" s="94">
        <v>4</v>
      </c>
    </row>
    <row r="261" spans="1:20" x14ac:dyDescent="0.4">
      <c r="A261" s="94">
        <v>153</v>
      </c>
      <c r="B261" s="94" t="s">
        <v>717</v>
      </c>
      <c r="C261" s="94" t="s">
        <v>679</v>
      </c>
      <c r="D261" s="94">
        <v>107</v>
      </c>
      <c r="E261" s="94">
        <v>59</v>
      </c>
      <c r="F261" s="94">
        <v>5</v>
      </c>
      <c r="G261" s="94" t="s">
        <v>428</v>
      </c>
      <c r="H261" s="94">
        <v>103</v>
      </c>
      <c r="I261" s="94">
        <v>56</v>
      </c>
      <c r="J261" s="94">
        <v>5</v>
      </c>
      <c r="K261" s="94">
        <v>2</v>
      </c>
      <c r="L261" s="94">
        <v>1</v>
      </c>
      <c r="M261" s="94" t="s">
        <v>10</v>
      </c>
      <c r="N261" s="94">
        <v>49</v>
      </c>
      <c r="O261" s="94">
        <v>41</v>
      </c>
      <c r="P261" s="94">
        <v>5</v>
      </c>
      <c r="Q261" s="94" t="s">
        <v>11</v>
      </c>
      <c r="R261" s="94">
        <v>62</v>
      </c>
      <c r="S261" s="94">
        <v>88</v>
      </c>
      <c r="T261" s="94">
        <v>2</v>
      </c>
    </row>
    <row r="262" spans="1:20" x14ac:dyDescent="0.4">
      <c r="A262" s="94">
        <v>3</v>
      </c>
      <c r="B262" s="94" t="s">
        <v>717</v>
      </c>
      <c r="C262" s="94" t="s">
        <v>679</v>
      </c>
      <c r="D262" s="94">
        <v>102</v>
      </c>
      <c r="E262" s="94">
        <v>49</v>
      </c>
      <c r="F262" s="94">
        <v>5</v>
      </c>
      <c r="G262" s="94" t="s">
        <v>656</v>
      </c>
      <c r="H262" s="94">
        <v>134</v>
      </c>
      <c r="I262" s="94">
        <v>95</v>
      </c>
      <c r="J262" s="94">
        <v>2</v>
      </c>
      <c r="K262" s="94">
        <v>2</v>
      </c>
      <c r="L262" s="94">
        <v>1</v>
      </c>
      <c r="M262" s="94" t="s">
        <v>10</v>
      </c>
      <c r="N262" s="94">
        <v>59</v>
      </c>
      <c r="O262" s="94">
        <v>78</v>
      </c>
      <c r="P262" s="94">
        <v>3</v>
      </c>
      <c r="Q262" s="94" t="s">
        <v>11</v>
      </c>
      <c r="R262" s="94">
        <v>56</v>
      </c>
      <c r="S262" s="94">
        <v>66</v>
      </c>
      <c r="T262" s="94">
        <v>4</v>
      </c>
    </row>
    <row r="263" spans="1:20" x14ac:dyDescent="0.4">
      <c r="A263" s="94">
        <v>240</v>
      </c>
      <c r="B263" s="94" t="s">
        <v>717</v>
      </c>
      <c r="C263" s="94" t="s">
        <v>679</v>
      </c>
      <c r="D263" s="94">
        <v>95</v>
      </c>
      <c r="E263" s="94">
        <v>37</v>
      </c>
      <c r="F263" s="94">
        <v>6</v>
      </c>
      <c r="G263" s="94" t="s">
        <v>680</v>
      </c>
      <c r="H263" s="94">
        <v>88</v>
      </c>
      <c r="I263" s="94">
        <v>34</v>
      </c>
      <c r="J263" s="94">
        <v>6</v>
      </c>
      <c r="K263" s="94">
        <v>4</v>
      </c>
      <c r="L263" s="94">
        <v>3</v>
      </c>
      <c r="M263" s="94" t="s">
        <v>11</v>
      </c>
      <c r="N263" s="94">
        <v>34</v>
      </c>
      <c r="O263" s="94">
        <v>5</v>
      </c>
      <c r="P263" s="94">
        <v>8</v>
      </c>
      <c r="Q263" s="94" t="s">
        <v>21</v>
      </c>
      <c r="R263" s="94">
        <v>41</v>
      </c>
      <c r="S263" s="94">
        <v>23</v>
      </c>
      <c r="T263" s="94">
        <v>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216"/>
  <sheetViews>
    <sheetView zoomScale="85" zoomScaleNormal="85" zoomScaleSheetLayoutView="85" workbookViewId="0">
      <pane xSplit="1" topLeftCell="B1" activePane="topRight" state="frozen"/>
      <selection pane="topRight" activeCell="B1" sqref="B1:AE1"/>
    </sheetView>
  </sheetViews>
  <sheetFormatPr defaultColWidth="9" defaultRowHeight="25.2" x14ac:dyDescent="0.4"/>
  <cols>
    <col min="1" max="1" width="6.19921875" style="56" bestFit="1" customWidth="1"/>
    <col min="2" max="2" width="5.19921875" style="56" bestFit="1" customWidth="1"/>
    <col min="3" max="3" width="8.5" style="56" bestFit="1" customWidth="1"/>
    <col min="4" max="4" width="5.19921875" style="56" bestFit="1" customWidth="1"/>
    <col min="5" max="6" width="8.5" style="56" bestFit="1" customWidth="1"/>
    <col min="7" max="7" width="5.19921875" style="56" bestFit="1" customWidth="1"/>
    <col min="8" max="8" width="8.5" style="56" bestFit="1" customWidth="1"/>
    <col min="9" max="9" width="5.19921875" style="56" bestFit="1" customWidth="1"/>
    <col min="10" max="11" width="8.5" style="56" bestFit="1" customWidth="1"/>
    <col min="12" max="12" width="5.19921875" style="56" bestFit="1" customWidth="1"/>
    <col min="13" max="13" width="8.5" style="56" bestFit="1" customWidth="1"/>
    <col min="14" max="14" width="5.19921875" style="56" bestFit="1" customWidth="1"/>
    <col min="15" max="16" width="8.5" style="56" bestFit="1" customWidth="1"/>
    <col min="17" max="17" width="5.19921875" style="56" bestFit="1" customWidth="1"/>
    <col min="18" max="18" width="8.5" style="56" bestFit="1" customWidth="1"/>
    <col min="19" max="19" width="5.19921875" style="56" bestFit="1" customWidth="1"/>
    <col min="20" max="21" width="8.5" style="56" bestFit="1" customWidth="1"/>
    <col min="22" max="22" width="5.19921875" style="56" bestFit="1" customWidth="1"/>
    <col min="23" max="23" width="8.5" style="56" bestFit="1" customWidth="1"/>
    <col min="24" max="24" width="5.19921875" style="56" bestFit="1" customWidth="1"/>
    <col min="25" max="26" width="8.5" style="56" bestFit="1" customWidth="1"/>
    <col min="27" max="27" width="5.19921875" style="56" bestFit="1" customWidth="1"/>
    <col min="28" max="28" width="8.5" style="56" bestFit="1" customWidth="1"/>
    <col min="29" max="29" width="5.19921875" style="56" bestFit="1" customWidth="1"/>
    <col min="30" max="31" width="8.5" style="56" bestFit="1" customWidth="1"/>
    <col min="32" max="32" width="5.19921875" style="56" bestFit="1" customWidth="1"/>
    <col min="33" max="33" width="8.5" style="56" bestFit="1" customWidth="1"/>
    <col min="34" max="34" width="5.19921875" style="56" bestFit="1" customWidth="1"/>
    <col min="35" max="36" width="8.5" style="56" bestFit="1" customWidth="1"/>
    <col min="37" max="37" width="5.19921875" style="56" bestFit="1" customWidth="1"/>
    <col min="38" max="38" width="8.5" style="56" bestFit="1" customWidth="1"/>
    <col min="39" max="39" width="5.19921875" style="56" bestFit="1" customWidth="1"/>
    <col min="40" max="41" width="8.5" style="56" bestFit="1" customWidth="1"/>
    <col min="42" max="42" width="5.19921875" style="56" bestFit="1" customWidth="1"/>
    <col min="43" max="43" width="8.5" style="56" bestFit="1" customWidth="1"/>
    <col min="44" max="44" width="5.19921875" style="56" bestFit="1" customWidth="1"/>
    <col min="45" max="46" width="8.5" style="56" bestFit="1" customWidth="1"/>
    <col min="47" max="47" width="5.19921875" style="56" bestFit="1" customWidth="1"/>
    <col min="48" max="48" width="8.5" style="56" bestFit="1" customWidth="1"/>
    <col min="49" max="49" width="5.19921875" style="56" bestFit="1" customWidth="1"/>
    <col min="50" max="51" width="8.5" style="56" bestFit="1" customWidth="1"/>
    <col min="52" max="52" width="5.19921875" style="56" bestFit="1" customWidth="1"/>
    <col min="53" max="53" width="8.5" style="56" bestFit="1" customWidth="1"/>
    <col min="54" max="54" width="5.19921875" style="56" bestFit="1" customWidth="1"/>
    <col min="55" max="56" width="8.5" style="56" bestFit="1" customWidth="1"/>
    <col min="57" max="57" width="5.19921875" style="56" bestFit="1" customWidth="1"/>
    <col min="58" max="58" width="8.5" style="56" bestFit="1" customWidth="1"/>
    <col min="59" max="59" width="5.19921875" style="56" bestFit="1" customWidth="1"/>
    <col min="60" max="61" width="8.5" style="56" bestFit="1" customWidth="1"/>
    <col min="62" max="62" width="5.19921875" style="56" bestFit="1" customWidth="1"/>
    <col min="63" max="63" width="8.5" style="56" bestFit="1" customWidth="1"/>
    <col min="64" max="64" width="5.19921875" style="56" bestFit="1" customWidth="1"/>
    <col min="65" max="66" width="8.5" style="56" bestFit="1" customWidth="1"/>
    <col min="67" max="16384" width="9" style="56"/>
  </cols>
  <sheetData>
    <row r="1" spans="1:66" ht="18.75" customHeight="1" x14ac:dyDescent="0.4">
      <c r="A1" s="85" t="s">
        <v>319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8" t="s">
        <v>320</v>
      </c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</row>
    <row r="2" spans="1:66" ht="18.75" customHeight="1" x14ac:dyDescent="0.4">
      <c r="A2" s="96" t="s">
        <v>321</v>
      </c>
      <c r="B2" s="96" t="s">
        <v>322</v>
      </c>
      <c r="C2" s="96"/>
      <c r="D2" s="96"/>
      <c r="E2" s="96"/>
      <c r="F2" s="96"/>
      <c r="G2" s="96" t="s">
        <v>323</v>
      </c>
      <c r="H2" s="96"/>
      <c r="I2" s="96"/>
      <c r="J2" s="96"/>
      <c r="K2" s="96"/>
      <c r="L2" s="96" t="s">
        <v>324</v>
      </c>
      <c r="M2" s="96"/>
      <c r="N2" s="96"/>
      <c r="O2" s="96"/>
      <c r="P2" s="96"/>
      <c r="Q2" s="96" t="s">
        <v>325</v>
      </c>
      <c r="R2" s="96"/>
      <c r="S2" s="96"/>
      <c r="T2" s="96"/>
      <c r="U2" s="96"/>
      <c r="V2" s="96" t="s">
        <v>326</v>
      </c>
      <c r="W2" s="96"/>
      <c r="X2" s="96"/>
      <c r="Y2" s="96"/>
      <c r="Z2" s="96"/>
      <c r="AA2" s="96" t="s">
        <v>328</v>
      </c>
      <c r="AB2" s="96"/>
      <c r="AC2" s="96"/>
      <c r="AD2" s="96"/>
      <c r="AE2" s="96"/>
      <c r="AF2" s="96" t="s">
        <v>330</v>
      </c>
      <c r="AG2" s="96"/>
      <c r="AH2" s="96"/>
      <c r="AI2" s="96"/>
      <c r="AJ2" s="96"/>
      <c r="AK2" s="96" t="s">
        <v>331</v>
      </c>
      <c r="AL2" s="96"/>
      <c r="AM2" s="96"/>
      <c r="AN2" s="96"/>
      <c r="AO2" s="96"/>
      <c r="AP2" s="96" t="s">
        <v>333</v>
      </c>
      <c r="AQ2" s="96"/>
      <c r="AR2" s="96"/>
      <c r="AS2" s="96"/>
      <c r="AT2" s="96"/>
      <c r="AU2" s="96" t="s">
        <v>334</v>
      </c>
      <c r="AV2" s="96"/>
      <c r="AW2" s="96"/>
      <c r="AX2" s="96"/>
      <c r="AY2" s="96"/>
      <c r="AZ2" s="96" t="s">
        <v>335</v>
      </c>
      <c r="BA2" s="96"/>
      <c r="BB2" s="96"/>
      <c r="BC2" s="96"/>
      <c r="BD2" s="96"/>
      <c r="BE2" s="96" t="s">
        <v>336</v>
      </c>
      <c r="BF2" s="96"/>
      <c r="BG2" s="96"/>
      <c r="BH2" s="96"/>
      <c r="BI2" s="96"/>
      <c r="BJ2" s="96" t="s">
        <v>337</v>
      </c>
      <c r="BK2" s="96"/>
      <c r="BL2" s="96"/>
      <c r="BM2" s="96"/>
      <c r="BN2" s="96"/>
    </row>
    <row r="3" spans="1:66" ht="18.75" customHeight="1" x14ac:dyDescent="0.4">
      <c r="A3" s="96"/>
      <c r="B3" s="96" t="s">
        <v>338</v>
      </c>
      <c r="C3" s="96"/>
      <c r="D3" s="96" t="s">
        <v>339</v>
      </c>
      <c r="E3" s="96"/>
      <c r="F3" s="101" t="s">
        <v>340</v>
      </c>
      <c r="G3" s="96" t="s">
        <v>341</v>
      </c>
      <c r="H3" s="96"/>
      <c r="I3" s="96" t="s">
        <v>19</v>
      </c>
      <c r="J3" s="96"/>
      <c r="K3" s="100" t="s">
        <v>340</v>
      </c>
      <c r="L3" s="96" t="s">
        <v>341</v>
      </c>
      <c r="M3" s="96"/>
      <c r="N3" s="96" t="s">
        <v>19</v>
      </c>
      <c r="O3" s="96"/>
      <c r="P3" s="99" t="s">
        <v>340</v>
      </c>
      <c r="Q3" s="96" t="s">
        <v>341</v>
      </c>
      <c r="R3" s="96"/>
      <c r="S3" s="96" t="s">
        <v>19</v>
      </c>
      <c r="T3" s="96"/>
      <c r="U3" s="101" t="s">
        <v>340</v>
      </c>
      <c r="V3" s="96" t="s">
        <v>341</v>
      </c>
      <c r="W3" s="96"/>
      <c r="X3" s="96" t="s">
        <v>19</v>
      </c>
      <c r="Y3" s="96"/>
      <c r="Z3" s="100" t="s">
        <v>340</v>
      </c>
      <c r="AA3" s="96" t="s">
        <v>341</v>
      </c>
      <c r="AB3" s="96"/>
      <c r="AC3" s="96" t="s">
        <v>19</v>
      </c>
      <c r="AD3" s="96"/>
      <c r="AE3" s="99" t="s">
        <v>340</v>
      </c>
      <c r="AF3" s="96" t="s">
        <v>341</v>
      </c>
      <c r="AG3" s="96"/>
      <c r="AH3" s="96" t="s">
        <v>19</v>
      </c>
      <c r="AI3" s="96"/>
      <c r="AJ3" s="99" t="s">
        <v>340</v>
      </c>
      <c r="AK3" s="96" t="s">
        <v>341</v>
      </c>
      <c r="AL3" s="96"/>
      <c r="AM3" s="96" t="s">
        <v>19</v>
      </c>
      <c r="AN3" s="96"/>
      <c r="AO3" s="99" t="s">
        <v>340</v>
      </c>
      <c r="AP3" s="96" t="s">
        <v>341</v>
      </c>
      <c r="AQ3" s="96"/>
      <c r="AR3" s="96" t="s">
        <v>19</v>
      </c>
      <c r="AS3" s="96"/>
      <c r="AT3" s="99" t="s">
        <v>340</v>
      </c>
      <c r="AU3" s="96" t="s">
        <v>341</v>
      </c>
      <c r="AV3" s="96"/>
      <c r="AW3" s="96" t="s">
        <v>19</v>
      </c>
      <c r="AX3" s="96"/>
      <c r="AY3" s="99" t="s">
        <v>340</v>
      </c>
      <c r="AZ3" s="96" t="s">
        <v>341</v>
      </c>
      <c r="BA3" s="96"/>
      <c r="BB3" s="96" t="s">
        <v>19</v>
      </c>
      <c r="BC3" s="96"/>
      <c r="BD3" s="99" t="s">
        <v>340</v>
      </c>
      <c r="BE3" s="96" t="s">
        <v>341</v>
      </c>
      <c r="BF3" s="96"/>
      <c r="BG3" s="96" t="s">
        <v>19</v>
      </c>
      <c r="BH3" s="96"/>
      <c r="BI3" s="99" t="s">
        <v>340</v>
      </c>
      <c r="BJ3" s="96" t="s">
        <v>341</v>
      </c>
      <c r="BK3" s="96"/>
      <c r="BL3" s="96" t="s">
        <v>19</v>
      </c>
      <c r="BM3" s="96"/>
      <c r="BN3" s="99" t="s">
        <v>340</v>
      </c>
    </row>
    <row r="4" spans="1:66" ht="18.75" customHeight="1" x14ac:dyDescent="0.4">
      <c r="A4" s="96"/>
      <c r="B4" s="57" t="s">
        <v>342</v>
      </c>
      <c r="C4" s="58" t="s">
        <v>343</v>
      </c>
      <c r="D4" s="58" t="s">
        <v>342</v>
      </c>
      <c r="E4" s="58" t="s">
        <v>343</v>
      </c>
      <c r="F4" s="101"/>
      <c r="G4" s="58" t="s">
        <v>342</v>
      </c>
      <c r="H4" s="57" t="s">
        <v>343</v>
      </c>
      <c r="I4" s="57" t="s">
        <v>342</v>
      </c>
      <c r="J4" s="57" t="s">
        <v>343</v>
      </c>
      <c r="K4" s="100"/>
      <c r="L4" s="59" t="s">
        <v>342</v>
      </c>
      <c r="M4" s="58" t="s">
        <v>343</v>
      </c>
      <c r="N4" s="58" t="s">
        <v>342</v>
      </c>
      <c r="O4" s="58" t="s">
        <v>343</v>
      </c>
      <c r="P4" s="99"/>
      <c r="Q4" s="57" t="s">
        <v>342</v>
      </c>
      <c r="R4" s="58" t="s">
        <v>343</v>
      </c>
      <c r="S4" s="58" t="s">
        <v>342</v>
      </c>
      <c r="T4" s="58" t="s">
        <v>343</v>
      </c>
      <c r="U4" s="101"/>
      <c r="V4" s="58" t="s">
        <v>342</v>
      </c>
      <c r="W4" s="57" t="s">
        <v>343</v>
      </c>
      <c r="X4" s="57" t="s">
        <v>342</v>
      </c>
      <c r="Y4" s="57" t="s">
        <v>343</v>
      </c>
      <c r="Z4" s="100"/>
      <c r="AA4" s="59" t="s">
        <v>342</v>
      </c>
      <c r="AB4" s="58" t="s">
        <v>343</v>
      </c>
      <c r="AC4" s="58" t="s">
        <v>342</v>
      </c>
      <c r="AD4" s="58" t="s">
        <v>343</v>
      </c>
      <c r="AE4" s="99"/>
      <c r="AF4" s="59" t="s">
        <v>342</v>
      </c>
      <c r="AG4" s="58" t="s">
        <v>343</v>
      </c>
      <c r="AH4" s="58" t="s">
        <v>342</v>
      </c>
      <c r="AI4" s="58" t="s">
        <v>343</v>
      </c>
      <c r="AJ4" s="99"/>
      <c r="AK4" s="59" t="s">
        <v>342</v>
      </c>
      <c r="AL4" s="58" t="s">
        <v>343</v>
      </c>
      <c r="AM4" s="58" t="s">
        <v>342</v>
      </c>
      <c r="AN4" s="58" t="s">
        <v>343</v>
      </c>
      <c r="AO4" s="99"/>
      <c r="AP4" s="59" t="s">
        <v>342</v>
      </c>
      <c r="AQ4" s="58" t="s">
        <v>343</v>
      </c>
      <c r="AR4" s="58" t="s">
        <v>342</v>
      </c>
      <c r="AS4" s="58" t="s">
        <v>343</v>
      </c>
      <c r="AT4" s="99"/>
      <c r="AU4" s="59" t="s">
        <v>342</v>
      </c>
      <c r="AV4" s="58" t="s">
        <v>343</v>
      </c>
      <c r="AW4" s="58" t="s">
        <v>342</v>
      </c>
      <c r="AX4" s="58" t="s">
        <v>343</v>
      </c>
      <c r="AY4" s="99"/>
      <c r="AZ4" s="59" t="s">
        <v>342</v>
      </c>
      <c r="BA4" s="58" t="s">
        <v>343</v>
      </c>
      <c r="BB4" s="58" t="s">
        <v>342</v>
      </c>
      <c r="BC4" s="58" t="s">
        <v>343</v>
      </c>
      <c r="BD4" s="99"/>
      <c r="BE4" s="59" t="s">
        <v>342</v>
      </c>
      <c r="BF4" s="58" t="s">
        <v>343</v>
      </c>
      <c r="BG4" s="58" t="s">
        <v>342</v>
      </c>
      <c r="BH4" s="58" t="s">
        <v>343</v>
      </c>
      <c r="BI4" s="99"/>
      <c r="BJ4" s="59" t="s">
        <v>342</v>
      </c>
      <c r="BK4" s="58" t="s">
        <v>343</v>
      </c>
      <c r="BL4" s="58" t="s">
        <v>342</v>
      </c>
      <c r="BM4" s="58" t="s">
        <v>343</v>
      </c>
      <c r="BN4" s="99"/>
    </row>
    <row r="5" spans="1:66" s="74" customFormat="1" ht="18.75" customHeight="1" x14ac:dyDescent="0.4">
      <c r="A5" s="55" t="s">
        <v>344</v>
      </c>
      <c r="B5" s="60">
        <v>10</v>
      </c>
      <c r="C5" s="61">
        <f>B5/$B$14*100</f>
        <v>3.9840637450199203</v>
      </c>
      <c r="D5" s="62">
        <v>8</v>
      </c>
      <c r="E5" s="63">
        <f t="shared" ref="E5:E13" si="0">D5/$E$14*100</f>
        <v>8</v>
      </c>
      <c r="F5" s="61">
        <v>4.66</v>
      </c>
      <c r="G5" s="64">
        <v>4</v>
      </c>
      <c r="H5" s="65">
        <f t="shared" ref="H5:H11" si="1">G5/$G$14*100</f>
        <v>1.593625498007968</v>
      </c>
      <c r="I5" s="66">
        <v>4</v>
      </c>
      <c r="J5" s="63">
        <f t="shared" ref="J5:J13" si="2">I5/$I$14*100</f>
        <v>9.3023255813953494</v>
      </c>
      <c r="K5" s="67">
        <v>4.1100000000000003</v>
      </c>
      <c r="L5" s="68">
        <v>4</v>
      </c>
      <c r="M5" s="69">
        <f>L5/$L$14*100</f>
        <v>1.6326530612244898</v>
      </c>
      <c r="N5" s="70">
        <v>7</v>
      </c>
      <c r="O5" s="69">
        <v>16.27</v>
      </c>
      <c r="P5" s="69">
        <v>4.13</v>
      </c>
      <c r="Q5" s="60">
        <v>9</v>
      </c>
      <c r="R5" s="65">
        <f>Q5/$Q$14*100</f>
        <v>3.7344398340248963</v>
      </c>
      <c r="S5" s="71">
        <v>4</v>
      </c>
      <c r="T5" s="63">
        <f>S5/$S$14*100</f>
        <v>9.5238095238095237</v>
      </c>
      <c r="U5" s="72">
        <v>4.5199999999999996</v>
      </c>
      <c r="V5" s="64">
        <v>8</v>
      </c>
      <c r="W5" s="65">
        <f t="shared" ref="W5:W13" si="3">V5/$V$14*100</f>
        <v>3.3755274261603372</v>
      </c>
      <c r="X5" s="66">
        <v>5</v>
      </c>
      <c r="Y5" s="63">
        <f t="shared" ref="Y5:Y13" si="4">X5/$X$14*100</f>
        <v>11.904761904761903</v>
      </c>
      <c r="Z5" s="64">
        <v>4.6100000000000003</v>
      </c>
      <c r="AA5" s="64">
        <v>5</v>
      </c>
      <c r="AB5" s="65">
        <f>AA5/$AA$14*100</f>
        <v>2.1367521367521367</v>
      </c>
      <c r="AC5" s="66">
        <v>3</v>
      </c>
      <c r="AD5" s="63">
        <f>AC5/$AC$14*100</f>
        <v>6.9767441860465116</v>
      </c>
      <c r="AE5" s="64">
        <v>4.6100000000000003</v>
      </c>
      <c r="AF5" s="68">
        <v>4</v>
      </c>
      <c r="AG5" s="73">
        <f>AF5/$AF$14*100</f>
        <v>2.2471910112359552</v>
      </c>
      <c r="AH5" s="55">
        <v>4</v>
      </c>
      <c r="AI5" s="73">
        <f>AH5/$AH$14*100</f>
        <v>11.111111111111111</v>
      </c>
      <c r="AJ5" s="69"/>
      <c r="AK5" s="68"/>
      <c r="AL5" s="73"/>
      <c r="AM5" s="55"/>
      <c r="AN5" s="73"/>
      <c r="AO5" s="73"/>
      <c r="AP5" s="68"/>
      <c r="AQ5" s="73"/>
      <c r="AR5" s="55"/>
      <c r="AS5" s="73"/>
      <c r="AT5" s="69"/>
      <c r="AU5" s="68"/>
      <c r="AV5" s="73"/>
      <c r="AW5" s="55"/>
      <c r="AX5" s="73"/>
      <c r="AY5" s="69"/>
      <c r="AZ5" s="68"/>
      <c r="BA5" s="73"/>
      <c r="BB5" s="55"/>
      <c r="BC5" s="73"/>
      <c r="BD5" s="69"/>
      <c r="BE5" s="68"/>
      <c r="BF5" s="73"/>
      <c r="BG5" s="55"/>
      <c r="BH5" s="73"/>
      <c r="BI5" s="69"/>
      <c r="BJ5" s="68"/>
      <c r="BK5" s="73"/>
      <c r="BL5" s="55"/>
      <c r="BM5" s="73"/>
      <c r="BN5" s="69"/>
    </row>
    <row r="6" spans="1:66" s="74" customFormat="1" ht="18.75" customHeight="1" x14ac:dyDescent="0.4">
      <c r="A6" s="55" t="s">
        <v>345</v>
      </c>
      <c r="B6" s="60">
        <v>7</v>
      </c>
      <c r="C6" s="61">
        <f t="shared" ref="C6:C13" si="5">B6/$B$14*100</f>
        <v>2.788844621513944</v>
      </c>
      <c r="D6" s="62">
        <v>4</v>
      </c>
      <c r="E6" s="63">
        <f t="shared" si="0"/>
        <v>4</v>
      </c>
      <c r="F6" s="61">
        <v>6.45</v>
      </c>
      <c r="G6" s="64">
        <v>8</v>
      </c>
      <c r="H6" s="65">
        <f t="shared" si="1"/>
        <v>3.1872509960159361</v>
      </c>
      <c r="I6" s="66">
        <v>6</v>
      </c>
      <c r="J6" s="63">
        <f t="shared" si="2"/>
        <v>13.953488372093023</v>
      </c>
      <c r="K6" s="67">
        <v>7.49</v>
      </c>
      <c r="L6" s="68">
        <v>12</v>
      </c>
      <c r="M6" s="69">
        <f t="shared" ref="M6:M13" si="6">L6/$L$14*100</f>
        <v>4.8979591836734695</v>
      </c>
      <c r="N6" s="70">
        <v>3</v>
      </c>
      <c r="O6" s="69">
        <v>6.97</v>
      </c>
      <c r="P6" s="69">
        <v>7.09</v>
      </c>
      <c r="Q6" s="60">
        <v>11</v>
      </c>
      <c r="R6" s="65">
        <f t="shared" ref="R6:R13" si="7">Q6/$Q$14*100</f>
        <v>4.5643153526970952</v>
      </c>
      <c r="S6" s="71">
        <v>8</v>
      </c>
      <c r="T6" s="63">
        <f t="shared" ref="T6:T13" si="8">S6/$S$14*100</f>
        <v>19.047619047619047</v>
      </c>
      <c r="U6" s="72">
        <v>7.89</v>
      </c>
      <c r="V6" s="64">
        <v>5</v>
      </c>
      <c r="W6" s="65">
        <f t="shared" si="3"/>
        <v>2.109704641350211</v>
      </c>
      <c r="X6" s="66">
        <v>5</v>
      </c>
      <c r="Y6" s="63">
        <f t="shared" si="4"/>
        <v>11.904761904761903</v>
      </c>
      <c r="Z6" s="64">
        <v>6.68</v>
      </c>
      <c r="AA6" s="64">
        <v>5</v>
      </c>
      <c r="AB6" s="65">
        <f t="shared" ref="AB6:AB13" si="9">AA6/$AA$14*100</f>
        <v>2.1367521367521367</v>
      </c>
      <c r="AC6" s="66">
        <v>12</v>
      </c>
      <c r="AD6" s="63">
        <f t="shared" ref="AD6:AD13" si="10">AC6/$AC$14*100</f>
        <v>27.906976744186046</v>
      </c>
      <c r="AE6" s="64">
        <v>6.68</v>
      </c>
      <c r="AF6" s="68">
        <v>15</v>
      </c>
      <c r="AG6" s="73">
        <f t="shared" ref="AG6:AG13" si="11">AF6/$AF$14*100</f>
        <v>8.4269662921348321</v>
      </c>
      <c r="AH6" s="55">
        <v>7</v>
      </c>
      <c r="AI6" s="73">
        <f t="shared" ref="AI6:AI13" si="12">AH6/$AH$14*100</f>
        <v>19.444444444444446</v>
      </c>
      <c r="AJ6" s="69"/>
      <c r="AK6" s="68"/>
      <c r="AL6" s="73"/>
      <c r="AM6" s="55"/>
      <c r="AN6" s="73"/>
      <c r="AO6" s="73"/>
      <c r="AP6" s="68"/>
      <c r="AQ6" s="73"/>
      <c r="AR6" s="55"/>
      <c r="AS6" s="73"/>
      <c r="AT6" s="69"/>
      <c r="AU6" s="68"/>
      <c r="AV6" s="73"/>
      <c r="AW6" s="55"/>
      <c r="AX6" s="73"/>
      <c r="AY6" s="69"/>
      <c r="AZ6" s="68"/>
      <c r="BA6" s="73"/>
      <c r="BB6" s="55"/>
      <c r="BC6" s="73"/>
      <c r="BD6" s="69"/>
      <c r="BE6" s="68"/>
      <c r="BF6" s="73"/>
      <c r="BG6" s="55"/>
      <c r="BH6" s="73"/>
      <c r="BI6" s="69"/>
      <c r="BJ6" s="68"/>
      <c r="BK6" s="73"/>
      <c r="BL6" s="55"/>
      <c r="BM6" s="73"/>
      <c r="BN6" s="69"/>
    </row>
    <row r="7" spans="1:66" s="74" customFormat="1" ht="18.75" customHeight="1" x14ac:dyDescent="0.4">
      <c r="A7" s="55" t="s">
        <v>346</v>
      </c>
      <c r="B7" s="60">
        <v>17</v>
      </c>
      <c r="C7" s="61">
        <f t="shared" si="5"/>
        <v>6.7729083665338639</v>
      </c>
      <c r="D7" s="62">
        <v>10</v>
      </c>
      <c r="E7" s="63">
        <f t="shared" si="0"/>
        <v>10</v>
      </c>
      <c r="F7" s="61">
        <v>14.65</v>
      </c>
      <c r="G7" s="64">
        <v>20</v>
      </c>
      <c r="H7" s="65">
        <f t="shared" si="1"/>
        <v>7.9681274900398407</v>
      </c>
      <c r="I7" s="66">
        <v>10</v>
      </c>
      <c r="J7" s="63">
        <f t="shared" si="2"/>
        <v>23.255813953488371</v>
      </c>
      <c r="K7" s="67">
        <v>12.48</v>
      </c>
      <c r="L7" s="68">
        <v>18</v>
      </c>
      <c r="M7" s="69">
        <f t="shared" si="6"/>
        <v>7.3469387755102051</v>
      </c>
      <c r="N7" s="70">
        <v>5</v>
      </c>
      <c r="O7" s="69">
        <v>11.62</v>
      </c>
      <c r="P7" s="69">
        <v>14.84</v>
      </c>
      <c r="Q7" s="60">
        <v>23</v>
      </c>
      <c r="R7" s="65">
        <f t="shared" si="7"/>
        <v>9.5435684647302903</v>
      </c>
      <c r="S7" s="71">
        <v>9</v>
      </c>
      <c r="T7" s="63">
        <f t="shared" si="8"/>
        <v>21.428571428571427</v>
      </c>
      <c r="U7" s="72">
        <v>11.14</v>
      </c>
      <c r="V7" s="64">
        <v>25</v>
      </c>
      <c r="W7" s="65">
        <f t="shared" si="3"/>
        <v>10.548523206751055</v>
      </c>
      <c r="X7" s="66">
        <v>10</v>
      </c>
      <c r="Y7" s="63">
        <f t="shared" si="4"/>
        <v>23.809523809523807</v>
      </c>
      <c r="Z7" s="64">
        <v>11.86</v>
      </c>
      <c r="AA7" s="64">
        <v>24</v>
      </c>
      <c r="AB7" s="65">
        <f t="shared" si="9"/>
        <v>10.256410256410255</v>
      </c>
      <c r="AC7" s="66">
        <v>6</v>
      </c>
      <c r="AD7" s="63">
        <f t="shared" si="10"/>
        <v>13.953488372093023</v>
      </c>
      <c r="AE7" s="64">
        <v>11.86</v>
      </c>
      <c r="AF7" s="68">
        <v>34</v>
      </c>
      <c r="AG7" s="73">
        <f t="shared" si="11"/>
        <v>19.101123595505616</v>
      </c>
      <c r="AH7" s="55">
        <v>9</v>
      </c>
      <c r="AI7" s="73">
        <f t="shared" si="12"/>
        <v>25</v>
      </c>
      <c r="AJ7" s="69"/>
      <c r="AK7" s="68"/>
      <c r="AL7" s="73"/>
      <c r="AM7" s="55"/>
      <c r="AN7" s="73"/>
      <c r="AO7" s="73"/>
      <c r="AP7" s="68"/>
      <c r="AQ7" s="73"/>
      <c r="AR7" s="55"/>
      <c r="AS7" s="73"/>
      <c r="AT7" s="69"/>
      <c r="AU7" s="68"/>
      <c r="AV7" s="73"/>
      <c r="AW7" s="55"/>
      <c r="AX7" s="73"/>
      <c r="AY7" s="69"/>
      <c r="AZ7" s="68"/>
      <c r="BA7" s="73"/>
      <c r="BB7" s="55"/>
      <c r="BC7" s="73"/>
      <c r="BD7" s="69"/>
      <c r="BE7" s="68"/>
      <c r="BF7" s="73"/>
      <c r="BG7" s="55"/>
      <c r="BH7" s="73"/>
      <c r="BI7" s="69"/>
      <c r="BJ7" s="68"/>
      <c r="BK7" s="73"/>
      <c r="BL7" s="55"/>
      <c r="BM7" s="73"/>
      <c r="BN7" s="69"/>
    </row>
    <row r="8" spans="1:66" s="74" customFormat="1" ht="18.75" customHeight="1" x14ac:dyDescent="0.4">
      <c r="A8" s="55" t="s">
        <v>347</v>
      </c>
      <c r="B8" s="60">
        <v>52</v>
      </c>
      <c r="C8" s="61">
        <f t="shared" si="5"/>
        <v>20.717131474103585</v>
      </c>
      <c r="D8" s="62">
        <v>8</v>
      </c>
      <c r="E8" s="63">
        <f t="shared" si="0"/>
        <v>8</v>
      </c>
      <c r="F8" s="61">
        <v>15.73</v>
      </c>
      <c r="G8" s="64">
        <v>41</v>
      </c>
      <c r="H8" s="65">
        <f t="shared" si="1"/>
        <v>16.334661354581673</v>
      </c>
      <c r="I8" s="66">
        <v>4</v>
      </c>
      <c r="J8" s="63">
        <f t="shared" si="2"/>
        <v>9.3023255813953494</v>
      </c>
      <c r="K8" s="67">
        <v>16.399999999999999</v>
      </c>
      <c r="L8" s="68">
        <v>35</v>
      </c>
      <c r="M8" s="69">
        <f t="shared" si="6"/>
        <v>14.285714285714285</v>
      </c>
      <c r="N8" s="70">
        <v>13</v>
      </c>
      <c r="O8" s="69">
        <v>30.23</v>
      </c>
      <c r="P8" s="69">
        <v>14</v>
      </c>
      <c r="Q8" s="60">
        <v>42</v>
      </c>
      <c r="R8" s="65">
        <f t="shared" si="7"/>
        <v>17.427385892116181</v>
      </c>
      <c r="S8" s="71">
        <v>5</v>
      </c>
      <c r="T8" s="63">
        <f t="shared" si="8"/>
        <v>11.904761904761903</v>
      </c>
      <c r="U8" s="72">
        <v>17.690000000000001</v>
      </c>
      <c r="V8" s="64">
        <v>41</v>
      </c>
      <c r="W8" s="65">
        <f t="shared" si="3"/>
        <v>17.299578059071731</v>
      </c>
      <c r="X8" s="66">
        <v>8</v>
      </c>
      <c r="Y8" s="63">
        <f t="shared" si="4"/>
        <v>19.047619047619047</v>
      </c>
      <c r="Z8" s="64">
        <v>19.11</v>
      </c>
      <c r="AA8" s="64">
        <v>40</v>
      </c>
      <c r="AB8" s="65">
        <f t="shared" si="9"/>
        <v>17.094017094017094</v>
      </c>
      <c r="AC8" s="66">
        <v>8</v>
      </c>
      <c r="AD8" s="63">
        <f t="shared" si="10"/>
        <v>18.604651162790699</v>
      </c>
      <c r="AE8" s="64">
        <v>19.11</v>
      </c>
      <c r="AF8" s="68">
        <v>49</v>
      </c>
      <c r="AG8" s="73">
        <f t="shared" si="11"/>
        <v>27.528089887640451</v>
      </c>
      <c r="AH8" s="55">
        <v>10</v>
      </c>
      <c r="AI8" s="73">
        <f t="shared" si="12"/>
        <v>27.777777777777779</v>
      </c>
      <c r="AJ8" s="69"/>
      <c r="AK8" s="68"/>
      <c r="AL8" s="73"/>
      <c r="AM8" s="55"/>
      <c r="AN8" s="73"/>
      <c r="AO8" s="73"/>
      <c r="AP8" s="68"/>
      <c r="AQ8" s="73"/>
      <c r="AR8" s="55"/>
      <c r="AS8" s="73"/>
      <c r="AT8" s="69"/>
      <c r="AU8" s="68"/>
      <c r="AV8" s="73"/>
      <c r="AW8" s="55"/>
      <c r="AX8" s="73"/>
      <c r="AY8" s="69"/>
      <c r="AZ8" s="68"/>
      <c r="BA8" s="73"/>
      <c r="BB8" s="55"/>
      <c r="BC8" s="73"/>
      <c r="BD8" s="69"/>
      <c r="BE8" s="68"/>
      <c r="BF8" s="73"/>
      <c r="BG8" s="55"/>
      <c r="BH8" s="73"/>
      <c r="BI8" s="69"/>
      <c r="BJ8" s="68"/>
      <c r="BK8" s="73"/>
      <c r="BL8" s="55"/>
      <c r="BM8" s="73"/>
      <c r="BN8" s="69"/>
    </row>
    <row r="9" spans="1:66" s="74" customFormat="1" ht="18.75" customHeight="1" x14ac:dyDescent="0.4">
      <c r="A9" s="55" t="s">
        <v>348</v>
      </c>
      <c r="B9" s="60">
        <v>49</v>
      </c>
      <c r="C9" s="61">
        <f t="shared" si="5"/>
        <v>19.52191235059761</v>
      </c>
      <c r="D9" s="62">
        <v>6</v>
      </c>
      <c r="E9" s="63">
        <f t="shared" si="0"/>
        <v>6</v>
      </c>
      <c r="F9" s="61">
        <v>19.309999999999999</v>
      </c>
      <c r="G9" s="64">
        <v>45</v>
      </c>
      <c r="H9" s="65">
        <f t="shared" si="1"/>
        <v>17.928286852589643</v>
      </c>
      <c r="I9" s="66">
        <v>11</v>
      </c>
      <c r="J9" s="63">
        <f t="shared" si="2"/>
        <v>25.581395348837212</v>
      </c>
      <c r="K9" s="67">
        <v>20.95</v>
      </c>
      <c r="L9" s="68">
        <v>47</v>
      </c>
      <c r="M9" s="69">
        <f t="shared" si="6"/>
        <v>19.183673469387756</v>
      </c>
      <c r="N9" s="70">
        <v>5</v>
      </c>
      <c r="O9" s="69">
        <v>11.62</v>
      </c>
      <c r="P9" s="69">
        <v>21.18</v>
      </c>
      <c r="Q9" s="60">
        <v>52</v>
      </c>
      <c r="R9" s="65">
        <f t="shared" si="7"/>
        <v>21.57676348547718</v>
      </c>
      <c r="S9" s="71">
        <v>11</v>
      </c>
      <c r="T9" s="63">
        <f t="shared" si="8"/>
        <v>26.190476190476193</v>
      </c>
      <c r="U9" s="72">
        <v>19.53</v>
      </c>
      <c r="V9" s="64">
        <v>60</v>
      </c>
      <c r="W9" s="65">
        <f t="shared" si="3"/>
        <v>25.316455696202532</v>
      </c>
      <c r="X9" s="66">
        <v>8</v>
      </c>
      <c r="Y9" s="63">
        <f t="shared" si="4"/>
        <v>19.047619047619047</v>
      </c>
      <c r="Z9" s="64">
        <v>18.95</v>
      </c>
      <c r="AA9" s="64">
        <v>61</v>
      </c>
      <c r="AB9" s="65">
        <f t="shared" si="9"/>
        <v>26.068376068376072</v>
      </c>
      <c r="AC9" s="66">
        <v>7</v>
      </c>
      <c r="AD9" s="63">
        <f t="shared" si="10"/>
        <v>16.279069767441861</v>
      </c>
      <c r="AE9" s="64">
        <v>18.95</v>
      </c>
      <c r="AF9" s="68">
        <v>50</v>
      </c>
      <c r="AG9" s="73">
        <f t="shared" si="11"/>
        <v>28.08988764044944</v>
      </c>
      <c r="AH9" s="55">
        <v>6</v>
      </c>
      <c r="AI9" s="73">
        <f t="shared" si="12"/>
        <v>16.666666666666664</v>
      </c>
      <c r="AJ9" s="69"/>
      <c r="AK9" s="68"/>
      <c r="AL9" s="73"/>
      <c r="AM9" s="55"/>
      <c r="AN9" s="73"/>
      <c r="AO9" s="73"/>
      <c r="AP9" s="68"/>
      <c r="AQ9" s="73"/>
      <c r="AR9" s="55"/>
      <c r="AS9" s="73"/>
      <c r="AT9" s="69"/>
      <c r="AU9" s="68"/>
      <c r="AV9" s="73"/>
      <c r="AW9" s="55"/>
      <c r="AX9" s="73"/>
      <c r="AY9" s="69"/>
      <c r="AZ9" s="68"/>
      <c r="BA9" s="73"/>
      <c r="BB9" s="55"/>
      <c r="BC9" s="73"/>
      <c r="BD9" s="69"/>
      <c r="BE9" s="68"/>
      <c r="BF9" s="73"/>
      <c r="BG9" s="55"/>
      <c r="BH9" s="73"/>
      <c r="BI9" s="69"/>
      <c r="BJ9" s="68"/>
      <c r="BK9" s="73"/>
      <c r="BL9" s="55"/>
      <c r="BM9" s="73"/>
      <c r="BN9" s="69"/>
    </row>
    <row r="10" spans="1:66" s="74" customFormat="1" ht="18.75" customHeight="1" x14ac:dyDescent="0.4">
      <c r="A10" s="55" t="s">
        <v>349</v>
      </c>
      <c r="B10" s="60">
        <v>46</v>
      </c>
      <c r="C10" s="61">
        <f t="shared" si="5"/>
        <v>18.326693227091635</v>
      </c>
      <c r="D10" s="62">
        <v>6</v>
      </c>
      <c r="E10" s="63">
        <f t="shared" si="0"/>
        <v>6</v>
      </c>
      <c r="F10" s="61">
        <v>16.89</v>
      </c>
      <c r="G10" s="64">
        <v>43</v>
      </c>
      <c r="H10" s="65">
        <f t="shared" si="1"/>
        <v>17.131474103585656</v>
      </c>
      <c r="I10" s="66">
        <v>5</v>
      </c>
      <c r="J10" s="63">
        <f t="shared" si="2"/>
        <v>11.627906976744185</v>
      </c>
      <c r="K10" s="67">
        <v>15.74</v>
      </c>
      <c r="L10" s="68">
        <v>54</v>
      </c>
      <c r="M10" s="69">
        <f t="shared" si="6"/>
        <v>22.040816326530614</v>
      </c>
      <c r="N10" s="70">
        <v>9</v>
      </c>
      <c r="O10" s="69">
        <v>20.93</v>
      </c>
      <c r="P10" s="69">
        <v>16.670000000000002</v>
      </c>
      <c r="Q10" s="60">
        <v>59</v>
      </c>
      <c r="R10" s="65">
        <f t="shared" si="7"/>
        <v>24.481327800829874</v>
      </c>
      <c r="S10" s="71">
        <v>3</v>
      </c>
      <c r="T10" s="63">
        <f t="shared" si="8"/>
        <v>7.1428571428571423</v>
      </c>
      <c r="U10" s="72">
        <v>16.920000000000002</v>
      </c>
      <c r="V10" s="64">
        <v>53</v>
      </c>
      <c r="W10" s="65">
        <f t="shared" si="3"/>
        <v>22.362869198312236</v>
      </c>
      <c r="X10" s="66">
        <v>1</v>
      </c>
      <c r="Y10" s="63">
        <f t="shared" si="4"/>
        <v>2.3809523809523809</v>
      </c>
      <c r="Z10" s="64">
        <v>16.600000000000001</v>
      </c>
      <c r="AA10" s="64">
        <v>52</v>
      </c>
      <c r="AB10" s="65">
        <f t="shared" si="9"/>
        <v>22.222222222222221</v>
      </c>
      <c r="AC10" s="66">
        <v>5</v>
      </c>
      <c r="AD10" s="63">
        <f t="shared" si="10"/>
        <v>11.627906976744185</v>
      </c>
      <c r="AE10" s="64">
        <v>16.600000000000001</v>
      </c>
      <c r="AF10" s="68">
        <v>19</v>
      </c>
      <c r="AG10" s="73">
        <f t="shared" si="11"/>
        <v>10.674157303370785</v>
      </c>
      <c r="AH10" s="55">
        <v>0</v>
      </c>
      <c r="AI10" s="73">
        <f t="shared" si="12"/>
        <v>0</v>
      </c>
      <c r="AJ10" s="69"/>
      <c r="AK10" s="68"/>
      <c r="AL10" s="73"/>
      <c r="AM10" s="55"/>
      <c r="AN10" s="73"/>
      <c r="AO10" s="73"/>
      <c r="AP10" s="68"/>
      <c r="AQ10" s="73"/>
      <c r="AR10" s="55"/>
      <c r="AS10" s="73"/>
      <c r="AT10" s="69"/>
      <c r="AU10" s="68"/>
      <c r="AV10" s="73"/>
      <c r="AW10" s="55"/>
      <c r="AX10" s="73"/>
      <c r="AY10" s="69"/>
      <c r="AZ10" s="68"/>
      <c r="BA10" s="73"/>
      <c r="BB10" s="55"/>
      <c r="BC10" s="73"/>
      <c r="BD10" s="69"/>
      <c r="BE10" s="68"/>
      <c r="BF10" s="73"/>
      <c r="BG10" s="55"/>
      <c r="BH10" s="73"/>
      <c r="BI10" s="69"/>
      <c r="BJ10" s="68"/>
      <c r="BK10" s="73"/>
      <c r="BL10" s="55"/>
      <c r="BM10" s="73"/>
      <c r="BN10" s="69"/>
    </row>
    <row r="11" spans="1:66" s="74" customFormat="1" ht="18.75" customHeight="1" x14ac:dyDescent="0.4">
      <c r="A11" s="55" t="s">
        <v>350</v>
      </c>
      <c r="B11" s="60">
        <v>45</v>
      </c>
      <c r="C11" s="61">
        <f t="shared" si="5"/>
        <v>17.928286852589643</v>
      </c>
      <c r="D11" s="62">
        <v>1</v>
      </c>
      <c r="E11" s="63">
        <f t="shared" si="0"/>
        <v>1</v>
      </c>
      <c r="F11" s="61">
        <v>12.03</v>
      </c>
      <c r="G11" s="64">
        <v>55</v>
      </c>
      <c r="H11" s="65">
        <f t="shared" si="1"/>
        <v>21.91235059760956</v>
      </c>
      <c r="I11" s="66">
        <v>3</v>
      </c>
      <c r="J11" s="63">
        <f t="shared" si="2"/>
        <v>6.9767441860465116</v>
      </c>
      <c r="K11" s="67">
        <v>12.55</v>
      </c>
      <c r="L11" s="68">
        <v>45</v>
      </c>
      <c r="M11" s="69">
        <f t="shared" si="6"/>
        <v>18.367346938775512</v>
      </c>
      <c r="N11" s="70">
        <v>1</v>
      </c>
      <c r="O11" s="69">
        <v>2.3199999999999998</v>
      </c>
      <c r="P11" s="69">
        <v>12.53</v>
      </c>
      <c r="Q11" s="60">
        <v>32</v>
      </c>
      <c r="R11" s="65">
        <f t="shared" si="7"/>
        <v>13.278008298755188</v>
      </c>
      <c r="S11" s="71">
        <v>1</v>
      </c>
      <c r="T11" s="63">
        <f t="shared" si="8"/>
        <v>2.3809523809523809</v>
      </c>
      <c r="U11" s="72">
        <v>11.71</v>
      </c>
      <c r="V11" s="64">
        <v>33</v>
      </c>
      <c r="W11" s="65">
        <f t="shared" si="3"/>
        <v>13.924050632911392</v>
      </c>
      <c r="X11" s="66">
        <v>2</v>
      </c>
      <c r="Y11" s="63">
        <f t="shared" si="4"/>
        <v>4.7619047619047619</v>
      </c>
      <c r="Z11" s="64">
        <v>12.91</v>
      </c>
      <c r="AA11" s="64">
        <v>32</v>
      </c>
      <c r="AB11" s="65">
        <f t="shared" si="9"/>
        <v>13.675213675213676</v>
      </c>
      <c r="AC11" s="66">
        <v>1</v>
      </c>
      <c r="AD11" s="63">
        <f t="shared" si="10"/>
        <v>2.3255813953488373</v>
      </c>
      <c r="AE11" s="64">
        <v>12.91</v>
      </c>
      <c r="AF11" s="68">
        <v>5</v>
      </c>
      <c r="AG11" s="73">
        <f t="shared" si="11"/>
        <v>2.8089887640449436</v>
      </c>
      <c r="AH11" s="55">
        <v>0</v>
      </c>
      <c r="AI11" s="73">
        <f t="shared" si="12"/>
        <v>0</v>
      </c>
      <c r="AJ11" s="69"/>
      <c r="AK11" s="68"/>
      <c r="AL11" s="73"/>
      <c r="AM11" s="55"/>
      <c r="AN11" s="73"/>
      <c r="AO11" s="73"/>
      <c r="AP11" s="68"/>
      <c r="AQ11" s="73"/>
      <c r="AR11" s="55"/>
      <c r="AS11" s="73"/>
      <c r="AT11" s="69"/>
      <c r="AU11" s="68"/>
      <c r="AV11" s="73"/>
      <c r="AW11" s="55"/>
      <c r="AX11" s="73"/>
      <c r="AY11" s="69"/>
      <c r="AZ11" s="68"/>
      <c r="BA11" s="73"/>
      <c r="BB11" s="55"/>
      <c r="BC11" s="73"/>
      <c r="BD11" s="69"/>
      <c r="BE11" s="68"/>
      <c r="BF11" s="73"/>
      <c r="BG11" s="55"/>
      <c r="BH11" s="73"/>
      <c r="BI11" s="69"/>
      <c r="BJ11" s="68"/>
      <c r="BK11" s="73"/>
      <c r="BL11" s="55"/>
      <c r="BM11" s="73"/>
      <c r="BN11" s="69"/>
    </row>
    <row r="12" spans="1:66" s="74" customFormat="1" ht="18.75" customHeight="1" x14ac:dyDescent="0.4">
      <c r="A12" s="55" t="s">
        <v>351</v>
      </c>
      <c r="B12" s="60">
        <v>17</v>
      </c>
      <c r="C12" s="61">
        <f t="shared" si="5"/>
        <v>6.7729083665338639</v>
      </c>
      <c r="D12" s="62">
        <v>1</v>
      </c>
      <c r="E12" s="63">
        <f t="shared" si="0"/>
        <v>1</v>
      </c>
      <c r="F12" s="61">
        <v>6.5</v>
      </c>
      <c r="G12" s="64">
        <v>25</v>
      </c>
      <c r="H12" s="65">
        <f>G12/$G$14*100</f>
        <v>9.9601593625498008</v>
      </c>
      <c r="I12" s="66">
        <v>0</v>
      </c>
      <c r="J12" s="63">
        <f t="shared" si="2"/>
        <v>0</v>
      </c>
      <c r="K12" s="67">
        <v>6.44</v>
      </c>
      <c r="L12" s="68">
        <v>19</v>
      </c>
      <c r="M12" s="69">
        <f t="shared" si="6"/>
        <v>7.7551020408163263</v>
      </c>
      <c r="N12" s="70">
        <v>0</v>
      </c>
      <c r="O12" s="69">
        <v>0</v>
      </c>
      <c r="P12" s="69">
        <v>6.54</v>
      </c>
      <c r="Q12" s="60">
        <v>12</v>
      </c>
      <c r="R12" s="65">
        <f t="shared" si="7"/>
        <v>4.9792531120331951</v>
      </c>
      <c r="S12" s="71">
        <v>1</v>
      </c>
      <c r="T12" s="63">
        <f t="shared" si="8"/>
        <v>2.3809523809523809</v>
      </c>
      <c r="U12" s="72">
        <v>7.43</v>
      </c>
      <c r="V12" s="64">
        <v>6</v>
      </c>
      <c r="W12" s="65">
        <f t="shared" si="3"/>
        <v>2.5316455696202533</v>
      </c>
      <c r="X12" s="66">
        <v>1</v>
      </c>
      <c r="Y12" s="63">
        <f t="shared" si="4"/>
        <v>2.3809523809523809</v>
      </c>
      <c r="Z12" s="64">
        <v>5.95</v>
      </c>
      <c r="AA12" s="64">
        <v>7</v>
      </c>
      <c r="AB12" s="65">
        <f t="shared" si="9"/>
        <v>2.9914529914529915</v>
      </c>
      <c r="AC12" s="66">
        <v>0</v>
      </c>
      <c r="AD12" s="63">
        <f t="shared" si="10"/>
        <v>0</v>
      </c>
      <c r="AE12" s="64">
        <v>5.95</v>
      </c>
      <c r="AF12" s="68">
        <v>2</v>
      </c>
      <c r="AG12" s="73">
        <f t="shared" si="11"/>
        <v>1.1235955056179776</v>
      </c>
      <c r="AH12" s="55">
        <v>0</v>
      </c>
      <c r="AI12" s="73">
        <f t="shared" si="12"/>
        <v>0</v>
      </c>
      <c r="AJ12" s="69"/>
      <c r="AK12" s="68"/>
      <c r="AL12" s="73"/>
      <c r="AM12" s="55"/>
      <c r="AN12" s="73"/>
      <c r="AO12" s="73"/>
      <c r="AP12" s="68"/>
      <c r="AQ12" s="73"/>
      <c r="AR12" s="55"/>
      <c r="AS12" s="73"/>
      <c r="AT12" s="69"/>
      <c r="AU12" s="68"/>
      <c r="AV12" s="73"/>
      <c r="AW12" s="55"/>
      <c r="AX12" s="73"/>
      <c r="AY12" s="69"/>
      <c r="AZ12" s="68"/>
      <c r="BA12" s="73"/>
      <c r="BB12" s="55"/>
      <c r="BC12" s="73"/>
      <c r="BD12" s="69"/>
      <c r="BE12" s="68"/>
      <c r="BF12" s="73"/>
      <c r="BG12" s="55"/>
      <c r="BH12" s="73"/>
      <c r="BI12" s="69"/>
      <c r="BJ12" s="68"/>
      <c r="BK12" s="73"/>
      <c r="BL12" s="55"/>
      <c r="BM12" s="73"/>
      <c r="BN12" s="69"/>
    </row>
    <row r="13" spans="1:66" s="74" customFormat="1" ht="18.75" customHeight="1" x14ac:dyDescent="0.4">
      <c r="A13" s="55" t="s">
        <v>352</v>
      </c>
      <c r="B13" s="60">
        <v>8</v>
      </c>
      <c r="C13" s="61">
        <f t="shared" si="5"/>
        <v>3.1872509960159361</v>
      </c>
      <c r="D13" s="62">
        <v>0</v>
      </c>
      <c r="E13" s="63">
        <f t="shared" si="0"/>
        <v>0</v>
      </c>
      <c r="F13" s="61">
        <v>3.77</v>
      </c>
      <c r="G13" s="64">
        <v>10</v>
      </c>
      <c r="H13" s="65">
        <f>G13/$G$14*100</f>
        <v>3.9840637450199203</v>
      </c>
      <c r="I13" s="66">
        <v>0</v>
      </c>
      <c r="J13" s="63">
        <f t="shared" si="2"/>
        <v>0</v>
      </c>
      <c r="K13" s="67">
        <v>3.84</v>
      </c>
      <c r="L13" s="68">
        <v>11</v>
      </c>
      <c r="M13" s="69">
        <f t="shared" si="6"/>
        <v>4.4897959183673466</v>
      </c>
      <c r="N13" s="70">
        <v>0</v>
      </c>
      <c r="O13" s="69">
        <v>0</v>
      </c>
      <c r="P13" s="69">
        <v>3.02</v>
      </c>
      <c r="Q13" s="60">
        <v>1</v>
      </c>
      <c r="R13" s="65">
        <f t="shared" si="7"/>
        <v>0.41493775933609961</v>
      </c>
      <c r="S13" s="71">
        <v>0</v>
      </c>
      <c r="T13" s="63">
        <f t="shared" si="8"/>
        <v>0</v>
      </c>
      <c r="U13" s="72">
        <v>3.16</v>
      </c>
      <c r="V13" s="64">
        <v>6</v>
      </c>
      <c r="W13" s="65">
        <f t="shared" si="3"/>
        <v>2.5316455696202533</v>
      </c>
      <c r="X13" s="66">
        <v>2</v>
      </c>
      <c r="Y13" s="63">
        <f t="shared" si="4"/>
        <v>4.7619047619047619</v>
      </c>
      <c r="Z13" s="64">
        <v>3.33</v>
      </c>
      <c r="AA13" s="64">
        <v>8</v>
      </c>
      <c r="AB13" s="65">
        <f t="shared" si="9"/>
        <v>3.4188034188034191</v>
      </c>
      <c r="AC13" s="66">
        <v>1</v>
      </c>
      <c r="AD13" s="63">
        <f t="shared" si="10"/>
        <v>2.3255813953488373</v>
      </c>
      <c r="AE13" s="64">
        <v>3.33</v>
      </c>
      <c r="AF13" s="68">
        <v>0</v>
      </c>
      <c r="AG13" s="73">
        <f t="shared" si="11"/>
        <v>0</v>
      </c>
      <c r="AH13" s="55">
        <v>0</v>
      </c>
      <c r="AI13" s="73">
        <f t="shared" si="12"/>
        <v>0</v>
      </c>
      <c r="AJ13" s="69"/>
      <c r="AK13" s="68"/>
      <c r="AL13" s="73"/>
      <c r="AM13" s="55"/>
      <c r="AN13" s="73"/>
      <c r="AO13" s="73"/>
      <c r="AP13" s="68"/>
      <c r="AQ13" s="73"/>
      <c r="AR13" s="55"/>
      <c r="AS13" s="73"/>
      <c r="AT13" s="69"/>
      <c r="AU13" s="68"/>
      <c r="AV13" s="73"/>
      <c r="AW13" s="55"/>
      <c r="AX13" s="73"/>
      <c r="AY13" s="69"/>
      <c r="AZ13" s="68"/>
      <c r="BA13" s="73"/>
      <c r="BB13" s="55"/>
      <c r="BC13" s="73"/>
      <c r="BD13" s="69"/>
      <c r="BE13" s="68"/>
      <c r="BF13" s="73"/>
      <c r="BG13" s="55"/>
      <c r="BH13" s="73"/>
      <c r="BI13" s="69"/>
      <c r="BJ13" s="68"/>
      <c r="BK13" s="73"/>
      <c r="BL13" s="55"/>
      <c r="BM13" s="73"/>
      <c r="BN13" s="69"/>
    </row>
    <row r="14" spans="1:66" s="74" customFormat="1" ht="18.75" customHeight="1" x14ac:dyDescent="0.4">
      <c r="A14" s="55" t="s">
        <v>354</v>
      </c>
      <c r="B14" s="75">
        <f>SUM(B5:B13)</f>
        <v>251</v>
      </c>
      <c r="C14" s="61">
        <f>SUM(C5:C13)</f>
        <v>100</v>
      </c>
      <c r="D14" s="62">
        <f>SUM(D5:D13)</f>
        <v>44</v>
      </c>
      <c r="E14" s="61">
        <v>100</v>
      </c>
      <c r="F14" s="61">
        <v>100</v>
      </c>
      <c r="G14" s="64">
        <f>SUM(G5:G13)</f>
        <v>251</v>
      </c>
      <c r="H14" s="67">
        <f>SUM(H5:H13)</f>
        <v>100</v>
      </c>
      <c r="I14" s="66">
        <f>SUM(I5:I13)</f>
        <v>43</v>
      </c>
      <c r="J14" s="67">
        <f>SUM(J5:J13)</f>
        <v>100</v>
      </c>
      <c r="K14" s="67">
        <v>100</v>
      </c>
      <c r="L14" s="76">
        <f>SUM(L5:L13)</f>
        <v>245</v>
      </c>
      <c r="M14" s="69">
        <f>T14</f>
        <v>100</v>
      </c>
      <c r="N14" s="70">
        <v>43</v>
      </c>
      <c r="O14" s="69">
        <v>100</v>
      </c>
      <c r="P14" s="69">
        <f>SUM(P5:P13)</f>
        <v>100</v>
      </c>
      <c r="Q14" s="75">
        <f>SUM(Q5:Q13)</f>
        <v>241</v>
      </c>
      <c r="R14" s="77">
        <f>SUM(R5:R13)</f>
        <v>99.999999999999986</v>
      </c>
      <c r="S14" s="60">
        <f>SUM(S5:S13)</f>
        <v>42</v>
      </c>
      <c r="T14" s="77">
        <f>SUM(T5:T13)</f>
        <v>100</v>
      </c>
      <c r="U14" s="67">
        <v>100.00000000000001</v>
      </c>
      <c r="V14" s="64">
        <f>SUM(V5:V13)</f>
        <v>237</v>
      </c>
      <c r="W14" s="67">
        <v>100</v>
      </c>
      <c r="X14" s="66">
        <f>SUM(X5:X13)</f>
        <v>42</v>
      </c>
      <c r="Y14" s="67">
        <v>100</v>
      </c>
      <c r="Z14" s="63">
        <f>SUM(Z5:Z13)</f>
        <v>100</v>
      </c>
      <c r="AA14" s="64">
        <f>SUM(AA5:AA13)</f>
        <v>234</v>
      </c>
      <c r="AB14" s="67">
        <f>SUM(AB5:AB13)</f>
        <v>100</v>
      </c>
      <c r="AC14" s="66">
        <f>SUM(AC5:AC13)</f>
        <v>43</v>
      </c>
      <c r="AD14" s="67">
        <f>SUM(AD5:AD13)</f>
        <v>100</v>
      </c>
      <c r="AE14" s="63">
        <f t="shared" ref="AE14:BN14" si="13">SUM(AE5:AE13)</f>
        <v>100</v>
      </c>
      <c r="AF14" s="76">
        <f t="shared" si="13"/>
        <v>178</v>
      </c>
      <c r="AG14" s="78">
        <f t="shared" si="13"/>
        <v>100</v>
      </c>
      <c r="AH14" s="68">
        <f t="shared" si="13"/>
        <v>36</v>
      </c>
      <c r="AI14" s="78">
        <f t="shared" si="13"/>
        <v>100</v>
      </c>
      <c r="AJ14" s="78">
        <f t="shared" si="13"/>
        <v>0</v>
      </c>
      <c r="AK14" s="76">
        <f t="shared" si="13"/>
        <v>0</v>
      </c>
      <c r="AL14" s="78">
        <f t="shared" si="13"/>
        <v>0</v>
      </c>
      <c r="AM14" s="68">
        <f t="shared" si="13"/>
        <v>0</v>
      </c>
      <c r="AN14" s="78">
        <f t="shared" si="13"/>
        <v>0</v>
      </c>
      <c r="AO14" s="78">
        <f t="shared" si="13"/>
        <v>0</v>
      </c>
      <c r="AP14" s="76">
        <f t="shared" si="13"/>
        <v>0</v>
      </c>
      <c r="AQ14" s="78">
        <f t="shared" si="13"/>
        <v>0</v>
      </c>
      <c r="AR14" s="68">
        <f t="shared" si="13"/>
        <v>0</v>
      </c>
      <c r="AS14" s="78">
        <f t="shared" si="13"/>
        <v>0</v>
      </c>
      <c r="AT14" s="78">
        <f t="shared" si="13"/>
        <v>0</v>
      </c>
      <c r="AU14" s="76">
        <f t="shared" si="13"/>
        <v>0</v>
      </c>
      <c r="AV14" s="78">
        <f t="shared" si="13"/>
        <v>0</v>
      </c>
      <c r="AW14" s="68">
        <f t="shared" si="13"/>
        <v>0</v>
      </c>
      <c r="AX14" s="78">
        <f t="shared" si="13"/>
        <v>0</v>
      </c>
      <c r="AY14" s="78">
        <f t="shared" si="13"/>
        <v>0</v>
      </c>
      <c r="AZ14" s="76">
        <f t="shared" si="13"/>
        <v>0</v>
      </c>
      <c r="BA14" s="78">
        <f t="shared" si="13"/>
        <v>0</v>
      </c>
      <c r="BB14" s="68">
        <f t="shared" si="13"/>
        <v>0</v>
      </c>
      <c r="BC14" s="78">
        <f t="shared" si="13"/>
        <v>0</v>
      </c>
      <c r="BD14" s="78">
        <f t="shared" si="13"/>
        <v>0</v>
      </c>
      <c r="BE14" s="76">
        <f t="shared" si="13"/>
        <v>0</v>
      </c>
      <c r="BF14" s="78">
        <f t="shared" si="13"/>
        <v>0</v>
      </c>
      <c r="BG14" s="68">
        <f t="shared" si="13"/>
        <v>0</v>
      </c>
      <c r="BH14" s="78">
        <f t="shared" si="13"/>
        <v>0</v>
      </c>
      <c r="BI14" s="78">
        <f t="shared" si="13"/>
        <v>0</v>
      </c>
      <c r="BJ14" s="76">
        <f t="shared" si="13"/>
        <v>0</v>
      </c>
      <c r="BK14" s="78">
        <f t="shared" si="13"/>
        <v>0</v>
      </c>
      <c r="BL14" s="68">
        <f t="shared" si="13"/>
        <v>0</v>
      </c>
      <c r="BM14" s="78">
        <f t="shared" si="13"/>
        <v>0</v>
      </c>
      <c r="BN14" s="78">
        <f t="shared" si="13"/>
        <v>0</v>
      </c>
    </row>
    <row r="15" spans="1:66" ht="18.75" customHeight="1" x14ac:dyDescent="0.4">
      <c r="A15" s="85" t="s">
        <v>319</v>
      </c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3" t="s">
        <v>355</v>
      </c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</row>
    <row r="16" spans="1:66" ht="18.75" customHeight="1" x14ac:dyDescent="0.4">
      <c r="A16" s="96" t="s">
        <v>356</v>
      </c>
      <c r="B16" s="96" t="s">
        <v>357</v>
      </c>
      <c r="C16" s="96"/>
      <c r="D16" s="96"/>
      <c r="E16" s="96"/>
      <c r="F16" s="96"/>
      <c r="G16" s="96" t="s">
        <v>358</v>
      </c>
      <c r="H16" s="96"/>
      <c r="I16" s="96"/>
      <c r="J16" s="96"/>
      <c r="K16" s="96"/>
      <c r="L16" s="96" t="s">
        <v>359</v>
      </c>
      <c r="M16" s="96"/>
      <c r="N16" s="96"/>
      <c r="O16" s="96"/>
      <c r="P16" s="96"/>
      <c r="Q16" s="96" t="s">
        <v>360</v>
      </c>
      <c r="R16" s="96"/>
      <c r="S16" s="96"/>
      <c r="T16" s="96"/>
      <c r="U16" s="96"/>
      <c r="V16" s="96" t="s">
        <v>361</v>
      </c>
      <c r="W16" s="96"/>
      <c r="X16" s="96"/>
      <c r="Y16" s="96"/>
      <c r="Z16" s="96"/>
      <c r="AA16" s="96" t="s">
        <v>362</v>
      </c>
      <c r="AB16" s="96"/>
      <c r="AC16" s="96"/>
      <c r="AD16" s="96"/>
      <c r="AE16" s="96"/>
      <c r="AF16" s="96" t="s">
        <v>363</v>
      </c>
      <c r="AG16" s="96"/>
      <c r="AH16" s="96"/>
      <c r="AI16" s="96"/>
      <c r="AJ16" s="96"/>
      <c r="AK16" s="96" t="s">
        <v>364</v>
      </c>
      <c r="AL16" s="96"/>
      <c r="AM16" s="96"/>
      <c r="AN16" s="96"/>
      <c r="AO16" s="96"/>
      <c r="AP16" s="96" t="s">
        <v>365</v>
      </c>
      <c r="AQ16" s="96"/>
      <c r="AR16" s="96"/>
      <c r="AS16" s="96"/>
      <c r="AT16" s="96"/>
      <c r="AU16" s="96" t="s">
        <v>366</v>
      </c>
      <c r="AV16" s="96"/>
      <c r="AW16" s="96"/>
      <c r="AX16" s="96"/>
      <c r="AY16" s="96"/>
      <c r="AZ16" s="96" t="s">
        <v>367</v>
      </c>
      <c r="BA16" s="96"/>
      <c r="BB16" s="96"/>
      <c r="BC16" s="96"/>
      <c r="BD16" s="96"/>
      <c r="BE16" s="96" t="s">
        <v>368</v>
      </c>
      <c r="BF16" s="96"/>
      <c r="BG16" s="96"/>
      <c r="BH16" s="96"/>
      <c r="BI16" s="96"/>
      <c r="BJ16" s="96" t="s">
        <v>369</v>
      </c>
      <c r="BK16" s="96"/>
      <c r="BL16" s="96"/>
      <c r="BM16" s="96"/>
      <c r="BN16" s="96"/>
    </row>
    <row r="17" spans="1:66" ht="18.75" customHeight="1" x14ac:dyDescent="0.4">
      <c r="A17" s="96"/>
      <c r="B17" s="96" t="s">
        <v>370</v>
      </c>
      <c r="C17" s="96"/>
      <c r="D17" s="96" t="s">
        <v>371</v>
      </c>
      <c r="E17" s="96"/>
      <c r="F17" s="101" t="s">
        <v>340</v>
      </c>
      <c r="G17" s="96" t="s">
        <v>341</v>
      </c>
      <c r="H17" s="96"/>
      <c r="I17" s="96" t="s">
        <v>19</v>
      </c>
      <c r="J17" s="96"/>
      <c r="K17" s="100" t="s">
        <v>340</v>
      </c>
      <c r="L17" s="96" t="s">
        <v>341</v>
      </c>
      <c r="M17" s="96"/>
      <c r="N17" s="96" t="s">
        <v>19</v>
      </c>
      <c r="O17" s="96"/>
      <c r="P17" s="99" t="s">
        <v>340</v>
      </c>
      <c r="Q17" s="96" t="s">
        <v>372</v>
      </c>
      <c r="R17" s="96"/>
      <c r="S17" s="96" t="s">
        <v>19</v>
      </c>
      <c r="T17" s="96"/>
      <c r="U17" s="101" t="s">
        <v>340</v>
      </c>
      <c r="V17" s="96" t="s">
        <v>9</v>
      </c>
      <c r="W17" s="96"/>
      <c r="X17" s="96" t="s">
        <v>19</v>
      </c>
      <c r="Y17" s="96"/>
      <c r="Z17" s="100" t="s">
        <v>340</v>
      </c>
      <c r="AA17" s="96" t="s">
        <v>9</v>
      </c>
      <c r="AB17" s="96"/>
      <c r="AC17" s="96" t="s">
        <v>19</v>
      </c>
      <c r="AD17" s="96"/>
      <c r="AE17" s="99" t="s">
        <v>340</v>
      </c>
      <c r="AF17" s="96" t="s">
        <v>372</v>
      </c>
      <c r="AG17" s="96"/>
      <c r="AH17" s="96" t="s">
        <v>371</v>
      </c>
      <c r="AI17" s="96"/>
      <c r="AJ17" s="99" t="s">
        <v>374</v>
      </c>
      <c r="AK17" s="96" t="s">
        <v>372</v>
      </c>
      <c r="AL17" s="96"/>
      <c r="AM17" s="96" t="s">
        <v>371</v>
      </c>
      <c r="AN17" s="96"/>
      <c r="AO17" s="99" t="s">
        <v>374</v>
      </c>
      <c r="AP17" s="96" t="s">
        <v>372</v>
      </c>
      <c r="AQ17" s="96"/>
      <c r="AR17" s="96" t="s">
        <v>371</v>
      </c>
      <c r="AS17" s="96"/>
      <c r="AT17" s="99" t="s">
        <v>374</v>
      </c>
      <c r="AU17" s="96" t="s">
        <v>372</v>
      </c>
      <c r="AV17" s="96"/>
      <c r="AW17" s="96" t="s">
        <v>371</v>
      </c>
      <c r="AX17" s="96"/>
      <c r="AY17" s="99" t="s">
        <v>374</v>
      </c>
      <c r="AZ17" s="96" t="s">
        <v>372</v>
      </c>
      <c r="BA17" s="96"/>
      <c r="BB17" s="96" t="s">
        <v>371</v>
      </c>
      <c r="BC17" s="96"/>
      <c r="BD17" s="99" t="s">
        <v>374</v>
      </c>
      <c r="BE17" s="96" t="s">
        <v>372</v>
      </c>
      <c r="BF17" s="96"/>
      <c r="BG17" s="96" t="s">
        <v>371</v>
      </c>
      <c r="BH17" s="96"/>
      <c r="BI17" s="99" t="s">
        <v>374</v>
      </c>
      <c r="BJ17" s="96" t="s">
        <v>372</v>
      </c>
      <c r="BK17" s="96"/>
      <c r="BL17" s="96" t="s">
        <v>371</v>
      </c>
      <c r="BM17" s="96"/>
      <c r="BN17" s="99" t="s">
        <v>374</v>
      </c>
    </row>
    <row r="18" spans="1:66" ht="18.75" customHeight="1" x14ac:dyDescent="0.4">
      <c r="A18" s="96"/>
      <c r="B18" s="57" t="s">
        <v>342</v>
      </c>
      <c r="C18" s="58" t="s">
        <v>343</v>
      </c>
      <c r="D18" s="58" t="s">
        <v>342</v>
      </c>
      <c r="E18" s="58" t="s">
        <v>343</v>
      </c>
      <c r="F18" s="101"/>
      <c r="G18" s="58" t="s">
        <v>342</v>
      </c>
      <c r="H18" s="57" t="s">
        <v>343</v>
      </c>
      <c r="I18" s="57" t="s">
        <v>342</v>
      </c>
      <c r="J18" s="57" t="s">
        <v>343</v>
      </c>
      <c r="K18" s="100"/>
      <c r="L18" s="59" t="s">
        <v>342</v>
      </c>
      <c r="M18" s="58" t="s">
        <v>343</v>
      </c>
      <c r="N18" s="58" t="s">
        <v>342</v>
      </c>
      <c r="O18" s="58" t="s">
        <v>343</v>
      </c>
      <c r="P18" s="99"/>
      <c r="Q18" s="57" t="s">
        <v>342</v>
      </c>
      <c r="R18" s="58" t="s">
        <v>343</v>
      </c>
      <c r="S18" s="58" t="s">
        <v>342</v>
      </c>
      <c r="T18" s="58" t="s">
        <v>343</v>
      </c>
      <c r="U18" s="101"/>
      <c r="V18" s="58" t="s">
        <v>342</v>
      </c>
      <c r="W18" s="57" t="s">
        <v>343</v>
      </c>
      <c r="X18" s="57" t="s">
        <v>342</v>
      </c>
      <c r="Y18" s="57" t="s">
        <v>343</v>
      </c>
      <c r="Z18" s="100"/>
      <c r="AA18" s="59" t="s">
        <v>342</v>
      </c>
      <c r="AB18" s="58" t="s">
        <v>343</v>
      </c>
      <c r="AC18" s="58" t="s">
        <v>342</v>
      </c>
      <c r="AD18" s="58" t="s">
        <v>343</v>
      </c>
      <c r="AE18" s="99"/>
      <c r="AF18" s="59" t="s">
        <v>375</v>
      </c>
      <c r="AG18" s="58" t="s">
        <v>377</v>
      </c>
      <c r="AH18" s="58" t="s">
        <v>375</v>
      </c>
      <c r="AI18" s="58" t="s">
        <v>377</v>
      </c>
      <c r="AJ18" s="99"/>
      <c r="AK18" s="59" t="s">
        <v>375</v>
      </c>
      <c r="AL18" s="58" t="s">
        <v>377</v>
      </c>
      <c r="AM18" s="58" t="s">
        <v>375</v>
      </c>
      <c r="AN18" s="58" t="s">
        <v>377</v>
      </c>
      <c r="AO18" s="99"/>
      <c r="AP18" s="59" t="s">
        <v>375</v>
      </c>
      <c r="AQ18" s="58" t="s">
        <v>377</v>
      </c>
      <c r="AR18" s="58" t="s">
        <v>375</v>
      </c>
      <c r="AS18" s="58" t="s">
        <v>377</v>
      </c>
      <c r="AT18" s="99"/>
      <c r="AU18" s="59" t="s">
        <v>375</v>
      </c>
      <c r="AV18" s="58" t="s">
        <v>377</v>
      </c>
      <c r="AW18" s="58" t="s">
        <v>375</v>
      </c>
      <c r="AX18" s="58" t="s">
        <v>377</v>
      </c>
      <c r="AY18" s="99"/>
      <c r="AZ18" s="59" t="s">
        <v>375</v>
      </c>
      <c r="BA18" s="58" t="s">
        <v>377</v>
      </c>
      <c r="BB18" s="58" t="s">
        <v>375</v>
      </c>
      <c r="BC18" s="58" t="s">
        <v>377</v>
      </c>
      <c r="BD18" s="99"/>
      <c r="BE18" s="59" t="s">
        <v>375</v>
      </c>
      <c r="BF18" s="58" t="s">
        <v>377</v>
      </c>
      <c r="BG18" s="58" t="s">
        <v>375</v>
      </c>
      <c r="BH18" s="58" t="s">
        <v>377</v>
      </c>
      <c r="BI18" s="99"/>
      <c r="BJ18" s="59" t="s">
        <v>375</v>
      </c>
      <c r="BK18" s="58" t="s">
        <v>377</v>
      </c>
      <c r="BL18" s="58" t="s">
        <v>375</v>
      </c>
      <c r="BM18" s="58" t="s">
        <v>377</v>
      </c>
      <c r="BN18" s="99"/>
    </row>
    <row r="19" spans="1:66" s="74" customFormat="1" ht="18.75" customHeight="1" x14ac:dyDescent="0.4">
      <c r="A19" s="55" t="s">
        <v>344</v>
      </c>
      <c r="B19" s="60">
        <v>8</v>
      </c>
      <c r="C19" s="61">
        <f t="shared" ref="C19:C27" si="14">B19/$B$28*100</f>
        <v>3.1746031746031744</v>
      </c>
      <c r="D19" s="62">
        <v>6</v>
      </c>
      <c r="E19" s="63">
        <f>D19/$D$28*100</f>
        <v>13.636363636363635</v>
      </c>
      <c r="F19" s="61">
        <v>4.1100000000000003</v>
      </c>
      <c r="G19" s="64">
        <v>10</v>
      </c>
      <c r="H19" s="67">
        <f>G19/$G$28*100</f>
        <v>3.9682539682539679</v>
      </c>
      <c r="I19" s="66">
        <v>4</v>
      </c>
      <c r="J19" s="63">
        <f>I19/$I$28*100</f>
        <v>8.5106382978723403</v>
      </c>
      <c r="K19" s="67">
        <v>4.5599999999999996</v>
      </c>
      <c r="L19" s="68">
        <v>7</v>
      </c>
      <c r="M19" s="69">
        <f>L19/$L$28*100</f>
        <v>2.8455284552845526</v>
      </c>
      <c r="N19" s="70">
        <v>4</v>
      </c>
      <c r="O19" s="69">
        <f>N19/$N$28*100</f>
        <v>9.5238095238095237</v>
      </c>
      <c r="P19" s="69">
        <v>4.6900000000000004</v>
      </c>
      <c r="Q19" s="60">
        <v>2</v>
      </c>
      <c r="R19" s="63">
        <f>Q19/$Q$28*100</f>
        <v>1.7094017094017095</v>
      </c>
      <c r="S19" s="71">
        <v>5</v>
      </c>
      <c r="T19" s="63">
        <f>S19/$S$28*100</f>
        <v>11.904761904761903</v>
      </c>
      <c r="U19" s="72">
        <v>4.51</v>
      </c>
      <c r="V19" s="64">
        <v>3</v>
      </c>
      <c r="W19" s="65">
        <f t="shared" ref="W19:W27" si="15">V19/$V$28*100</f>
        <v>2.6086956521739131</v>
      </c>
      <c r="X19" s="66">
        <v>2</v>
      </c>
      <c r="Y19" s="63">
        <f t="shared" ref="Y19:Y27" si="16">X19/$X$28*100</f>
        <v>4.7619047619047619</v>
      </c>
      <c r="Z19" s="79">
        <v>4.51</v>
      </c>
      <c r="AA19" s="64">
        <v>1</v>
      </c>
      <c r="AB19" s="65">
        <f>AA19/$AA$28*100</f>
        <v>0.86206896551724133</v>
      </c>
      <c r="AC19" s="66">
        <v>0</v>
      </c>
      <c r="AD19" s="63">
        <f>AC19/$AC$28*100</f>
        <v>0</v>
      </c>
      <c r="AE19" s="79">
        <v>4.51</v>
      </c>
      <c r="AF19" s="60">
        <v>0</v>
      </c>
      <c r="AG19" s="72">
        <f>AF19/$AF$28*100</f>
        <v>0</v>
      </c>
      <c r="AH19" s="64">
        <v>1</v>
      </c>
      <c r="AI19" s="72">
        <f>AH19/$AH$28*100</f>
        <v>3.125</v>
      </c>
      <c r="AJ19" s="72"/>
      <c r="AK19" s="60"/>
      <c r="AL19" s="72"/>
      <c r="AM19" s="64"/>
      <c r="AN19" s="72"/>
      <c r="AO19" s="72"/>
      <c r="AP19" s="60"/>
      <c r="AQ19" s="79"/>
      <c r="AR19" s="64"/>
      <c r="AS19" s="79"/>
      <c r="AT19" s="72"/>
      <c r="AU19" s="60"/>
      <c r="AV19" s="72"/>
      <c r="AW19" s="64"/>
      <c r="AX19" s="72"/>
      <c r="AY19" s="72"/>
      <c r="AZ19" s="60"/>
      <c r="BA19" s="72"/>
      <c r="BB19" s="64"/>
      <c r="BC19" s="72"/>
      <c r="BD19" s="72"/>
      <c r="BE19" s="60"/>
      <c r="BF19" s="72"/>
      <c r="BG19" s="64"/>
      <c r="BH19" s="72"/>
      <c r="BI19" s="72"/>
      <c r="BJ19" s="60"/>
      <c r="BK19" s="72"/>
      <c r="BL19" s="64"/>
      <c r="BM19" s="72"/>
      <c r="BN19" s="72"/>
    </row>
    <row r="20" spans="1:66" s="74" customFormat="1" ht="18.75" customHeight="1" x14ac:dyDescent="0.4">
      <c r="A20" s="55" t="s">
        <v>345</v>
      </c>
      <c r="B20" s="60">
        <v>16</v>
      </c>
      <c r="C20" s="61">
        <f t="shared" si="14"/>
        <v>6.3492063492063489</v>
      </c>
      <c r="D20" s="62">
        <v>7</v>
      </c>
      <c r="E20" s="63">
        <f t="shared" ref="E20:E27" si="17">D20/$D$28*100</f>
        <v>15.909090909090908</v>
      </c>
      <c r="F20" s="61">
        <v>9.07</v>
      </c>
      <c r="G20" s="64">
        <v>11</v>
      </c>
      <c r="H20" s="67">
        <f t="shared" ref="H20:H27" si="18">G20/$G$28*100</f>
        <v>4.3650793650793647</v>
      </c>
      <c r="I20" s="66">
        <v>7</v>
      </c>
      <c r="J20" s="63">
        <f t="shared" ref="J20:J27" si="19">I20/$I$28*100</f>
        <v>14.893617021276595</v>
      </c>
      <c r="K20" s="67">
        <v>7.01</v>
      </c>
      <c r="L20" s="68">
        <v>17</v>
      </c>
      <c r="M20" s="69">
        <f t="shared" ref="M20:M27" si="20">L20/$L$28*100</f>
        <v>6.9105691056910574</v>
      </c>
      <c r="N20" s="70">
        <v>4</v>
      </c>
      <c r="O20" s="69">
        <f t="shared" ref="O20:O27" si="21">N20/$N$28*100</f>
        <v>9.5238095238095237</v>
      </c>
      <c r="P20" s="69">
        <v>6.42</v>
      </c>
      <c r="Q20" s="60">
        <v>6</v>
      </c>
      <c r="R20" s="63">
        <f t="shared" ref="R20:R27" si="22">Q20/$Q$28*100</f>
        <v>5.1282051282051277</v>
      </c>
      <c r="S20" s="71">
        <v>4</v>
      </c>
      <c r="T20" s="63">
        <f t="shared" ref="T20:T27" si="23">S20/$S$28*100</f>
        <v>9.5238095238095237</v>
      </c>
      <c r="U20" s="72">
        <v>6.55</v>
      </c>
      <c r="V20" s="64">
        <v>3</v>
      </c>
      <c r="W20" s="65">
        <f t="shared" si="15"/>
        <v>2.6086956521739131</v>
      </c>
      <c r="X20" s="66">
        <v>2</v>
      </c>
      <c r="Y20" s="63">
        <f t="shared" si="16"/>
        <v>4.7619047619047619</v>
      </c>
      <c r="Z20" s="79">
        <v>6.73</v>
      </c>
      <c r="AA20" s="64">
        <v>7</v>
      </c>
      <c r="AB20" s="65">
        <f t="shared" ref="AB20:AB27" si="24">AA20/$AA$28*100</f>
        <v>6.0344827586206895</v>
      </c>
      <c r="AC20" s="66">
        <v>4</v>
      </c>
      <c r="AD20" s="63">
        <f t="shared" ref="AD20:AD27" si="25">AC20/$AC$28*100</f>
        <v>9.3023255813953494</v>
      </c>
      <c r="AE20" s="79">
        <v>6.73</v>
      </c>
      <c r="AF20" s="60">
        <v>4</v>
      </c>
      <c r="AG20" s="72">
        <f t="shared" ref="AG20:AG27" si="26">AF20/$AF$28*100</f>
        <v>5.4794520547945202</v>
      </c>
      <c r="AH20" s="64">
        <v>3</v>
      </c>
      <c r="AI20" s="72">
        <f t="shared" ref="AI20:AI27" si="27">AH20/$AH$28*100</f>
        <v>9.375</v>
      </c>
      <c r="AJ20" s="72"/>
      <c r="AK20" s="60"/>
      <c r="AL20" s="72"/>
      <c r="AM20" s="64"/>
      <c r="AN20" s="72"/>
      <c r="AO20" s="72"/>
      <c r="AP20" s="60"/>
      <c r="AQ20" s="79"/>
      <c r="AR20" s="64"/>
      <c r="AS20" s="79"/>
      <c r="AT20" s="72"/>
      <c r="AU20" s="60"/>
      <c r="AV20" s="72"/>
      <c r="AW20" s="64"/>
      <c r="AX20" s="72"/>
      <c r="AY20" s="72"/>
      <c r="AZ20" s="60"/>
      <c r="BA20" s="72"/>
      <c r="BB20" s="64"/>
      <c r="BC20" s="72"/>
      <c r="BD20" s="72"/>
      <c r="BE20" s="60"/>
      <c r="BF20" s="72"/>
      <c r="BG20" s="64"/>
      <c r="BH20" s="72"/>
      <c r="BI20" s="72"/>
      <c r="BJ20" s="60"/>
      <c r="BK20" s="72"/>
      <c r="BL20" s="64"/>
      <c r="BM20" s="72"/>
      <c r="BN20" s="72"/>
    </row>
    <row r="21" spans="1:66" s="74" customFormat="1" ht="18.75" customHeight="1" x14ac:dyDescent="0.4">
      <c r="A21" s="55" t="s">
        <v>346</v>
      </c>
      <c r="B21" s="60">
        <v>28</v>
      </c>
      <c r="C21" s="61">
        <f t="shared" si="14"/>
        <v>11.111111111111111</v>
      </c>
      <c r="D21" s="62">
        <v>12</v>
      </c>
      <c r="E21" s="63">
        <f t="shared" si="17"/>
        <v>27.27272727272727</v>
      </c>
      <c r="F21" s="61">
        <v>10.02</v>
      </c>
      <c r="G21" s="64">
        <v>31</v>
      </c>
      <c r="H21" s="67">
        <f t="shared" si="18"/>
        <v>12.301587301587301</v>
      </c>
      <c r="I21" s="66">
        <v>15</v>
      </c>
      <c r="J21" s="63">
        <f t="shared" si="19"/>
        <v>31.914893617021278</v>
      </c>
      <c r="K21" s="67">
        <v>11.66</v>
      </c>
      <c r="L21" s="68">
        <v>27</v>
      </c>
      <c r="M21" s="69">
        <f t="shared" si="20"/>
        <v>10.975609756097562</v>
      </c>
      <c r="N21" s="70">
        <v>10</v>
      </c>
      <c r="O21" s="69">
        <f t="shared" si="21"/>
        <v>23.809523809523807</v>
      </c>
      <c r="P21" s="69">
        <v>12.24</v>
      </c>
      <c r="Q21" s="60">
        <v>11</v>
      </c>
      <c r="R21" s="63">
        <f t="shared" si="22"/>
        <v>9.4017094017094021</v>
      </c>
      <c r="S21" s="71">
        <v>12</v>
      </c>
      <c r="T21" s="63">
        <f t="shared" si="23"/>
        <v>28.571428571428569</v>
      </c>
      <c r="U21" s="72">
        <v>12.44</v>
      </c>
      <c r="V21" s="64">
        <v>13</v>
      </c>
      <c r="W21" s="65">
        <f t="shared" si="15"/>
        <v>11.304347826086957</v>
      </c>
      <c r="X21" s="66">
        <v>9</v>
      </c>
      <c r="Y21" s="63">
        <f t="shared" si="16"/>
        <v>21.428571428571427</v>
      </c>
      <c r="Z21" s="79">
        <v>13.72</v>
      </c>
      <c r="AA21" s="64">
        <v>8</v>
      </c>
      <c r="AB21" s="65">
        <f t="shared" si="24"/>
        <v>6.8965517241379306</v>
      </c>
      <c r="AC21" s="66">
        <v>10</v>
      </c>
      <c r="AD21" s="63">
        <f t="shared" si="25"/>
        <v>23.255813953488371</v>
      </c>
      <c r="AE21" s="79">
        <v>13.72</v>
      </c>
      <c r="AF21" s="60">
        <v>12</v>
      </c>
      <c r="AG21" s="72">
        <f t="shared" si="26"/>
        <v>16.43835616438356</v>
      </c>
      <c r="AH21" s="64">
        <v>8</v>
      </c>
      <c r="AI21" s="72">
        <f t="shared" si="27"/>
        <v>25</v>
      </c>
      <c r="AJ21" s="72"/>
      <c r="AK21" s="60"/>
      <c r="AL21" s="72"/>
      <c r="AM21" s="64"/>
      <c r="AN21" s="72"/>
      <c r="AO21" s="72"/>
      <c r="AP21" s="60"/>
      <c r="AQ21" s="79"/>
      <c r="AR21" s="64"/>
      <c r="AS21" s="79"/>
      <c r="AT21" s="72"/>
      <c r="AU21" s="60"/>
      <c r="AV21" s="72"/>
      <c r="AW21" s="64"/>
      <c r="AX21" s="72"/>
      <c r="AY21" s="72"/>
      <c r="AZ21" s="60"/>
      <c r="BA21" s="72"/>
      <c r="BB21" s="64"/>
      <c r="BC21" s="72"/>
      <c r="BD21" s="72"/>
      <c r="BE21" s="60"/>
      <c r="BF21" s="72"/>
      <c r="BG21" s="64"/>
      <c r="BH21" s="72"/>
      <c r="BI21" s="72"/>
      <c r="BJ21" s="60"/>
      <c r="BK21" s="72"/>
      <c r="BL21" s="64"/>
      <c r="BM21" s="72"/>
      <c r="BN21" s="72"/>
    </row>
    <row r="22" spans="1:66" s="74" customFormat="1" ht="18.75" customHeight="1" x14ac:dyDescent="0.4">
      <c r="A22" s="55" t="s">
        <v>347</v>
      </c>
      <c r="B22" s="60">
        <v>50</v>
      </c>
      <c r="C22" s="61">
        <f t="shared" si="14"/>
        <v>19.841269841269842</v>
      </c>
      <c r="D22" s="62">
        <v>11</v>
      </c>
      <c r="E22" s="63">
        <f t="shared" si="17"/>
        <v>25</v>
      </c>
      <c r="F22" s="61">
        <v>17.239999999999998</v>
      </c>
      <c r="G22" s="64">
        <v>49</v>
      </c>
      <c r="H22" s="67">
        <f t="shared" si="18"/>
        <v>19.444444444444446</v>
      </c>
      <c r="I22" s="66">
        <v>7</v>
      </c>
      <c r="J22" s="63">
        <f t="shared" si="19"/>
        <v>14.893617021276595</v>
      </c>
      <c r="K22" s="67">
        <v>17.47</v>
      </c>
      <c r="L22" s="68">
        <v>39</v>
      </c>
      <c r="M22" s="69">
        <f t="shared" si="20"/>
        <v>15.853658536585366</v>
      </c>
      <c r="N22" s="70">
        <v>16</v>
      </c>
      <c r="O22" s="69">
        <f t="shared" si="21"/>
        <v>38.095238095238095</v>
      </c>
      <c r="P22" s="69">
        <v>17.86</v>
      </c>
      <c r="Q22" s="60">
        <v>24</v>
      </c>
      <c r="R22" s="63">
        <f t="shared" si="22"/>
        <v>20.512820512820511</v>
      </c>
      <c r="S22" s="71">
        <v>8</v>
      </c>
      <c r="T22" s="63">
        <f t="shared" si="23"/>
        <v>19.047619047619047</v>
      </c>
      <c r="U22" s="72">
        <v>16.54</v>
      </c>
      <c r="V22" s="64">
        <v>18</v>
      </c>
      <c r="W22" s="65">
        <f t="shared" si="15"/>
        <v>15.65217391304348</v>
      </c>
      <c r="X22" s="66">
        <v>11</v>
      </c>
      <c r="Y22" s="63">
        <f t="shared" si="16"/>
        <v>26.190476190476193</v>
      </c>
      <c r="Z22" s="79">
        <v>15.5</v>
      </c>
      <c r="AA22" s="64">
        <v>20</v>
      </c>
      <c r="AB22" s="65">
        <f t="shared" si="24"/>
        <v>17.241379310344829</v>
      </c>
      <c r="AC22" s="66">
        <v>7</v>
      </c>
      <c r="AD22" s="63">
        <f t="shared" si="25"/>
        <v>16.279069767441861</v>
      </c>
      <c r="AE22" s="79">
        <v>15.5</v>
      </c>
      <c r="AF22" s="60">
        <v>22</v>
      </c>
      <c r="AG22" s="72">
        <f t="shared" si="26"/>
        <v>30.136986301369863</v>
      </c>
      <c r="AH22" s="64">
        <v>14</v>
      </c>
      <c r="AI22" s="72">
        <f t="shared" si="27"/>
        <v>43.75</v>
      </c>
      <c r="AJ22" s="72"/>
      <c r="AK22" s="60"/>
      <c r="AL22" s="72"/>
      <c r="AM22" s="64"/>
      <c r="AN22" s="72"/>
      <c r="AO22" s="72"/>
      <c r="AP22" s="60"/>
      <c r="AQ22" s="79"/>
      <c r="AR22" s="64"/>
      <c r="AS22" s="79"/>
      <c r="AT22" s="72"/>
      <c r="AU22" s="60"/>
      <c r="AV22" s="72"/>
      <c r="AW22" s="64"/>
      <c r="AX22" s="72"/>
      <c r="AY22" s="72"/>
      <c r="AZ22" s="60"/>
      <c r="BA22" s="72"/>
      <c r="BB22" s="64"/>
      <c r="BC22" s="72"/>
      <c r="BD22" s="72"/>
      <c r="BE22" s="60"/>
      <c r="BF22" s="72"/>
      <c r="BG22" s="64"/>
      <c r="BH22" s="72"/>
      <c r="BI22" s="72"/>
      <c r="BJ22" s="60"/>
      <c r="BK22" s="72"/>
      <c r="BL22" s="64"/>
      <c r="BM22" s="72"/>
      <c r="BN22" s="72"/>
    </row>
    <row r="23" spans="1:66" s="74" customFormat="1" ht="18.75" customHeight="1" x14ac:dyDescent="0.4">
      <c r="A23" s="55" t="s">
        <v>348</v>
      </c>
      <c r="B23" s="60">
        <v>51</v>
      </c>
      <c r="C23" s="61">
        <f t="shared" si="14"/>
        <v>20.238095238095237</v>
      </c>
      <c r="D23" s="62">
        <v>4</v>
      </c>
      <c r="E23" s="63">
        <f t="shared" si="17"/>
        <v>9.0909090909090917</v>
      </c>
      <c r="F23" s="61">
        <v>20.100000000000001</v>
      </c>
      <c r="G23" s="64">
        <v>51</v>
      </c>
      <c r="H23" s="67">
        <f t="shared" si="18"/>
        <v>20.238095238095237</v>
      </c>
      <c r="I23" s="66">
        <v>8</v>
      </c>
      <c r="J23" s="63">
        <f t="shared" si="19"/>
        <v>17.021276595744681</v>
      </c>
      <c r="K23" s="67">
        <v>20.98</v>
      </c>
      <c r="L23" s="68">
        <v>53</v>
      </c>
      <c r="M23" s="69">
        <f t="shared" si="20"/>
        <v>21.544715447154474</v>
      </c>
      <c r="N23" s="70">
        <v>6</v>
      </c>
      <c r="O23" s="69">
        <f t="shared" si="21"/>
        <v>14.285714285714285</v>
      </c>
      <c r="P23" s="69">
        <v>18.940000000000001</v>
      </c>
      <c r="Q23" s="60">
        <v>26</v>
      </c>
      <c r="R23" s="63">
        <f t="shared" si="22"/>
        <v>22.222222222222221</v>
      </c>
      <c r="S23" s="71">
        <v>6</v>
      </c>
      <c r="T23" s="63">
        <f t="shared" si="23"/>
        <v>14.285714285714285</v>
      </c>
      <c r="U23" s="72">
        <v>21.84</v>
      </c>
      <c r="V23" s="64">
        <v>16</v>
      </c>
      <c r="W23" s="65">
        <f t="shared" si="15"/>
        <v>13.913043478260869</v>
      </c>
      <c r="X23" s="66">
        <v>8</v>
      </c>
      <c r="Y23" s="63">
        <f t="shared" si="16"/>
        <v>19.047619047619047</v>
      </c>
      <c r="Z23" s="79">
        <v>20.420000000000002</v>
      </c>
      <c r="AA23" s="64">
        <v>39</v>
      </c>
      <c r="AB23" s="65">
        <f t="shared" si="24"/>
        <v>33.620689655172413</v>
      </c>
      <c r="AC23" s="66">
        <v>15</v>
      </c>
      <c r="AD23" s="63">
        <f t="shared" si="25"/>
        <v>34.883720930232556</v>
      </c>
      <c r="AE23" s="79">
        <v>20.420000000000002</v>
      </c>
      <c r="AF23" s="60">
        <v>17</v>
      </c>
      <c r="AG23" s="72">
        <f t="shared" si="26"/>
        <v>23.287671232876711</v>
      </c>
      <c r="AH23" s="64">
        <v>4</v>
      </c>
      <c r="AI23" s="72">
        <f t="shared" si="27"/>
        <v>12.5</v>
      </c>
      <c r="AJ23" s="72"/>
      <c r="AK23" s="60"/>
      <c r="AL23" s="72"/>
      <c r="AM23" s="64"/>
      <c r="AN23" s="72"/>
      <c r="AO23" s="72"/>
      <c r="AP23" s="60"/>
      <c r="AQ23" s="79"/>
      <c r="AR23" s="64"/>
      <c r="AS23" s="79"/>
      <c r="AT23" s="72"/>
      <c r="AU23" s="60"/>
      <c r="AV23" s="72"/>
      <c r="AW23" s="64"/>
      <c r="AX23" s="72"/>
      <c r="AY23" s="72"/>
      <c r="AZ23" s="60"/>
      <c r="BA23" s="72"/>
      <c r="BB23" s="64"/>
      <c r="BC23" s="72"/>
      <c r="BD23" s="72"/>
      <c r="BE23" s="60"/>
      <c r="BF23" s="72"/>
      <c r="BG23" s="64"/>
      <c r="BH23" s="72"/>
      <c r="BI23" s="72"/>
      <c r="BJ23" s="60"/>
      <c r="BK23" s="72"/>
      <c r="BL23" s="64"/>
      <c r="BM23" s="72"/>
      <c r="BN23" s="72"/>
    </row>
    <row r="24" spans="1:66" s="74" customFormat="1" ht="18.75" customHeight="1" x14ac:dyDescent="0.4">
      <c r="A24" s="55" t="s">
        <v>349</v>
      </c>
      <c r="B24" s="60">
        <v>35</v>
      </c>
      <c r="C24" s="61">
        <f t="shared" si="14"/>
        <v>13.888888888888889</v>
      </c>
      <c r="D24" s="62">
        <v>2</v>
      </c>
      <c r="E24" s="63">
        <f t="shared" si="17"/>
        <v>4.5454545454545459</v>
      </c>
      <c r="F24" s="61">
        <v>18.100000000000001</v>
      </c>
      <c r="G24" s="64">
        <v>40</v>
      </c>
      <c r="H24" s="67">
        <f t="shared" si="18"/>
        <v>15.873015873015872</v>
      </c>
      <c r="I24" s="66">
        <v>1</v>
      </c>
      <c r="J24" s="63">
        <f t="shared" si="19"/>
        <v>2.1276595744680851</v>
      </c>
      <c r="K24" s="67">
        <v>17.079999999999998</v>
      </c>
      <c r="L24" s="68">
        <v>39</v>
      </c>
      <c r="M24" s="69">
        <f t="shared" si="20"/>
        <v>15.853658536585366</v>
      </c>
      <c r="N24" s="70">
        <v>1</v>
      </c>
      <c r="O24" s="69">
        <f t="shared" si="21"/>
        <v>2.3809523809523809</v>
      </c>
      <c r="P24" s="69">
        <v>17.510000000000002</v>
      </c>
      <c r="Q24" s="60">
        <v>19</v>
      </c>
      <c r="R24" s="63">
        <f t="shared" si="22"/>
        <v>16.239316239316238</v>
      </c>
      <c r="S24" s="71">
        <v>4</v>
      </c>
      <c r="T24" s="63">
        <f t="shared" si="23"/>
        <v>9.5238095238095237</v>
      </c>
      <c r="U24" s="72">
        <v>16.05</v>
      </c>
      <c r="V24" s="64">
        <v>33</v>
      </c>
      <c r="W24" s="65">
        <f t="shared" si="15"/>
        <v>28.695652173913043</v>
      </c>
      <c r="X24" s="66">
        <v>6</v>
      </c>
      <c r="Y24" s="63">
        <f t="shared" si="16"/>
        <v>14.285714285714285</v>
      </c>
      <c r="Z24" s="79">
        <v>17</v>
      </c>
      <c r="AA24" s="64">
        <v>18</v>
      </c>
      <c r="AB24" s="65">
        <f t="shared" si="24"/>
        <v>15.517241379310345</v>
      </c>
      <c r="AC24" s="66">
        <v>4</v>
      </c>
      <c r="AD24" s="63">
        <f t="shared" si="25"/>
        <v>9.3023255813953494</v>
      </c>
      <c r="AE24" s="79">
        <v>17</v>
      </c>
      <c r="AF24" s="60">
        <v>15</v>
      </c>
      <c r="AG24" s="72">
        <f t="shared" si="26"/>
        <v>20.547945205479451</v>
      </c>
      <c r="AH24" s="64">
        <v>1</v>
      </c>
      <c r="AI24" s="72">
        <f t="shared" si="27"/>
        <v>3.125</v>
      </c>
      <c r="AJ24" s="72"/>
      <c r="AK24" s="60"/>
      <c r="AL24" s="72"/>
      <c r="AM24" s="64"/>
      <c r="AN24" s="72"/>
      <c r="AO24" s="72"/>
      <c r="AP24" s="60"/>
      <c r="AQ24" s="79"/>
      <c r="AR24" s="64"/>
      <c r="AS24" s="79"/>
      <c r="AT24" s="72"/>
      <c r="AU24" s="60"/>
      <c r="AV24" s="72"/>
      <c r="AW24" s="64"/>
      <c r="AX24" s="72"/>
      <c r="AY24" s="72"/>
      <c r="AZ24" s="60"/>
      <c r="BA24" s="72"/>
      <c r="BB24" s="64"/>
      <c r="BC24" s="72"/>
      <c r="BD24" s="72"/>
      <c r="BE24" s="60"/>
      <c r="BF24" s="72"/>
      <c r="BG24" s="64"/>
      <c r="BH24" s="72"/>
      <c r="BI24" s="72"/>
      <c r="BJ24" s="60"/>
      <c r="BK24" s="72"/>
      <c r="BL24" s="64"/>
      <c r="BM24" s="72"/>
      <c r="BN24" s="72"/>
    </row>
    <row r="25" spans="1:66" s="74" customFormat="1" ht="18.75" customHeight="1" x14ac:dyDescent="0.4">
      <c r="A25" s="55" t="s">
        <v>350</v>
      </c>
      <c r="B25" s="60">
        <v>37</v>
      </c>
      <c r="C25" s="61">
        <f t="shared" si="14"/>
        <v>14.682539682539684</v>
      </c>
      <c r="D25" s="62">
        <v>1</v>
      </c>
      <c r="E25" s="63">
        <f t="shared" si="17"/>
        <v>2.2727272727272729</v>
      </c>
      <c r="F25" s="61">
        <v>11.47</v>
      </c>
      <c r="G25" s="64">
        <v>33</v>
      </c>
      <c r="H25" s="67">
        <f t="shared" si="18"/>
        <v>13.095238095238097</v>
      </c>
      <c r="I25" s="66">
        <v>1</v>
      </c>
      <c r="J25" s="63">
        <f t="shared" si="19"/>
        <v>2.1276595744680851</v>
      </c>
      <c r="K25" s="67">
        <v>11.26</v>
      </c>
      <c r="L25" s="68">
        <v>36</v>
      </c>
      <c r="M25" s="69">
        <f t="shared" si="20"/>
        <v>14.634146341463413</v>
      </c>
      <c r="N25" s="70">
        <v>1</v>
      </c>
      <c r="O25" s="69">
        <f t="shared" si="21"/>
        <v>2.3809523809523809</v>
      </c>
      <c r="P25" s="69">
        <v>11.7</v>
      </c>
      <c r="Q25" s="60">
        <v>12</v>
      </c>
      <c r="R25" s="63">
        <f t="shared" si="22"/>
        <v>10.256410256410255</v>
      </c>
      <c r="S25" s="71">
        <v>2</v>
      </c>
      <c r="T25" s="63">
        <f t="shared" si="23"/>
        <v>4.7619047619047619</v>
      </c>
      <c r="U25" s="72">
        <v>11.61</v>
      </c>
      <c r="V25" s="64">
        <v>16</v>
      </c>
      <c r="W25" s="65">
        <f t="shared" si="15"/>
        <v>13.913043478260869</v>
      </c>
      <c r="X25" s="66">
        <v>0</v>
      </c>
      <c r="Y25" s="63">
        <f t="shared" si="16"/>
        <v>0</v>
      </c>
      <c r="Z25" s="79">
        <v>11.2</v>
      </c>
      <c r="AA25" s="64">
        <v>11</v>
      </c>
      <c r="AB25" s="65">
        <f t="shared" si="24"/>
        <v>9.4827586206896548</v>
      </c>
      <c r="AC25" s="66">
        <v>2</v>
      </c>
      <c r="AD25" s="63">
        <f t="shared" si="25"/>
        <v>4.6511627906976747</v>
      </c>
      <c r="AE25" s="79">
        <v>11.2</v>
      </c>
      <c r="AF25" s="60">
        <v>3</v>
      </c>
      <c r="AG25" s="72">
        <f t="shared" si="26"/>
        <v>4.10958904109589</v>
      </c>
      <c r="AH25" s="64">
        <v>1</v>
      </c>
      <c r="AI25" s="72">
        <f t="shared" si="27"/>
        <v>3.125</v>
      </c>
      <c r="AJ25" s="72"/>
      <c r="AK25" s="60"/>
      <c r="AL25" s="72"/>
      <c r="AM25" s="64"/>
      <c r="AN25" s="72"/>
      <c r="AO25" s="72"/>
      <c r="AP25" s="60"/>
      <c r="AQ25" s="79"/>
      <c r="AR25" s="64"/>
      <c r="AS25" s="79"/>
      <c r="AT25" s="72"/>
      <c r="AU25" s="60"/>
      <c r="AV25" s="72"/>
      <c r="AW25" s="64"/>
      <c r="AX25" s="72"/>
      <c r="AY25" s="72"/>
      <c r="AZ25" s="60"/>
      <c r="BA25" s="72"/>
      <c r="BB25" s="64"/>
      <c r="BC25" s="72"/>
      <c r="BD25" s="72"/>
      <c r="BE25" s="60"/>
      <c r="BF25" s="72"/>
      <c r="BG25" s="64"/>
      <c r="BH25" s="72"/>
      <c r="BI25" s="72"/>
      <c r="BJ25" s="60"/>
      <c r="BK25" s="72"/>
      <c r="BL25" s="64"/>
      <c r="BM25" s="72"/>
      <c r="BN25" s="72"/>
    </row>
    <row r="26" spans="1:66" s="74" customFormat="1" ht="18.75" customHeight="1" x14ac:dyDescent="0.4">
      <c r="A26" s="55" t="s">
        <v>351</v>
      </c>
      <c r="B26" s="60">
        <v>21</v>
      </c>
      <c r="C26" s="61">
        <f t="shared" si="14"/>
        <v>8.3333333333333321</v>
      </c>
      <c r="D26" s="62">
        <v>0</v>
      </c>
      <c r="E26" s="63">
        <f t="shared" si="17"/>
        <v>0</v>
      </c>
      <c r="F26" s="61">
        <v>6.61</v>
      </c>
      <c r="G26" s="64">
        <v>17</v>
      </c>
      <c r="H26" s="67">
        <f t="shared" si="18"/>
        <v>6.746031746031746</v>
      </c>
      <c r="I26" s="66">
        <v>0</v>
      </c>
      <c r="J26" s="63">
        <f t="shared" si="19"/>
        <v>0</v>
      </c>
      <c r="K26" s="67">
        <v>6.75</v>
      </c>
      <c r="L26" s="68">
        <v>19</v>
      </c>
      <c r="M26" s="69">
        <f t="shared" si="20"/>
        <v>7.7235772357723578</v>
      </c>
      <c r="N26" s="70">
        <v>0</v>
      </c>
      <c r="O26" s="69">
        <f t="shared" si="21"/>
        <v>0</v>
      </c>
      <c r="P26" s="69">
        <v>7.21</v>
      </c>
      <c r="Q26" s="60">
        <v>12</v>
      </c>
      <c r="R26" s="63">
        <f t="shared" si="22"/>
        <v>10.256410256410255</v>
      </c>
      <c r="S26" s="71">
        <v>0</v>
      </c>
      <c r="T26" s="63">
        <f t="shared" si="23"/>
        <v>0</v>
      </c>
      <c r="U26" s="72">
        <v>7.34</v>
      </c>
      <c r="V26" s="64">
        <v>9</v>
      </c>
      <c r="W26" s="65">
        <f t="shared" si="15"/>
        <v>7.8260869565217401</v>
      </c>
      <c r="X26" s="66">
        <v>2</v>
      </c>
      <c r="Y26" s="63">
        <f t="shared" si="16"/>
        <v>4.7619047619047619</v>
      </c>
      <c r="Z26" s="79">
        <v>7.95</v>
      </c>
      <c r="AA26" s="64">
        <v>11</v>
      </c>
      <c r="AB26" s="65">
        <f t="shared" si="24"/>
        <v>9.4827586206896548</v>
      </c>
      <c r="AC26" s="66">
        <v>0</v>
      </c>
      <c r="AD26" s="63">
        <f t="shared" si="25"/>
        <v>0</v>
      </c>
      <c r="AE26" s="79">
        <v>7.95</v>
      </c>
      <c r="AF26" s="60">
        <v>0</v>
      </c>
      <c r="AG26" s="72">
        <f t="shared" si="26"/>
        <v>0</v>
      </c>
      <c r="AH26" s="64">
        <v>0</v>
      </c>
      <c r="AI26" s="72">
        <f t="shared" si="27"/>
        <v>0</v>
      </c>
      <c r="AJ26" s="72"/>
      <c r="AK26" s="60"/>
      <c r="AL26" s="72"/>
      <c r="AM26" s="64"/>
      <c r="AN26" s="72"/>
      <c r="AO26" s="72"/>
      <c r="AP26" s="60"/>
      <c r="AQ26" s="79"/>
      <c r="AR26" s="64"/>
      <c r="AS26" s="79"/>
      <c r="AT26" s="72"/>
      <c r="AU26" s="60"/>
      <c r="AV26" s="72"/>
      <c r="AW26" s="64"/>
      <c r="AX26" s="72"/>
      <c r="AY26" s="72"/>
      <c r="AZ26" s="60"/>
      <c r="BA26" s="72"/>
      <c r="BB26" s="64"/>
      <c r="BC26" s="72"/>
      <c r="BD26" s="72"/>
      <c r="BE26" s="60"/>
      <c r="BF26" s="72"/>
      <c r="BG26" s="64"/>
      <c r="BH26" s="72"/>
      <c r="BI26" s="72"/>
      <c r="BJ26" s="60"/>
      <c r="BK26" s="72"/>
      <c r="BL26" s="64"/>
      <c r="BM26" s="72"/>
      <c r="BN26" s="72"/>
    </row>
    <row r="27" spans="1:66" s="74" customFormat="1" ht="18.75" customHeight="1" x14ac:dyDescent="0.4">
      <c r="A27" s="55" t="s">
        <v>352</v>
      </c>
      <c r="B27" s="60">
        <v>6</v>
      </c>
      <c r="C27" s="61">
        <f t="shared" si="14"/>
        <v>2.3809523809523809</v>
      </c>
      <c r="D27" s="62">
        <v>1</v>
      </c>
      <c r="E27" s="63">
        <f t="shared" si="17"/>
        <v>2.2727272727272729</v>
      </c>
      <c r="F27" s="61">
        <v>3.27</v>
      </c>
      <c r="G27" s="64">
        <v>10</v>
      </c>
      <c r="H27" s="67">
        <f t="shared" si="18"/>
        <v>3.9682539682539679</v>
      </c>
      <c r="I27" s="66">
        <v>0</v>
      </c>
      <c r="J27" s="63">
        <f t="shared" si="19"/>
        <v>0</v>
      </c>
      <c r="K27" s="67">
        <v>3.24</v>
      </c>
      <c r="L27" s="68">
        <v>9</v>
      </c>
      <c r="M27" s="69">
        <f t="shared" si="20"/>
        <v>3.6585365853658534</v>
      </c>
      <c r="N27" s="70">
        <v>0</v>
      </c>
      <c r="O27" s="69">
        <f t="shared" si="21"/>
        <v>0</v>
      </c>
      <c r="P27" s="69">
        <v>3.43</v>
      </c>
      <c r="Q27" s="60">
        <v>5</v>
      </c>
      <c r="R27" s="63">
        <f t="shared" si="22"/>
        <v>4.2735042735042734</v>
      </c>
      <c r="S27" s="71">
        <v>1</v>
      </c>
      <c r="T27" s="63">
        <f t="shared" si="23"/>
        <v>2.3809523809523809</v>
      </c>
      <c r="U27" s="72">
        <v>3.12</v>
      </c>
      <c r="V27" s="64">
        <v>4</v>
      </c>
      <c r="W27" s="65">
        <f t="shared" si="15"/>
        <v>3.4782608695652173</v>
      </c>
      <c r="X27" s="66">
        <v>2</v>
      </c>
      <c r="Y27" s="63">
        <f t="shared" si="16"/>
        <v>4.7619047619047619</v>
      </c>
      <c r="Z27" s="79">
        <v>2.98</v>
      </c>
      <c r="AA27" s="64">
        <v>1</v>
      </c>
      <c r="AB27" s="65">
        <f t="shared" si="24"/>
        <v>0.86206896551724133</v>
      </c>
      <c r="AC27" s="66">
        <v>1</v>
      </c>
      <c r="AD27" s="63">
        <f t="shared" si="25"/>
        <v>2.3255813953488373</v>
      </c>
      <c r="AE27" s="79">
        <v>2.98</v>
      </c>
      <c r="AF27" s="60">
        <v>0</v>
      </c>
      <c r="AG27" s="72">
        <f t="shared" si="26"/>
        <v>0</v>
      </c>
      <c r="AH27" s="64">
        <v>0</v>
      </c>
      <c r="AI27" s="72">
        <f t="shared" si="27"/>
        <v>0</v>
      </c>
      <c r="AJ27" s="72"/>
      <c r="AK27" s="60"/>
      <c r="AL27" s="72"/>
      <c r="AM27" s="64"/>
      <c r="AN27" s="72"/>
      <c r="AO27" s="72"/>
      <c r="AP27" s="60"/>
      <c r="AQ27" s="79"/>
      <c r="AR27" s="64"/>
      <c r="AS27" s="79"/>
      <c r="AT27" s="72"/>
      <c r="AU27" s="60"/>
      <c r="AV27" s="72"/>
      <c r="AW27" s="64"/>
      <c r="AX27" s="72"/>
      <c r="AY27" s="72"/>
      <c r="AZ27" s="60"/>
      <c r="BA27" s="72"/>
      <c r="BB27" s="64"/>
      <c r="BC27" s="72"/>
      <c r="BD27" s="72"/>
      <c r="BE27" s="60"/>
      <c r="BF27" s="72"/>
      <c r="BG27" s="64"/>
      <c r="BH27" s="72"/>
      <c r="BI27" s="72"/>
      <c r="BJ27" s="60"/>
      <c r="BK27" s="72"/>
      <c r="BL27" s="64"/>
      <c r="BM27" s="72"/>
      <c r="BN27" s="72"/>
    </row>
    <row r="28" spans="1:66" s="74" customFormat="1" ht="18.75" customHeight="1" x14ac:dyDescent="0.4">
      <c r="A28" s="55" t="s">
        <v>354</v>
      </c>
      <c r="B28" s="75">
        <v>252</v>
      </c>
      <c r="C28" s="61">
        <f>SUM(C19:C27)</f>
        <v>99.999999999999986</v>
      </c>
      <c r="D28" s="62">
        <v>44</v>
      </c>
      <c r="E28" s="61">
        <v>100</v>
      </c>
      <c r="F28" s="61">
        <v>100</v>
      </c>
      <c r="G28" s="64">
        <f>SUM(G19:G27)</f>
        <v>252</v>
      </c>
      <c r="H28" s="67">
        <v>100</v>
      </c>
      <c r="I28" s="66">
        <v>47</v>
      </c>
      <c r="J28" s="67">
        <v>100</v>
      </c>
      <c r="K28" s="67">
        <v>100</v>
      </c>
      <c r="L28" s="76">
        <f>SUM(L19:L27)</f>
        <v>246</v>
      </c>
      <c r="M28" s="69">
        <v>100</v>
      </c>
      <c r="N28" s="70">
        <v>42</v>
      </c>
      <c r="O28" s="69">
        <v>100</v>
      </c>
      <c r="P28" s="69">
        <v>100.00000000000001</v>
      </c>
      <c r="Q28" s="75">
        <f t="shared" ref="Q28:V28" si="28">SUM(Q19:Q27)</f>
        <v>117</v>
      </c>
      <c r="R28" s="77">
        <f t="shared" si="28"/>
        <v>99.999999999999972</v>
      </c>
      <c r="S28" s="60">
        <f t="shared" si="28"/>
        <v>42</v>
      </c>
      <c r="T28" s="77">
        <f t="shared" si="28"/>
        <v>100</v>
      </c>
      <c r="U28" s="67">
        <f t="shared" si="28"/>
        <v>100</v>
      </c>
      <c r="V28" s="64">
        <f t="shared" si="28"/>
        <v>115</v>
      </c>
      <c r="W28" s="67">
        <f>SUM(W19:W27)</f>
        <v>100</v>
      </c>
      <c r="X28" s="66">
        <f>SUM(X19:X27)</f>
        <v>42</v>
      </c>
      <c r="Y28" s="67">
        <f>SUM(Y19:Y27)</f>
        <v>100</v>
      </c>
      <c r="Z28" s="63">
        <f t="shared" ref="Z28:BN28" si="29">SUM(Z19:Z27)</f>
        <v>100.01</v>
      </c>
      <c r="AA28" s="64">
        <f t="shared" si="29"/>
        <v>116</v>
      </c>
      <c r="AB28" s="67">
        <f>SUM(AB19:AB27)</f>
        <v>100</v>
      </c>
      <c r="AC28" s="66">
        <f>SUM(AC19:AC27)</f>
        <v>43</v>
      </c>
      <c r="AD28" s="67">
        <f>SUM(AD19:AD27)</f>
        <v>100</v>
      </c>
      <c r="AE28" s="63">
        <f t="shared" si="29"/>
        <v>100.01</v>
      </c>
      <c r="AF28" s="76">
        <f t="shared" si="29"/>
        <v>73</v>
      </c>
      <c r="AG28" s="78">
        <f t="shared" si="29"/>
        <v>99.999999999999986</v>
      </c>
      <c r="AH28" s="68">
        <f t="shared" si="29"/>
        <v>32</v>
      </c>
      <c r="AI28" s="78">
        <f t="shared" si="29"/>
        <v>100</v>
      </c>
      <c r="AJ28" s="78">
        <f t="shared" si="29"/>
        <v>0</v>
      </c>
      <c r="AK28" s="76">
        <f t="shared" si="29"/>
        <v>0</v>
      </c>
      <c r="AL28" s="78">
        <f t="shared" si="29"/>
        <v>0</v>
      </c>
      <c r="AM28" s="68">
        <f t="shared" si="29"/>
        <v>0</v>
      </c>
      <c r="AN28" s="78">
        <f t="shared" si="29"/>
        <v>0</v>
      </c>
      <c r="AO28" s="78">
        <f t="shared" si="29"/>
        <v>0</v>
      </c>
      <c r="AP28" s="76">
        <f t="shared" si="29"/>
        <v>0</v>
      </c>
      <c r="AQ28" s="78">
        <f t="shared" si="29"/>
        <v>0</v>
      </c>
      <c r="AR28" s="68">
        <f t="shared" si="29"/>
        <v>0</v>
      </c>
      <c r="AS28" s="78">
        <f t="shared" si="29"/>
        <v>0</v>
      </c>
      <c r="AT28" s="78">
        <f t="shared" si="29"/>
        <v>0</v>
      </c>
      <c r="AU28" s="75">
        <f t="shared" si="29"/>
        <v>0</v>
      </c>
      <c r="AV28" s="61">
        <f t="shared" si="29"/>
        <v>0</v>
      </c>
      <c r="AW28" s="62">
        <f t="shared" si="29"/>
        <v>0</v>
      </c>
      <c r="AX28" s="61">
        <f t="shared" si="29"/>
        <v>0</v>
      </c>
      <c r="AY28" s="61">
        <f t="shared" si="29"/>
        <v>0</v>
      </c>
      <c r="AZ28" s="75">
        <f t="shared" si="29"/>
        <v>0</v>
      </c>
      <c r="BA28" s="61">
        <f t="shared" si="29"/>
        <v>0</v>
      </c>
      <c r="BB28" s="62">
        <f t="shared" si="29"/>
        <v>0</v>
      </c>
      <c r="BC28" s="61">
        <f t="shared" si="29"/>
        <v>0</v>
      </c>
      <c r="BD28" s="61">
        <f t="shared" si="29"/>
        <v>0</v>
      </c>
      <c r="BE28" s="75">
        <f t="shared" si="29"/>
        <v>0</v>
      </c>
      <c r="BF28" s="61">
        <f t="shared" si="29"/>
        <v>0</v>
      </c>
      <c r="BG28" s="62">
        <f t="shared" si="29"/>
        <v>0</v>
      </c>
      <c r="BH28" s="61">
        <f t="shared" si="29"/>
        <v>0</v>
      </c>
      <c r="BI28" s="61">
        <f t="shared" si="29"/>
        <v>0</v>
      </c>
      <c r="BJ28" s="75">
        <f t="shared" si="29"/>
        <v>0</v>
      </c>
      <c r="BK28" s="61">
        <f t="shared" si="29"/>
        <v>0</v>
      </c>
      <c r="BL28" s="62">
        <f t="shared" si="29"/>
        <v>0</v>
      </c>
      <c r="BM28" s="61">
        <f t="shared" si="29"/>
        <v>0</v>
      </c>
      <c r="BN28" s="61">
        <f t="shared" si="29"/>
        <v>0</v>
      </c>
    </row>
    <row r="29" spans="1:66" s="74" customFormat="1" ht="18.75" customHeight="1" x14ac:dyDescent="0.4">
      <c r="A29" s="85" t="s">
        <v>319</v>
      </c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3" t="s">
        <v>378</v>
      </c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  <c r="BJ29" s="103"/>
      <c r="BK29" s="103"/>
      <c r="BL29" s="103"/>
      <c r="BM29" s="103"/>
      <c r="BN29" s="103"/>
    </row>
    <row r="30" spans="1:66" ht="18.75" customHeight="1" x14ac:dyDescent="0.4">
      <c r="A30" s="96" t="s">
        <v>356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96" t="s">
        <v>360</v>
      </c>
      <c r="R30" s="96"/>
      <c r="S30" s="96"/>
      <c r="T30" s="96"/>
      <c r="U30" s="96"/>
      <c r="V30" s="96" t="s">
        <v>361</v>
      </c>
      <c r="W30" s="96"/>
      <c r="X30" s="96"/>
      <c r="Y30" s="96"/>
      <c r="Z30" s="96"/>
      <c r="AA30" s="96" t="s">
        <v>362</v>
      </c>
      <c r="AB30" s="96"/>
      <c r="AC30" s="96"/>
      <c r="AD30" s="96"/>
      <c r="AE30" s="96"/>
      <c r="AF30" s="96" t="s">
        <v>379</v>
      </c>
      <c r="AG30" s="96"/>
      <c r="AH30" s="96"/>
      <c r="AI30" s="96"/>
      <c r="AJ30" s="96"/>
      <c r="AK30" s="96" t="s">
        <v>364</v>
      </c>
      <c r="AL30" s="96"/>
      <c r="AM30" s="96"/>
      <c r="AN30" s="96"/>
      <c r="AO30" s="96"/>
      <c r="AP30" s="96" t="s">
        <v>365</v>
      </c>
      <c r="AQ30" s="96"/>
      <c r="AR30" s="96"/>
      <c r="AS30" s="96"/>
      <c r="AT30" s="96"/>
      <c r="AU30" s="96" t="s">
        <v>366</v>
      </c>
      <c r="AV30" s="96"/>
      <c r="AW30" s="96"/>
      <c r="AX30" s="96"/>
      <c r="AY30" s="96"/>
      <c r="AZ30" s="96" t="s">
        <v>380</v>
      </c>
      <c r="BA30" s="96"/>
      <c r="BB30" s="96"/>
      <c r="BC30" s="96"/>
      <c r="BD30" s="96"/>
      <c r="BE30" s="96" t="s">
        <v>368</v>
      </c>
      <c r="BF30" s="96"/>
      <c r="BG30" s="96"/>
      <c r="BH30" s="96"/>
      <c r="BI30" s="96"/>
      <c r="BJ30" s="96" t="s">
        <v>369</v>
      </c>
      <c r="BK30" s="96"/>
      <c r="BL30" s="96"/>
      <c r="BM30" s="96"/>
      <c r="BN30" s="96"/>
    </row>
    <row r="31" spans="1:66" ht="18.75" customHeight="1" x14ac:dyDescent="0.4">
      <c r="A31" s="96"/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01" t="s">
        <v>375</v>
      </c>
      <c r="R31" s="101"/>
      <c r="S31" s="101" t="s">
        <v>377</v>
      </c>
      <c r="T31" s="101"/>
      <c r="U31" s="57" t="s">
        <v>381</v>
      </c>
      <c r="V31" s="101" t="s">
        <v>382</v>
      </c>
      <c r="W31" s="101"/>
      <c r="X31" s="101" t="s">
        <v>377</v>
      </c>
      <c r="Y31" s="101"/>
      <c r="Z31" s="57" t="s">
        <v>374</v>
      </c>
      <c r="AA31" s="101" t="s">
        <v>375</v>
      </c>
      <c r="AB31" s="101"/>
      <c r="AC31" s="101" t="s">
        <v>383</v>
      </c>
      <c r="AD31" s="101"/>
      <c r="AE31" s="57" t="s">
        <v>374</v>
      </c>
      <c r="AF31" s="96" t="s">
        <v>375</v>
      </c>
      <c r="AG31" s="96"/>
      <c r="AH31" s="96" t="s">
        <v>383</v>
      </c>
      <c r="AI31" s="96"/>
      <c r="AJ31" s="80" t="s">
        <v>374</v>
      </c>
      <c r="AK31" s="96" t="s">
        <v>375</v>
      </c>
      <c r="AL31" s="96"/>
      <c r="AM31" s="96" t="s">
        <v>377</v>
      </c>
      <c r="AN31" s="96"/>
      <c r="AO31" s="80" t="s">
        <v>381</v>
      </c>
      <c r="AP31" s="96" t="s">
        <v>382</v>
      </c>
      <c r="AQ31" s="96"/>
      <c r="AR31" s="96" t="s">
        <v>377</v>
      </c>
      <c r="AS31" s="96"/>
      <c r="AT31" s="80" t="s">
        <v>374</v>
      </c>
      <c r="AU31" s="96" t="s">
        <v>382</v>
      </c>
      <c r="AV31" s="96"/>
      <c r="AW31" s="96" t="s">
        <v>377</v>
      </c>
      <c r="AX31" s="96"/>
      <c r="AY31" s="80" t="s">
        <v>374</v>
      </c>
      <c r="AZ31" s="96" t="s">
        <v>375</v>
      </c>
      <c r="BA31" s="96"/>
      <c r="BB31" s="96" t="s">
        <v>377</v>
      </c>
      <c r="BC31" s="96"/>
      <c r="BD31" s="80" t="s">
        <v>374</v>
      </c>
      <c r="BE31" s="96" t="s">
        <v>375</v>
      </c>
      <c r="BF31" s="96"/>
      <c r="BG31" s="96" t="s">
        <v>377</v>
      </c>
      <c r="BH31" s="96"/>
      <c r="BI31" s="80" t="s">
        <v>381</v>
      </c>
      <c r="BJ31" s="96" t="s">
        <v>375</v>
      </c>
      <c r="BK31" s="96"/>
      <c r="BL31" s="96" t="s">
        <v>377</v>
      </c>
      <c r="BM31" s="96"/>
      <c r="BN31" s="80" t="s">
        <v>374</v>
      </c>
    </row>
    <row r="32" spans="1:66" ht="18.75" customHeight="1" x14ac:dyDescent="0.4">
      <c r="A32" s="55" t="s">
        <v>344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04">
        <v>5</v>
      </c>
      <c r="R32" s="104"/>
      <c r="S32" s="107">
        <f>Q32/$Q$41*100</f>
        <v>4.032258064516129</v>
      </c>
      <c r="T32" s="107"/>
      <c r="U32" s="72">
        <v>4.03</v>
      </c>
      <c r="V32" s="108">
        <v>3</v>
      </c>
      <c r="W32" s="108"/>
      <c r="X32" s="105">
        <f t="shared" ref="X32:X40" si="30">V32/$V$41*100</f>
        <v>2.459016393442623</v>
      </c>
      <c r="Y32" s="105"/>
      <c r="Z32" s="81">
        <v>4.51</v>
      </c>
      <c r="AA32" s="108">
        <v>2</v>
      </c>
      <c r="AB32" s="108"/>
      <c r="AC32" s="105">
        <f>AA32/$AA$41*100</f>
        <v>1.7094017094017095</v>
      </c>
      <c r="AD32" s="105"/>
      <c r="AE32" s="81">
        <v>4.51</v>
      </c>
      <c r="AF32" s="104">
        <v>1</v>
      </c>
      <c r="AG32" s="104"/>
      <c r="AH32" s="105">
        <f>AF32/$AF$41*100</f>
        <v>0.91743119266055051</v>
      </c>
      <c r="AI32" s="105"/>
      <c r="AJ32" s="72"/>
      <c r="AK32" s="104"/>
      <c r="AL32" s="104"/>
      <c r="AM32" s="105"/>
      <c r="AN32" s="105"/>
      <c r="AO32" s="72"/>
      <c r="AP32" s="104"/>
      <c r="AQ32" s="104"/>
      <c r="AR32" s="106"/>
      <c r="AS32" s="106"/>
      <c r="AT32" s="72"/>
      <c r="AU32" s="104"/>
      <c r="AV32" s="104"/>
      <c r="AW32" s="105"/>
      <c r="AX32" s="105"/>
      <c r="AY32" s="72"/>
      <c r="AZ32" s="104"/>
      <c r="BA32" s="104"/>
      <c r="BB32" s="105"/>
      <c r="BC32" s="105"/>
      <c r="BD32" s="72"/>
      <c r="BE32" s="104"/>
      <c r="BF32" s="104"/>
      <c r="BG32" s="105"/>
      <c r="BH32" s="105"/>
      <c r="BI32" s="72"/>
      <c r="BJ32" s="104"/>
      <c r="BK32" s="104"/>
      <c r="BL32" s="105"/>
      <c r="BM32" s="105"/>
      <c r="BN32" s="72"/>
    </row>
    <row r="33" spans="1:66" s="74" customFormat="1" ht="18.75" customHeight="1" x14ac:dyDescent="0.4">
      <c r="A33" s="55" t="s">
        <v>345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04">
        <v>8</v>
      </c>
      <c r="R33" s="104"/>
      <c r="S33" s="107">
        <f t="shared" ref="S33:S40" si="31">Q33/$Q$41*100</f>
        <v>6.4516129032258061</v>
      </c>
      <c r="T33" s="107"/>
      <c r="U33" s="72">
        <v>7.33</v>
      </c>
      <c r="V33" s="108">
        <v>6</v>
      </c>
      <c r="W33" s="108"/>
      <c r="X33" s="105">
        <f t="shared" si="30"/>
        <v>4.918032786885246</v>
      </c>
      <c r="Y33" s="105"/>
      <c r="Z33" s="81">
        <v>6.88</v>
      </c>
      <c r="AA33" s="108">
        <v>6</v>
      </c>
      <c r="AB33" s="108"/>
      <c r="AC33" s="105">
        <f>AA33/$AA$41*100</f>
        <v>5.1282051282051277</v>
      </c>
      <c r="AD33" s="105"/>
      <c r="AE33" s="81">
        <v>6.88</v>
      </c>
      <c r="AF33" s="104">
        <v>6</v>
      </c>
      <c r="AG33" s="104"/>
      <c r="AH33" s="105">
        <f t="shared" ref="AH33:AH40" si="32">AF33/$AF$41*100</f>
        <v>5.5045871559633035</v>
      </c>
      <c r="AI33" s="105"/>
      <c r="AJ33" s="72"/>
      <c r="AK33" s="104"/>
      <c r="AL33" s="104"/>
      <c r="AM33" s="105"/>
      <c r="AN33" s="105"/>
      <c r="AO33" s="72"/>
      <c r="AP33" s="104"/>
      <c r="AQ33" s="104"/>
      <c r="AR33" s="106"/>
      <c r="AS33" s="106"/>
      <c r="AT33" s="72"/>
      <c r="AU33" s="104"/>
      <c r="AV33" s="104"/>
      <c r="AW33" s="105"/>
      <c r="AX33" s="105"/>
      <c r="AY33" s="72"/>
      <c r="AZ33" s="104"/>
      <c r="BA33" s="104"/>
      <c r="BB33" s="105"/>
      <c r="BC33" s="105"/>
      <c r="BD33" s="72"/>
      <c r="BE33" s="104"/>
      <c r="BF33" s="104"/>
      <c r="BG33" s="105"/>
      <c r="BH33" s="105"/>
      <c r="BI33" s="72"/>
      <c r="BJ33" s="104"/>
      <c r="BK33" s="104"/>
      <c r="BL33" s="105"/>
      <c r="BM33" s="105"/>
      <c r="BN33" s="72"/>
    </row>
    <row r="34" spans="1:66" s="74" customFormat="1" ht="18.75" customHeight="1" x14ac:dyDescent="0.4">
      <c r="A34" s="55" t="s">
        <v>346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04">
        <v>12</v>
      </c>
      <c r="R34" s="104"/>
      <c r="S34" s="107">
        <f t="shared" si="31"/>
        <v>9.67741935483871</v>
      </c>
      <c r="T34" s="107"/>
      <c r="U34" s="72">
        <v>12.25</v>
      </c>
      <c r="V34" s="104">
        <v>11</v>
      </c>
      <c r="W34" s="104"/>
      <c r="X34" s="105">
        <f t="shared" si="30"/>
        <v>9.0163934426229506</v>
      </c>
      <c r="Y34" s="105"/>
      <c r="Z34" s="82">
        <v>12.21</v>
      </c>
      <c r="AA34" s="104">
        <v>12</v>
      </c>
      <c r="AB34" s="104"/>
      <c r="AC34" s="105">
        <f t="shared" ref="AC34:AC40" si="33">AA34/$AA$41*100</f>
        <v>10.256410256410255</v>
      </c>
      <c r="AD34" s="105"/>
      <c r="AE34" s="82">
        <v>12.21</v>
      </c>
      <c r="AF34" s="104">
        <v>9</v>
      </c>
      <c r="AG34" s="104"/>
      <c r="AH34" s="105">
        <f t="shared" si="32"/>
        <v>8.2568807339449553</v>
      </c>
      <c r="AI34" s="105"/>
      <c r="AJ34" s="72"/>
      <c r="AK34" s="104"/>
      <c r="AL34" s="104"/>
      <c r="AM34" s="105"/>
      <c r="AN34" s="105"/>
      <c r="AO34" s="72"/>
      <c r="AP34" s="104"/>
      <c r="AQ34" s="104"/>
      <c r="AR34" s="106"/>
      <c r="AS34" s="106"/>
      <c r="AT34" s="72"/>
      <c r="AU34" s="104"/>
      <c r="AV34" s="104"/>
      <c r="AW34" s="105"/>
      <c r="AX34" s="105"/>
      <c r="AY34" s="72"/>
      <c r="AZ34" s="104"/>
      <c r="BA34" s="104"/>
      <c r="BB34" s="105"/>
      <c r="BC34" s="105"/>
      <c r="BD34" s="72"/>
      <c r="BE34" s="104"/>
      <c r="BF34" s="104"/>
      <c r="BG34" s="105"/>
      <c r="BH34" s="105"/>
      <c r="BI34" s="72"/>
      <c r="BJ34" s="104"/>
      <c r="BK34" s="104"/>
      <c r="BL34" s="105"/>
      <c r="BM34" s="105"/>
      <c r="BN34" s="72"/>
    </row>
    <row r="35" spans="1:66" s="74" customFormat="1" ht="18.75" customHeight="1" x14ac:dyDescent="0.4">
      <c r="A35" s="55" t="s">
        <v>347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04">
        <v>18</v>
      </c>
      <c r="R35" s="104"/>
      <c r="S35" s="107">
        <f t="shared" si="31"/>
        <v>14.516129032258066</v>
      </c>
      <c r="T35" s="107"/>
      <c r="U35" s="72">
        <v>18.54</v>
      </c>
      <c r="V35" s="104">
        <v>17</v>
      </c>
      <c r="W35" s="104"/>
      <c r="X35" s="105">
        <f t="shared" si="30"/>
        <v>13.934426229508196</v>
      </c>
      <c r="Y35" s="105"/>
      <c r="Z35" s="82">
        <v>17.45</v>
      </c>
      <c r="AA35" s="104">
        <v>23</v>
      </c>
      <c r="AB35" s="104"/>
      <c r="AC35" s="105">
        <f t="shared" si="33"/>
        <v>19.658119658119659</v>
      </c>
      <c r="AD35" s="105"/>
      <c r="AE35" s="82">
        <v>17.45</v>
      </c>
      <c r="AF35" s="104">
        <v>20</v>
      </c>
      <c r="AG35" s="104"/>
      <c r="AH35" s="105">
        <f t="shared" si="32"/>
        <v>18.348623853211009</v>
      </c>
      <c r="AI35" s="105"/>
      <c r="AJ35" s="72"/>
      <c r="AK35" s="104"/>
      <c r="AL35" s="104"/>
      <c r="AM35" s="105"/>
      <c r="AN35" s="105"/>
      <c r="AO35" s="72"/>
      <c r="AP35" s="104"/>
      <c r="AQ35" s="104"/>
      <c r="AR35" s="106"/>
      <c r="AS35" s="106"/>
      <c r="AT35" s="72"/>
      <c r="AU35" s="104"/>
      <c r="AV35" s="104"/>
      <c r="AW35" s="105"/>
      <c r="AX35" s="105"/>
      <c r="AY35" s="72"/>
      <c r="AZ35" s="104"/>
      <c r="BA35" s="104"/>
      <c r="BB35" s="105"/>
      <c r="BC35" s="105"/>
      <c r="BD35" s="72"/>
      <c r="BE35" s="104"/>
      <c r="BF35" s="104"/>
      <c r="BG35" s="105"/>
      <c r="BH35" s="105"/>
      <c r="BI35" s="72"/>
      <c r="BJ35" s="104"/>
      <c r="BK35" s="104"/>
      <c r="BL35" s="105"/>
      <c r="BM35" s="105"/>
      <c r="BN35" s="72"/>
    </row>
    <row r="36" spans="1:66" s="74" customFormat="1" ht="18.75" customHeight="1" x14ac:dyDescent="0.4">
      <c r="A36" s="55" t="s">
        <v>348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04">
        <v>28</v>
      </c>
      <c r="R36" s="104"/>
      <c r="S36" s="107">
        <f t="shared" si="31"/>
        <v>22.58064516129032</v>
      </c>
      <c r="T36" s="107"/>
      <c r="U36" s="72">
        <v>19.43</v>
      </c>
      <c r="V36" s="104">
        <v>32</v>
      </c>
      <c r="W36" s="104"/>
      <c r="X36" s="105">
        <f t="shared" si="30"/>
        <v>26.229508196721312</v>
      </c>
      <c r="Y36" s="105"/>
      <c r="Z36" s="82">
        <v>19.32</v>
      </c>
      <c r="AA36" s="104">
        <v>30</v>
      </c>
      <c r="AB36" s="104"/>
      <c r="AC36" s="105">
        <f t="shared" si="33"/>
        <v>25.641025641025639</v>
      </c>
      <c r="AD36" s="105"/>
      <c r="AE36" s="82">
        <v>19.32</v>
      </c>
      <c r="AF36" s="104">
        <v>24</v>
      </c>
      <c r="AG36" s="104"/>
      <c r="AH36" s="105">
        <f t="shared" si="32"/>
        <v>22.018348623853214</v>
      </c>
      <c r="AI36" s="105"/>
      <c r="AJ36" s="72"/>
      <c r="AK36" s="104"/>
      <c r="AL36" s="104"/>
      <c r="AM36" s="105"/>
      <c r="AN36" s="105"/>
      <c r="AO36" s="72"/>
      <c r="AP36" s="104"/>
      <c r="AQ36" s="104"/>
      <c r="AR36" s="106"/>
      <c r="AS36" s="106"/>
      <c r="AT36" s="72"/>
      <c r="AU36" s="104"/>
      <c r="AV36" s="104"/>
      <c r="AW36" s="105"/>
      <c r="AX36" s="105"/>
      <c r="AY36" s="72"/>
      <c r="AZ36" s="104"/>
      <c r="BA36" s="104"/>
      <c r="BB36" s="105"/>
      <c r="BC36" s="105"/>
      <c r="BD36" s="72"/>
      <c r="BE36" s="104"/>
      <c r="BF36" s="104"/>
      <c r="BG36" s="105"/>
      <c r="BH36" s="105"/>
      <c r="BI36" s="72"/>
      <c r="BJ36" s="104"/>
      <c r="BK36" s="104"/>
      <c r="BL36" s="105"/>
      <c r="BM36" s="105"/>
      <c r="BN36" s="72"/>
    </row>
    <row r="37" spans="1:66" s="74" customFormat="1" ht="18.75" customHeight="1" x14ac:dyDescent="0.4">
      <c r="A37" s="55" t="s">
        <v>349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04">
        <v>28</v>
      </c>
      <c r="R37" s="104"/>
      <c r="S37" s="107">
        <f t="shared" si="31"/>
        <v>22.58064516129032</v>
      </c>
      <c r="T37" s="107"/>
      <c r="U37" s="72">
        <v>22.91</v>
      </c>
      <c r="V37" s="104">
        <v>23</v>
      </c>
      <c r="W37" s="104"/>
      <c r="X37" s="105">
        <f t="shared" si="30"/>
        <v>18.852459016393443</v>
      </c>
      <c r="Y37" s="105"/>
      <c r="Z37" s="82">
        <v>16.850000000000001</v>
      </c>
      <c r="AA37" s="104">
        <v>24</v>
      </c>
      <c r="AB37" s="104"/>
      <c r="AC37" s="105">
        <f t="shared" si="33"/>
        <v>20.512820512820511</v>
      </c>
      <c r="AD37" s="105"/>
      <c r="AE37" s="82">
        <v>16.850000000000001</v>
      </c>
      <c r="AF37" s="104">
        <v>27</v>
      </c>
      <c r="AG37" s="104"/>
      <c r="AH37" s="105">
        <f t="shared" si="32"/>
        <v>24.770642201834864</v>
      </c>
      <c r="AI37" s="105"/>
      <c r="AJ37" s="72"/>
      <c r="AK37" s="104"/>
      <c r="AL37" s="104"/>
      <c r="AM37" s="105"/>
      <c r="AN37" s="105"/>
      <c r="AO37" s="72"/>
      <c r="AP37" s="104"/>
      <c r="AQ37" s="104"/>
      <c r="AR37" s="106"/>
      <c r="AS37" s="106"/>
      <c r="AT37" s="72"/>
      <c r="AU37" s="104"/>
      <c r="AV37" s="104"/>
      <c r="AW37" s="105"/>
      <c r="AX37" s="105"/>
      <c r="AY37" s="72"/>
      <c r="AZ37" s="104"/>
      <c r="BA37" s="104"/>
      <c r="BB37" s="105"/>
      <c r="BC37" s="105"/>
      <c r="BD37" s="72"/>
      <c r="BE37" s="104"/>
      <c r="BF37" s="104"/>
      <c r="BG37" s="105"/>
      <c r="BH37" s="105"/>
      <c r="BI37" s="72"/>
      <c r="BJ37" s="104"/>
      <c r="BK37" s="104"/>
      <c r="BL37" s="105"/>
      <c r="BM37" s="105"/>
      <c r="BN37" s="72"/>
    </row>
    <row r="38" spans="1:66" s="74" customFormat="1" ht="18.75" customHeight="1" x14ac:dyDescent="0.4">
      <c r="A38" s="55" t="s">
        <v>350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04">
        <v>12</v>
      </c>
      <c r="R38" s="104"/>
      <c r="S38" s="107">
        <f t="shared" si="31"/>
        <v>9.67741935483871</v>
      </c>
      <c r="T38" s="107"/>
      <c r="U38" s="72">
        <v>7.53</v>
      </c>
      <c r="V38" s="104">
        <v>21</v>
      </c>
      <c r="W38" s="104"/>
      <c r="X38" s="105">
        <f t="shared" si="30"/>
        <v>17.21311475409836</v>
      </c>
      <c r="Y38" s="105"/>
      <c r="Z38" s="82">
        <v>14.92</v>
      </c>
      <c r="AA38" s="104">
        <v>12</v>
      </c>
      <c r="AB38" s="104"/>
      <c r="AC38" s="105">
        <f t="shared" si="33"/>
        <v>10.256410256410255</v>
      </c>
      <c r="AD38" s="105"/>
      <c r="AE38" s="82">
        <v>14.92</v>
      </c>
      <c r="AF38" s="104">
        <v>17</v>
      </c>
      <c r="AG38" s="104"/>
      <c r="AH38" s="105">
        <f t="shared" si="32"/>
        <v>15.596330275229359</v>
      </c>
      <c r="AI38" s="105"/>
      <c r="AJ38" s="72"/>
      <c r="AK38" s="104"/>
      <c r="AL38" s="104"/>
      <c r="AM38" s="105"/>
      <c r="AN38" s="105"/>
      <c r="AO38" s="72"/>
      <c r="AP38" s="104"/>
      <c r="AQ38" s="104"/>
      <c r="AR38" s="106"/>
      <c r="AS38" s="106"/>
      <c r="AT38" s="72"/>
      <c r="AU38" s="104"/>
      <c r="AV38" s="104"/>
      <c r="AW38" s="105"/>
      <c r="AX38" s="105"/>
      <c r="AY38" s="72"/>
      <c r="AZ38" s="104"/>
      <c r="BA38" s="104"/>
      <c r="BB38" s="105"/>
      <c r="BC38" s="105"/>
      <c r="BD38" s="72"/>
      <c r="BE38" s="104"/>
      <c r="BF38" s="104"/>
      <c r="BG38" s="105"/>
      <c r="BH38" s="105"/>
      <c r="BI38" s="72"/>
      <c r="BJ38" s="104"/>
      <c r="BK38" s="104"/>
      <c r="BL38" s="105"/>
      <c r="BM38" s="105"/>
      <c r="BN38" s="72"/>
    </row>
    <row r="39" spans="1:66" s="74" customFormat="1" ht="18.75" customHeight="1" x14ac:dyDescent="0.4">
      <c r="A39" s="55" t="s">
        <v>351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04">
        <v>8</v>
      </c>
      <c r="R39" s="104"/>
      <c r="S39" s="107">
        <f t="shared" si="31"/>
        <v>6.4516129032258061</v>
      </c>
      <c r="T39" s="107"/>
      <c r="U39" s="72">
        <v>4.75</v>
      </c>
      <c r="V39" s="104">
        <v>5</v>
      </c>
      <c r="W39" s="104"/>
      <c r="X39" s="105">
        <f t="shared" si="30"/>
        <v>4.0983606557377046</v>
      </c>
      <c r="Y39" s="105"/>
      <c r="Z39" s="82">
        <v>4.34</v>
      </c>
      <c r="AA39" s="104">
        <v>2</v>
      </c>
      <c r="AB39" s="104"/>
      <c r="AC39" s="105">
        <f t="shared" si="33"/>
        <v>1.7094017094017095</v>
      </c>
      <c r="AD39" s="105"/>
      <c r="AE39" s="82">
        <v>4.34</v>
      </c>
      <c r="AF39" s="104">
        <v>5</v>
      </c>
      <c r="AG39" s="104"/>
      <c r="AH39" s="105">
        <f t="shared" si="32"/>
        <v>4.5871559633027523</v>
      </c>
      <c r="AI39" s="105"/>
      <c r="AJ39" s="72"/>
      <c r="AK39" s="104"/>
      <c r="AL39" s="104"/>
      <c r="AM39" s="105"/>
      <c r="AN39" s="105"/>
      <c r="AO39" s="72"/>
      <c r="AP39" s="104"/>
      <c r="AQ39" s="104"/>
      <c r="AR39" s="106"/>
      <c r="AS39" s="106"/>
      <c r="AT39" s="72"/>
      <c r="AU39" s="104"/>
      <c r="AV39" s="104"/>
      <c r="AW39" s="105"/>
      <c r="AX39" s="105"/>
      <c r="AY39" s="72"/>
      <c r="AZ39" s="104"/>
      <c r="BA39" s="104"/>
      <c r="BB39" s="105"/>
      <c r="BC39" s="105"/>
      <c r="BD39" s="72"/>
      <c r="BE39" s="104"/>
      <c r="BF39" s="104"/>
      <c r="BG39" s="105"/>
      <c r="BH39" s="105"/>
      <c r="BI39" s="72"/>
      <c r="BJ39" s="104"/>
      <c r="BK39" s="104"/>
      <c r="BL39" s="105"/>
      <c r="BM39" s="105"/>
      <c r="BN39" s="72"/>
    </row>
    <row r="40" spans="1:66" s="74" customFormat="1" ht="18.75" customHeight="1" x14ac:dyDescent="0.4">
      <c r="A40" s="55" t="s">
        <v>352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04">
        <v>5</v>
      </c>
      <c r="R40" s="104"/>
      <c r="S40" s="107">
        <f t="shared" si="31"/>
        <v>4.032258064516129</v>
      </c>
      <c r="T40" s="107"/>
      <c r="U40" s="72">
        <v>3.23</v>
      </c>
      <c r="V40" s="104">
        <v>4</v>
      </c>
      <c r="W40" s="104"/>
      <c r="X40" s="105">
        <f t="shared" si="30"/>
        <v>3.278688524590164</v>
      </c>
      <c r="Y40" s="105"/>
      <c r="Z40" s="82">
        <v>3.51</v>
      </c>
      <c r="AA40" s="104">
        <v>6</v>
      </c>
      <c r="AB40" s="104"/>
      <c r="AC40" s="105">
        <f t="shared" si="33"/>
        <v>5.1282051282051277</v>
      </c>
      <c r="AD40" s="105"/>
      <c r="AE40" s="82">
        <v>3.51</v>
      </c>
      <c r="AF40" s="104">
        <v>0</v>
      </c>
      <c r="AG40" s="104"/>
      <c r="AH40" s="105">
        <f t="shared" si="32"/>
        <v>0</v>
      </c>
      <c r="AI40" s="105"/>
      <c r="AJ40" s="72"/>
      <c r="AK40" s="104"/>
      <c r="AL40" s="104"/>
      <c r="AM40" s="105"/>
      <c r="AN40" s="105"/>
      <c r="AO40" s="72"/>
      <c r="AP40" s="104"/>
      <c r="AQ40" s="104"/>
      <c r="AR40" s="106"/>
      <c r="AS40" s="106"/>
      <c r="AT40" s="72"/>
      <c r="AU40" s="104"/>
      <c r="AV40" s="104"/>
      <c r="AW40" s="105"/>
      <c r="AX40" s="105"/>
      <c r="AY40" s="72"/>
      <c r="AZ40" s="104"/>
      <c r="BA40" s="104"/>
      <c r="BB40" s="105"/>
      <c r="BC40" s="105"/>
      <c r="BD40" s="72"/>
      <c r="BE40" s="104"/>
      <c r="BF40" s="104"/>
      <c r="BG40" s="105"/>
      <c r="BH40" s="105"/>
      <c r="BI40" s="72"/>
      <c r="BJ40" s="104"/>
      <c r="BK40" s="104"/>
      <c r="BL40" s="105"/>
      <c r="BM40" s="105"/>
      <c r="BN40" s="72"/>
    </row>
    <row r="41" spans="1:66" s="74" customFormat="1" ht="18.75" customHeight="1" x14ac:dyDescent="0.4">
      <c r="A41" s="55" t="s">
        <v>354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04">
        <f>SUM(Q32:R40)</f>
        <v>124</v>
      </c>
      <c r="R41" s="104"/>
      <c r="S41" s="110">
        <f>SUM(S32:T40)</f>
        <v>100</v>
      </c>
      <c r="T41" s="110"/>
      <c r="U41" s="67">
        <f>SUM(U32:U40)</f>
        <v>100</v>
      </c>
      <c r="V41" s="111">
        <f>SUM(V32:W40)</f>
        <v>122</v>
      </c>
      <c r="W41" s="111"/>
      <c r="X41" s="112">
        <f>SUM(X32:Y40)</f>
        <v>100</v>
      </c>
      <c r="Y41" s="112"/>
      <c r="Z41" s="61">
        <f>SUM(Z32:Z40)</f>
        <v>99.990000000000009</v>
      </c>
      <c r="AA41" s="111">
        <f>SUM(AA32:AB40)</f>
        <v>117</v>
      </c>
      <c r="AB41" s="111"/>
      <c r="AC41" s="112">
        <f>SUM(AC32:AD40)</f>
        <v>99.999999999999986</v>
      </c>
      <c r="AD41" s="112"/>
      <c r="AE41" s="61">
        <f>SUM(AE32:AE40)</f>
        <v>99.990000000000009</v>
      </c>
      <c r="AF41" s="104">
        <f>SUM(AF32:AG40)</f>
        <v>109</v>
      </c>
      <c r="AG41" s="104"/>
      <c r="AH41" s="109">
        <f>SUM(AH32:AI40)</f>
        <v>100</v>
      </c>
      <c r="AI41" s="109"/>
      <c r="AJ41" s="67">
        <f>SUM(AJ32:AJ40)</f>
        <v>0</v>
      </c>
      <c r="AK41" s="104">
        <f>SUM(AK32:AL40)</f>
        <v>0</v>
      </c>
      <c r="AL41" s="104"/>
      <c r="AM41" s="109">
        <f>SUM(AM32:AN40)</f>
        <v>0</v>
      </c>
      <c r="AN41" s="109"/>
      <c r="AO41" s="67">
        <f>SUM(AO32:AO40)</f>
        <v>0</v>
      </c>
      <c r="AP41" s="104">
        <f>SUM(AP32:AQ40)</f>
        <v>0</v>
      </c>
      <c r="AQ41" s="104"/>
      <c r="AR41" s="109">
        <f>SUM(AR32:AS40)</f>
        <v>0</v>
      </c>
      <c r="AS41" s="109"/>
      <c r="AT41" s="67">
        <f>SUM(AT32:AT40)</f>
        <v>0</v>
      </c>
      <c r="AU41" s="104">
        <f>SUM(AU32:AV40)</f>
        <v>0</v>
      </c>
      <c r="AV41" s="104"/>
      <c r="AW41" s="109">
        <f>SUM(AW32:AX40)</f>
        <v>0</v>
      </c>
      <c r="AX41" s="109"/>
      <c r="AY41" s="67">
        <f>SUM(AY32:AY40)</f>
        <v>0</v>
      </c>
      <c r="AZ41" s="104">
        <f>SUM(AZ32:BA40)</f>
        <v>0</v>
      </c>
      <c r="BA41" s="104"/>
      <c r="BB41" s="109">
        <f>SUM(BB32:BC40)</f>
        <v>0</v>
      </c>
      <c r="BC41" s="109"/>
      <c r="BD41" s="67">
        <f>SUM(BD32:BD40)</f>
        <v>0</v>
      </c>
      <c r="BE41" s="104">
        <f>SUM(BE32:BF40)</f>
        <v>0</v>
      </c>
      <c r="BF41" s="104"/>
      <c r="BG41" s="109">
        <f>SUM(BG32:BH40)</f>
        <v>0</v>
      </c>
      <c r="BH41" s="109"/>
      <c r="BI41" s="67">
        <f>SUM(BI32:BI40)</f>
        <v>0</v>
      </c>
      <c r="BJ41" s="104">
        <f>SUM(BJ32:BK40)</f>
        <v>0</v>
      </c>
      <c r="BK41" s="104"/>
      <c r="BL41" s="109">
        <f>SUM(BL32:BM40)</f>
        <v>0</v>
      </c>
      <c r="BM41" s="109"/>
      <c r="BN41" s="67">
        <f>SUM(BN32:BN40)</f>
        <v>0</v>
      </c>
    </row>
    <row r="42" spans="1:66" ht="18.75" customHeight="1" x14ac:dyDescent="0.4">
      <c r="A42" s="85" t="s">
        <v>319</v>
      </c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8" t="s">
        <v>384</v>
      </c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</row>
    <row r="43" spans="1:66" ht="18.75" customHeight="1" x14ac:dyDescent="0.4">
      <c r="A43" s="96" t="s">
        <v>356</v>
      </c>
      <c r="B43" s="96" t="s">
        <v>357</v>
      </c>
      <c r="C43" s="96"/>
      <c r="D43" s="96"/>
      <c r="E43" s="96"/>
      <c r="F43" s="96"/>
      <c r="G43" s="96" t="s">
        <v>358</v>
      </c>
      <c r="H43" s="96"/>
      <c r="I43" s="96"/>
      <c r="J43" s="96"/>
      <c r="K43" s="96"/>
      <c r="L43" s="96" t="s">
        <v>359</v>
      </c>
      <c r="M43" s="96"/>
      <c r="N43" s="96"/>
      <c r="O43" s="96"/>
      <c r="P43" s="96"/>
      <c r="Q43" s="96" t="s">
        <v>360</v>
      </c>
      <c r="R43" s="96"/>
      <c r="S43" s="96"/>
      <c r="T43" s="96"/>
      <c r="U43" s="96"/>
      <c r="V43" s="96" t="s">
        <v>361</v>
      </c>
      <c r="W43" s="96"/>
      <c r="X43" s="96"/>
      <c r="Y43" s="96"/>
      <c r="Z43" s="96"/>
      <c r="AA43" s="96" t="s">
        <v>362</v>
      </c>
      <c r="AB43" s="96"/>
      <c r="AC43" s="96"/>
      <c r="AD43" s="96"/>
      <c r="AE43" s="96"/>
      <c r="AF43" s="96" t="s">
        <v>363</v>
      </c>
      <c r="AG43" s="96"/>
      <c r="AH43" s="96"/>
      <c r="AI43" s="96"/>
      <c r="AJ43" s="96"/>
      <c r="AK43" s="96" t="s">
        <v>364</v>
      </c>
      <c r="AL43" s="96"/>
      <c r="AM43" s="96"/>
      <c r="AN43" s="96"/>
      <c r="AO43" s="96"/>
      <c r="AP43" s="96" t="s">
        <v>365</v>
      </c>
      <c r="AQ43" s="96"/>
      <c r="AR43" s="96"/>
      <c r="AS43" s="96"/>
      <c r="AT43" s="96"/>
      <c r="AU43" s="96" t="s">
        <v>366</v>
      </c>
      <c r="AV43" s="96"/>
      <c r="AW43" s="96"/>
      <c r="AX43" s="96"/>
      <c r="AY43" s="96"/>
      <c r="AZ43" s="96" t="s">
        <v>367</v>
      </c>
      <c r="BA43" s="96"/>
      <c r="BB43" s="96"/>
      <c r="BC43" s="96"/>
      <c r="BD43" s="96"/>
      <c r="BE43" s="96" t="s">
        <v>368</v>
      </c>
      <c r="BF43" s="96"/>
      <c r="BG43" s="96"/>
      <c r="BH43" s="96"/>
      <c r="BI43" s="96"/>
      <c r="BJ43" s="96" t="s">
        <v>369</v>
      </c>
      <c r="BK43" s="96"/>
      <c r="BL43" s="96"/>
      <c r="BM43" s="96"/>
      <c r="BN43" s="96"/>
    </row>
    <row r="44" spans="1:66" ht="18.75" customHeight="1" x14ac:dyDescent="0.4">
      <c r="A44" s="96"/>
      <c r="B44" s="96" t="s">
        <v>370</v>
      </c>
      <c r="C44" s="96"/>
      <c r="D44" s="96" t="s">
        <v>371</v>
      </c>
      <c r="E44" s="96"/>
      <c r="F44" s="101" t="s">
        <v>374</v>
      </c>
      <c r="G44" s="96" t="s">
        <v>341</v>
      </c>
      <c r="H44" s="96"/>
      <c r="I44" s="96" t="s">
        <v>19</v>
      </c>
      <c r="J44" s="96"/>
      <c r="K44" s="100" t="s">
        <v>340</v>
      </c>
      <c r="L44" s="96" t="s">
        <v>341</v>
      </c>
      <c r="M44" s="96"/>
      <c r="N44" s="96" t="s">
        <v>19</v>
      </c>
      <c r="O44" s="96"/>
      <c r="P44" s="99" t="s">
        <v>340</v>
      </c>
      <c r="Q44" s="96" t="s">
        <v>341</v>
      </c>
      <c r="R44" s="96"/>
      <c r="S44" s="96" t="s">
        <v>19</v>
      </c>
      <c r="T44" s="96"/>
      <c r="U44" s="101" t="s">
        <v>340</v>
      </c>
      <c r="V44" s="96" t="s">
        <v>341</v>
      </c>
      <c r="W44" s="96"/>
      <c r="X44" s="96" t="s">
        <v>19</v>
      </c>
      <c r="Y44" s="96"/>
      <c r="Z44" s="100" t="s">
        <v>340</v>
      </c>
      <c r="AA44" s="96" t="s">
        <v>341</v>
      </c>
      <c r="AB44" s="96"/>
      <c r="AC44" s="96" t="s">
        <v>19</v>
      </c>
      <c r="AD44" s="96"/>
      <c r="AE44" s="99" t="s">
        <v>340</v>
      </c>
      <c r="AF44" s="96" t="s">
        <v>341</v>
      </c>
      <c r="AG44" s="96"/>
      <c r="AH44" s="96" t="s">
        <v>19</v>
      </c>
      <c r="AI44" s="96"/>
      <c r="AJ44" s="99" t="s">
        <v>340</v>
      </c>
      <c r="AK44" s="96" t="s">
        <v>341</v>
      </c>
      <c r="AL44" s="96"/>
      <c r="AM44" s="96" t="s">
        <v>19</v>
      </c>
      <c r="AN44" s="96"/>
      <c r="AO44" s="99" t="s">
        <v>340</v>
      </c>
      <c r="AP44" s="96" t="s">
        <v>341</v>
      </c>
      <c r="AQ44" s="96"/>
      <c r="AR44" s="96" t="s">
        <v>19</v>
      </c>
      <c r="AS44" s="96"/>
      <c r="AT44" s="99" t="s">
        <v>340</v>
      </c>
      <c r="AU44" s="96" t="s">
        <v>341</v>
      </c>
      <c r="AV44" s="96"/>
      <c r="AW44" s="96" t="s">
        <v>19</v>
      </c>
      <c r="AX44" s="96"/>
      <c r="AY44" s="99" t="s">
        <v>340</v>
      </c>
      <c r="AZ44" s="96" t="s">
        <v>341</v>
      </c>
      <c r="BA44" s="96"/>
      <c r="BB44" s="96" t="s">
        <v>19</v>
      </c>
      <c r="BC44" s="96"/>
      <c r="BD44" s="99" t="s">
        <v>340</v>
      </c>
      <c r="BE44" s="96" t="s">
        <v>341</v>
      </c>
      <c r="BF44" s="96"/>
      <c r="BG44" s="96" t="s">
        <v>19</v>
      </c>
      <c r="BH44" s="96"/>
      <c r="BI44" s="99" t="s">
        <v>340</v>
      </c>
      <c r="BJ44" s="96" t="s">
        <v>341</v>
      </c>
      <c r="BK44" s="96"/>
      <c r="BL44" s="96" t="s">
        <v>19</v>
      </c>
      <c r="BM44" s="96"/>
      <c r="BN44" s="99" t="s">
        <v>340</v>
      </c>
    </row>
    <row r="45" spans="1:66" ht="18.75" customHeight="1" x14ac:dyDescent="0.4">
      <c r="A45" s="96"/>
      <c r="B45" s="57" t="s">
        <v>342</v>
      </c>
      <c r="C45" s="58" t="s">
        <v>343</v>
      </c>
      <c r="D45" s="58" t="s">
        <v>342</v>
      </c>
      <c r="E45" s="58" t="s">
        <v>343</v>
      </c>
      <c r="F45" s="101"/>
      <c r="G45" s="58" t="s">
        <v>342</v>
      </c>
      <c r="H45" s="57" t="s">
        <v>343</v>
      </c>
      <c r="I45" s="57" t="s">
        <v>342</v>
      </c>
      <c r="J45" s="57" t="s">
        <v>343</v>
      </c>
      <c r="K45" s="100"/>
      <c r="L45" s="59" t="s">
        <v>342</v>
      </c>
      <c r="M45" s="58" t="s">
        <v>343</v>
      </c>
      <c r="N45" s="58" t="s">
        <v>342</v>
      </c>
      <c r="O45" s="58" t="s">
        <v>343</v>
      </c>
      <c r="P45" s="99"/>
      <c r="Q45" s="57" t="s">
        <v>342</v>
      </c>
      <c r="R45" s="58" t="s">
        <v>343</v>
      </c>
      <c r="S45" s="58" t="s">
        <v>342</v>
      </c>
      <c r="T45" s="58" t="s">
        <v>343</v>
      </c>
      <c r="U45" s="101"/>
      <c r="V45" s="58" t="s">
        <v>342</v>
      </c>
      <c r="W45" s="57" t="s">
        <v>343</v>
      </c>
      <c r="X45" s="57" t="s">
        <v>342</v>
      </c>
      <c r="Y45" s="57" t="s">
        <v>343</v>
      </c>
      <c r="Z45" s="100"/>
      <c r="AA45" s="59" t="s">
        <v>342</v>
      </c>
      <c r="AB45" s="58" t="s">
        <v>343</v>
      </c>
      <c r="AC45" s="58" t="s">
        <v>342</v>
      </c>
      <c r="AD45" s="58" t="s">
        <v>343</v>
      </c>
      <c r="AE45" s="99"/>
      <c r="AF45" s="59" t="s">
        <v>342</v>
      </c>
      <c r="AG45" s="58" t="s">
        <v>343</v>
      </c>
      <c r="AH45" s="58" t="s">
        <v>342</v>
      </c>
      <c r="AI45" s="58" t="s">
        <v>343</v>
      </c>
      <c r="AJ45" s="99"/>
      <c r="AK45" s="59" t="s">
        <v>342</v>
      </c>
      <c r="AL45" s="58" t="s">
        <v>343</v>
      </c>
      <c r="AM45" s="58" t="s">
        <v>342</v>
      </c>
      <c r="AN45" s="58" t="s">
        <v>343</v>
      </c>
      <c r="AO45" s="99"/>
      <c r="AP45" s="59" t="s">
        <v>342</v>
      </c>
      <c r="AQ45" s="58" t="s">
        <v>343</v>
      </c>
      <c r="AR45" s="58" t="s">
        <v>342</v>
      </c>
      <c r="AS45" s="58" t="s">
        <v>343</v>
      </c>
      <c r="AT45" s="99"/>
      <c r="AU45" s="59" t="s">
        <v>342</v>
      </c>
      <c r="AV45" s="58" t="s">
        <v>343</v>
      </c>
      <c r="AW45" s="58" t="s">
        <v>342</v>
      </c>
      <c r="AX45" s="58" t="s">
        <v>343</v>
      </c>
      <c r="AY45" s="99"/>
      <c r="AZ45" s="59" t="s">
        <v>342</v>
      </c>
      <c r="BA45" s="58" t="s">
        <v>343</v>
      </c>
      <c r="BB45" s="58" t="s">
        <v>342</v>
      </c>
      <c r="BC45" s="58" t="s">
        <v>343</v>
      </c>
      <c r="BD45" s="99"/>
      <c r="BE45" s="59" t="s">
        <v>342</v>
      </c>
      <c r="BF45" s="58" t="s">
        <v>343</v>
      </c>
      <c r="BG45" s="58" t="s">
        <v>342</v>
      </c>
      <c r="BH45" s="58" t="s">
        <v>343</v>
      </c>
      <c r="BI45" s="99"/>
      <c r="BJ45" s="59" t="s">
        <v>342</v>
      </c>
      <c r="BK45" s="58" t="s">
        <v>343</v>
      </c>
      <c r="BL45" s="58" t="s">
        <v>342</v>
      </c>
      <c r="BM45" s="58" t="s">
        <v>343</v>
      </c>
      <c r="BN45" s="99"/>
    </row>
    <row r="46" spans="1:66" s="74" customFormat="1" ht="18.75" customHeight="1" x14ac:dyDescent="0.4">
      <c r="A46" s="55" t="s">
        <v>344</v>
      </c>
      <c r="B46" s="60">
        <v>6</v>
      </c>
      <c r="C46" s="61">
        <f>B46/$B$55*100</f>
        <v>2.3715415019762842</v>
      </c>
      <c r="D46" s="62">
        <v>5</v>
      </c>
      <c r="E46" s="63">
        <f>D46/$D$55*100</f>
        <v>11.363636363636363</v>
      </c>
      <c r="F46" s="61">
        <v>8.8699999999999992</v>
      </c>
      <c r="G46" s="64">
        <v>10</v>
      </c>
      <c r="H46" s="67">
        <f>G46/$G$55*100</f>
        <v>3.9682539682539679</v>
      </c>
      <c r="I46" s="66">
        <v>7</v>
      </c>
      <c r="J46" s="63">
        <f>I46/$I$55*100</f>
        <v>16.279069767441861</v>
      </c>
      <c r="K46" s="67">
        <v>12.51</v>
      </c>
      <c r="L46" s="68">
        <v>4</v>
      </c>
      <c r="M46" s="69">
        <f>L46/$L$55*100</f>
        <v>1.6260162601626018</v>
      </c>
      <c r="N46" s="70">
        <v>2</v>
      </c>
      <c r="O46" s="69">
        <f>N46/$N$55*100</f>
        <v>4.7619047619047619</v>
      </c>
      <c r="P46" s="69">
        <v>7.38</v>
      </c>
      <c r="Q46" s="60">
        <v>4</v>
      </c>
      <c r="R46" s="63">
        <f>Q46/$Q$55*100</f>
        <v>1.6528925619834711</v>
      </c>
      <c r="S46" s="71">
        <v>4</v>
      </c>
      <c r="T46" s="63">
        <f>S46/$S$55*100</f>
        <v>9.5238095238095237</v>
      </c>
      <c r="U46" s="72">
        <v>5.27</v>
      </c>
      <c r="V46" s="64">
        <v>5</v>
      </c>
      <c r="W46" s="65">
        <f>V46/$V$55*100</f>
        <v>2.109704641350211</v>
      </c>
      <c r="X46" s="66">
        <v>2</v>
      </c>
      <c r="Y46" s="63">
        <f>X46/$X$55*100</f>
        <v>4.7619047619047619</v>
      </c>
      <c r="Z46" s="63">
        <v>11.68</v>
      </c>
      <c r="AA46" s="64">
        <v>10</v>
      </c>
      <c r="AB46" s="65">
        <f>AA46/$AA$55*100</f>
        <v>4.2735042735042734</v>
      </c>
      <c r="AC46" s="66">
        <v>9</v>
      </c>
      <c r="AD46" s="63">
        <f>AC46/$AC$55*100</f>
        <v>20.930232558139537</v>
      </c>
      <c r="AE46" s="63">
        <v>11.68</v>
      </c>
      <c r="AF46" s="68">
        <v>2</v>
      </c>
      <c r="AG46" s="79">
        <f>AF46/$AF$55*100</f>
        <v>1.1235955056179776</v>
      </c>
      <c r="AH46" s="55">
        <v>5</v>
      </c>
      <c r="AI46" s="79">
        <f>AH46/$AH$55*100</f>
        <v>13.888888888888889</v>
      </c>
      <c r="AJ46" s="79"/>
      <c r="AK46" s="68"/>
      <c r="AL46" s="79"/>
      <c r="AM46" s="55"/>
      <c r="AN46" s="79"/>
      <c r="AO46" s="79"/>
      <c r="AP46" s="68"/>
      <c r="AQ46" s="79"/>
      <c r="AR46" s="55"/>
      <c r="AS46" s="79"/>
      <c r="AT46" s="79"/>
      <c r="AU46" s="68"/>
      <c r="AV46" s="79"/>
      <c r="AW46" s="55"/>
      <c r="AX46" s="79"/>
      <c r="AY46" s="79"/>
      <c r="AZ46" s="68"/>
      <c r="BA46" s="79"/>
      <c r="BB46" s="55"/>
      <c r="BC46" s="79"/>
      <c r="BD46" s="79"/>
      <c r="BE46" s="68"/>
      <c r="BF46" s="79"/>
      <c r="BG46" s="55"/>
      <c r="BH46" s="79"/>
      <c r="BI46" s="79"/>
      <c r="BJ46" s="68"/>
      <c r="BK46" s="79"/>
      <c r="BL46" s="55"/>
      <c r="BM46" s="79"/>
      <c r="BN46" s="79"/>
    </row>
    <row r="47" spans="1:66" s="74" customFormat="1" ht="18.75" customHeight="1" x14ac:dyDescent="0.4">
      <c r="A47" s="55" t="s">
        <v>345</v>
      </c>
      <c r="B47" s="60">
        <v>17</v>
      </c>
      <c r="C47" s="61">
        <f t="shared" ref="C47:C54" si="34">B47/$B$55*100</f>
        <v>6.7193675889328066</v>
      </c>
      <c r="D47" s="62">
        <v>8</v>
      </c>
      <c r="E47" s="63">
        <f t="shared" ref="E47:E54" si="35">D47/$D$55*100</f>
        <v>18.181818181818183</v>
      </c>
      <c r="F47" s="61">
        <v>8.33</v>
      </c>
      <c r="G47" s="64">
        <v>19</v>
      </c>
      <c r="H47" s="67">
        <f t="shared" ref="H47:H54" si="36">G47/$G$55*100</f>
        <v>7.5396825396825395</v>
      </c>
      <c r="I47" s="66">
        <v>7</v>
      </c>
      <c r="J47" s="63">
        <f t="shared" ref="J47:J54" si="37">I47/$I$55*100</f>
        <v>16.279069767441861</v>
      </c>
      <c r="K47" s="67">
        <v>11.78</v>
      </c>
      <c r="L47" s="68">
        <v>11</v>
      </c>
      <c r="M47" s="69">
        <f t="shared" ref="M47:M54" si="38">L47/$L$55*100</f>
        <v>4.4715447154471546</v>
      </c>
      <c r="N47" s="70">
        <v>8</v>
      </c>
      <c r="O47" s="69">
        <f t="shared" ref="O47:O54" si="39">N47/$N$55*100</f>
        <v>19.047619047619047</v>
      </c>
      <c r="P47" s="69">
        <v>12.33</v>
      </c>
      <c r="Q47" s="60">
        <v>13</v>
      </c>
      <c r="R47" s="63">
        <f t="shared" ref="R47:R54" si="40">Q47/$Q$55*100</f>
        <v>5.3719008264462813</v>
      </c>
      <c r="S47" s="71">
        <v>8</v>
      </c>
      <c r="T47" s="63">
        <f t="shared" ref="T47:T54" si="41">S47/$S$55*100</f>
        <v>19.047619047619047</v>
      </c>
      <c r="U47" s="72">
        <v>8.4700000000000006</v>
      </c>
      <c r="V47" s="64">
        <v>8</v>
      </c>
      <c r="W47" s="65">
        <f t="shared" ref="W47:W54" si="42">V47/$V$55*100</f>
        <v>3.3755274261603372</v>
      </c>
      <c r="X47" s="66">
        <v>8</v>
      </c>
      <c r="Y47" s="63">
        <f t="shared" ref="Y47:Y54" si="43">X47/$X$55*100</f>
        <v>19.047619047619047</v>
      </c>
      <c r="Z47" s="63">
        <v>15.07</v>
      </c>
      <c r="AA47" s="64">
        <v>28</v>
      </c>
      <c r="AB47" s="65">
        <f t="shared" ref="AB47:AB54" si="44">AA47/$AA$55*100</f>
        <v>11.965811965811966</v>
      </c>
      <c r="AC47" s="66">
        <v>10</v>
      </c>
      <c r="AD47" s="63">
        <f t="shared" ref="AD47:AD54" si="45">AC47/$AC$55*100</f>
        <v>23.255813953488371</v>
      </c>
      <c r="AE47" s="63">
        <v>15.07</v>
      </c>
      <c r="AF47" s="68">
        <v>36</v>
      </c>
      <c r="AG47" s="79">
        <f t="shared" ref="AG47:AG54" si="46">AF47/$AF$55*100</f>
        <v>20.224719101123593</v>
      </c>
      <c r="AH47" s="55">
        <v>14</v>
      </c>
      <c r="AI47" s="79">
        <f t="shared" ref="AI47:AI54" si="47">AH47/$AH$55*100</f>
        <v>38.888888888888893</v>
      </c>
      <c r="AJ47" s="79"/>
      <c r="AK47" s="68"/>
      <c r="AL47" s="79"/>
      <c r="AM47" s="55"/>
      <c r="AN47" s="79"/>
      <c r="AO47" s="79"/>
      <c r="AP47" s="68"/>
      <c r="AQ47" s="79"/>
      <c r="AR47" s="55"/>
      <c r="AS47" s="79"/>
      <c r="AT47" s="79"/>
      <c r="AU47" s="68"/>
      <c r="AV47" s="79"/>
      <c r="AW47" s="55"/>
      <c r="AX47" s="79"/>
      <c r="AY47" s="79"/>
      <c r="AZ47" s="68"/>
      <c r="BA47" s="79"/>
      <c r="BB47" s="55"/>
      <c r="BC47" s="79"/>
      <c r="BD47" s="79"/>
      <c r="BE47" s="68"/>
      <c r="BF47" s="79"/>
      <c r="BG47" s="55"/>
      <c r="BH47" s="79"/>
      <c r="BI47" s="79"/>
      <c r="BJ47" s="68"/>
      <c r="BK47" s="79"/>
      <c r="BL47" s="55"/>
      <c r="BM47" s="79"/>
      <c r="BN47" s="79"/>
    </row>
    <row r="48" spans="1:66" s="74" customFormat="1" ht="18.75" customHeight="1" x14ac:dyDescent="0.4">
      <c r="A48" s="55" t="s">
        <v>346</v>
      </c>
      <c r="B48" s="60">
        <v>20</v>
      </c>
      <c r="C48" s="61">
        <f t="shared" si="34"/>
        <v>7.9051383399209492</v>
      </c>
      <c r="D48" s="62">
        <v>8</v>
      </c>
      <c r="E48" s="63">
        <f t="shared" si="35"/>
        <v>18.181818181818183</v>
      </c>
      <c r="F48" s="61">
        <v>10.59</v>
      </c>
      <c r="G48" s="64">
        <v>22</v>
      </c>
      <c r="H48" s="67">
        <f t="shared" si="36"/>
        <v>8.7301587301587293</v>
      </c>
      <c r="I48" s="66">
        <v>6</v>
      </c>
      <c r="J48" s="63">
        <f t="shared" si="37"/>
        <v>13.953488372093023</v>
      </c>
      <c r="K48" s="67">
        <v>11.36</v>
      </c>
      <c r="L48" s="68">
        <v>31</v>
      </c>
      <c r="M48" s="69">
        <f t="shared" si="38"/>
        <v>12.601626016260163</v>
      </c>
      <c r="N48" s="70">
        <v>11</v>
      </c>
      <c r="O48" s="69">
        <f t="shared" si="39"/>
        <v>26.190476190476193</v>
      </c>
      <c r="P48" s="69">
        <v>15.1</v>
      </c>
      <c r="Q48" s="60">
        <v>24</v>
      </c>
      <c r="R48" s="63">
        <f t="shared" si="40"/>
        <v>9.9173553719008272</v>
      </c>
      <c r="S48" s="71">
        <v>9</v>
      </c>
      <c r="T48" s="63">
        <f t="shared" si="41"/>
        <v>21.428571428571427</v>
      </c>
      <c r="U48" s="72">
        <v>12.29</v>
      </c>
      <c r="V48" s="64">
        <v>35</v>
      </c>
      <c r="W48" s="65">
        <f t="shared" si="42"/>
        <v>14.767932489451477</v>
      </c>
      <c r="X48" s="66">
        <v>10</v>
      </c>
      <c r="Y48" s="63">
        <f t="shared" si="43"/>
        <v>23.809523809523807</v>
      </c>
      <c r="Z48" s="63">
        <v>15.7</v>
      </c>
      <c r="AA48" s="64">
        <v>40</v>
      </c>
      <c r="AB48" s="65">
        <f t="shared" si="44"/>
        <v>17.094017094017094</v>
      </c>
      <c r="AC48" s="66">
        <v>11</v>
      </c>
      <c r="AD48" s="63">
        <f t="shared" si="45"/>
        <v>25.581395348837212</v>
      </c>
      <c r="AE48" s="63">
        <v>15.7</v>
      </c>
      <c r="AF48" s="68">
        <v>45</v>
      </c>
      <c r="AG48" s="79">
        <f t="shared" si="46"/>
        <v>25.280898876404496</v>
      </c>
      <c r="AH48" s="55">
        <v>9</v>
      </c>
      <c r="AI48" s="79">
        <f t="shared" si="47"/>
        <v>25</v>
      </c>
      <c r="AJ48" s="79"/>
      <c r="AK48" s="68"/>
      <c r="AL48" s="79"/>
      <c r="AM48" s="55"/>
      <c r="AN48" s="79"/>
      <c r="AO48" s="79"/>
      <c r="AP48" s="68"/>
      <c r="AQ48" s="79"/>
      <c r="AR48" s="55"/>
      <c r="AS48" s="79"/>
      <c r="AT48" s="79"/>
      <c r="AU48" s="68"/>
      <c r="AV48" s="79"/>
      <c r="AW48" s="55"/>
      <c r="AX48" s="79"/>
      <c r="AY48" s="79"/>
      <c r="AZ48" s="68"/>
      <c r="BA48" s="79"/>
      <c r="BB48" s="55"/>
      <c r="BC48" s="79"/>
      <c r="BD48" s="79"/>
      <c r="BE48" s="68"/>
      <c r="BF48" s="79"/>
      <c r="BG48" s="55"/>
      <c r="BH48" s="79"/>
      <c r="BI48" s="79"/>
      <c r="BJ48" s="68"/>
      <c r="BK48" s="79"/>
      <c r="BL48" s="55"/>
      <c r="BM48" s="79"/>
      <c r="BN48" s="79"/>
    </row>
    <row r="49" spans="1:66" s="74" customFormat="1" ht="18.75" customHeight="1" x14ac:dyDescent="0.4">
      <c r="A49" s="55" t="s">
        <v>347</v>
      </c>
      <c r="B49" s="60">
        <v>31</v>
      </c>
      <c r="C49" s="61">
        <f t="shared" si="34"/>
        <v>12.252964426877471</v>
      </c>
      <c r="D49" s="62">
        <v>7</v>
      </c>
      <c r="E49" s="63">
        <f t="shared" si="35"/>
        <v>15.909090909090908</v>
      </c>
      <c r="F49" s="61">
        <v>13.6</v>
      </c>
      <c r="G49" s="64">
        <v>32</v>
      </c>
      <c r="H49" s="67">
        <f t="shared" si="36"/>
        <v>12.698412698412698</v>
      </c>
      <c r="I49" s="66">
        <v>12</v>
      </c>
      <c r="J49" s="63">
        <f t="shared" si="37"/>
        <v>27.906976744186046</v>
      </c>
      <c r="K49" s="67">
        <v>11.26</v>
      </c>
      <c r="L49" s="68">
        <v>37</v>
      </c>
      <c r="M49" s="69">
        <f t="shared" si="38"/>
        <v>15.040650406504067</v>
      </c>
      <c r="N49" s="70">
        <v>12</v>
      </c>
      <c r="O49" s="69">
        <f t="shared" si="39"/>
        <v>28.571428571428569</v>
      </c>
      <c r="P49" s="69">
        <v>15.41</v>
      </c>
      <c r="Q49" s="60">
        <v>38</v>
      </c>
      <c r="R49" s="63">
        <f t="shared" si="40"/>
        <v>15.702479338842975</v>
      </c>
      <c r="S49" s="71">
        <v>5</v>
      </c>
      <c r="T49" s="63">
        <f t="shared" si="41"/>
        <v>11.904761904761903</v>
      </c>
      <c r="U49" s="72">
        <v>15.26</v>
      </c>
      <c r="V49" s="64">
        <v>38</v>
      </c>
      <c r="W49" s="65">
        <f t="shared" si="42"/>
        <v>16.033755274261605</v>
      </c>
      <c r="X49" s="66">
        <v>9</v>
      </c>
      <c r="Y49" s="63">
        <f t="shared" si="43"/>
        <v>21.428571428571427</v>
      </c>
      <c r="Z49" s="63">
        <v>13.93</v>
      </c>
      <c r="AA49" s="64">
        <v>44</v>
      </c>
      <c r="AB49" s="65">
        <f t="shared" si="44"/>
        <v>18.803418803418804</v>
      </c>
      <c r="AC49" s="66">
        <v>5</v>
      </c>
      <c r="AD49" s="63">
        <f t="shared" si="45"/>
        <v>11.627906976744185</v>
      </c>
      <c r="AE49" s="63">
        <v>13.93</v>
      </c>
      <c r="AF49" s="68">
        <v>44</v>
      </c>
      <c r="AG49" s="79">
        <f t="shared" si="46"/>
        <v>24.719101123595504</v>
      </c>
      <c r="AH49" s="55">
        <v>4</v>
      </c>
      <c r="AI49" s="79">
        <f t="shared" si="47"/>
        <v>11.111111111111111</v>
      </c>
      <c r="AJ49" s="79"/>
      <c r="AK49" s="68"/>
      <c r="AL49" s="79"/>
      <c r="AM49" s="55"/>
      <c r="AN49" s="79"/>
      <c r="AO49" s="79"/>
      <c r="AP49" s="68"/>
      <c r="AQ49" s="79"/>
      <c r="AR49" s="55"/>
      <c r="AS49" s="79"/>
      <c r="AT49" s="79"/>
      <c r="AU49" s="68"/>
      <c r="AV49" s="79"/>
      <c r="AW49" s="55"/>
      <c r="AX49" s="79"/>
      <c r="AY49" s="79"/>
      <c r="AZ49" s="68"/>
      <c r="BA49" s="79"/>
      <c r="BB49" s="55"/>
      <c r="BC49" s="79"/>
      <c r="BD49" s="79"/>
      <c r="BE49" s="68"/>
      <c r="BF49" s="79"/>
      <c r="BG49" s="55"/>
      <c r="BH49" s="79"/>
      <c r="BI49" s="79"/>
      <c r="BJ49" s="68"/>
      <c r="BK49" s="79"/>
      <c r="BL49" s="55"/>
      <c r="BM49" s="79"/>
      <c r="BN49" s="79"/>
    </row>
    <row r="50" spans="1:66" s="74" customFormat="1" ht="18.75" customHeight="1" x14ac:dyDescent="0.4">
      <c r="A50" s="55" t="s">
        <v>348</v>
      </c>
      <c r="B50" s="60">
        <v>56</v>
      </c>
      <c r="C50" s="61">
        <f t="shared" si="34"/>
        <v>22.134387351778656</v>
      </c>
      <c r="D50" s="62">
        <v>10</v>
      </c>
      <c r="E50" s="63">
        <f t="shared" si="35"/>
        <v>22.727272727272727</v>
      </c>
      <c r="F50" s="61">
        <v>14.55</v>
      </c>
      <c r="G50" s="64">
        <v>42</v>
      </c>
      <c r="H50" s="67">
        <f t="shared" si="36"/>
        <v>16.666666666666664</v>
      </c>
      <c r="I50" s="66">
        <v>8</v>
      </c>
      <c r="J50" s="63">
        <f t="shared" si="37"/>
        <v>18.604651162790699</v>
      </c>
      <c r="K50" s="67">
        <v>11.75</v>
      </c>
      <c r="L50" s="68">
        <v>48</v>
      </c>
      <c r="M50" s="69">
        <f t="shared" si="38"/>
        <v>19.512195121951219</v>
      </c>
      <c r="N50" s="70">
        <v>6</v>
      </c>
      <c r="O50" s="69">
        <f t="shared" si="39"/>
        <v>14.285714285714285</v>
      </c>
      <c r="P50" s="69">
        <v>13.88</v>
      </c>
      <c r="Q50" s="60">
        <v>63</v>
      </c>
      <c r="R50" s="63">
        <f t="shared" si="40"/>
        <v>26.033057851239672</v>
      </c>
      <c r="S50" s="71">
        <v>11</v>
      </c>
      <c r="T50" s="63">
        <f t="shared" si="41"/>
        <v>26.190476190476193</v>
      </c>
      <c r="U50" s="72">
        <v>16.88</v>
      </c>
      <c r="V50" s="64">
        <v>38</v>
      </c>
      <c r="W50" s="65">
        <f t="shared" si="42"/>
        <v>16.033755274261605</v>
      </c>
      <c r="X50" s="66">
        <v>6</v>
      </c>
      <c r="Y50" s="63">
        <f t="shared" si="43"/>
        <v>14.285714285714285</v>
      </c>
      <c r="Z50" s="63">
        <v>11.81</v>
      </c>
      <c r="AA50" s="64">
        <v>41</v>
      </c>
      <c r="AB50" s="65">
        <f t="shared" si="44"/>
        <v>17.52136752136752</v>
      </c>
      <c r="AC50" s="66">
        <v>5</v>
      </c>
      <c r="AD50" s="63">
        <f t="shared" si="45"/>
        <v>11.627906976744185</v>
      </c>
      <c r="AE50" s="63">
        <v>11.81</v>
      </c>
      <c r="AF50" s="68">
        <v>21</v>
      </c>
      <c r="AG50" s="79">
        <f t="shared" si="46"/>
        <v>11.797752808988763</v>
      </c>
      <c r="AH50" s="55">
        <v>2</v>
      </c>
      <c r="AI50" s="79">
        <f t="shared" si="47"/>
        <v>5.5555555555555554</v>
      </c>
      <c r="AJ50" s="79"/>
      <c r="AK50" s="68"/>
      <c r="AL50" s="79"/>
      <c r="AM50" s="55"/>
      <c r="AN50" s="79"/>
      <c r="AO50" s="79"/>
      <c r="AP50" s="68"/>
      <c r="AQ50" s="79"/>
      <c r="AR50" s="55"/>
      <c r="AS50" s="79"/>
      <c r="AT50" s="79"/>
      <c r="AU50" s="68"/>
      <c r="AV50" s="79"/>
      <c r="AW50" s="55"/>
      <c r="AX50" s="79"/>
      <c r="AY50" s="79"/>
      <c r="AZ50" s="68"/>
      <c r="BA50" s="79"/>
      <c r="BB50" s="55"/>
      <c r="BC50" s="79"/>
      <c r="BD50" s="79"/>
      <c r="BE50" s="68"/>
      <c r="BF50" s="79"/>
      <c r="BG50" s="55"/>
      <c r="BH50" s="79"/>
      <c r="BI50" s="79"/>
      <c r="BJ50" s="68"/>
      <c r="BK50" s="79"/>
      <c r="BL50" s="55"/>
      <c r="BM50" s="79"/>
      <c r="BN50" s="79"/>
    </row>
    <row r="51" spans="1:66" s="74" customFormat="1" ht="18.75" customHeight="1" x14ac:dyDescent="0.4">
      <c r="A51" s="55" t="s">
        <v>349</v>
      </c>
      <c r="B51" s="60">
        <v>44</v>
      </c>
      <c r="C51" s="61">
        <f t="shared" si="34"/>
        <v>17.391304347826086</v>
      </c>
      <c r="D51" s="62">
        <v>3</v>
      </c>
      <c r="E51" s="63">
        <f t="shared" si="35"/>
        <v>6.8181818181818175</v>
      </c>
      <c r="F51" s="61">
        <v>13.94</v>
      </c>
      <c r="G51" s="64">
        <v>54</v>
      </c>
      <c r="H51" s="67">
        <f t="shared" si="36"/>
        <v>21.428571428571427</v>
      </c>
      <c r="I51" s="66">
        <v>2</v>
      </c>
      <c r="J51" s="63">
        <f t="shared" si="37"/>
        <v>4.6511627906976747</v>
      </c>
      <c r="K51" s="67">
        <v>12.36</v>
      </c>
      <c r="L51" s="68">
        <v>49</v>
      </c>
      <c r="M51" s="69">
        <f t="shared" si="38"/>
        <v>19.918699186991869</v>
      </c>
      <c r="N51" s="70">
        <v>0</v>
      </c>
      <c r="O51" s="69">
        <f t="shared" si="39"/>
        <v>0</v>
      </c>
      <c r="P51" s="69">
        <v>12.28</v>
      </c>
      <c r="Q51" s="60">
        <v>43</v>
      </c>
      <c r="R51" s="63">
        <f t="shared" si="40"/>
        <v>17.768595041322314</v>
      </c>
      <c r="S51" s="71">
        <v>3</v>
      </c>
      <c r="T51" s="63">
        <f t="shared" si="41"/>
        <v>7.1428571428571423</v>
      </c>
      <c r="U51" s="72">
        <v>15.48</v>
      </c>
      <c r="V51" s="64">
        <v>47</v>
      </c>
      <c r="W51" s="65">
        <f t="shared" si="42"/>
        <v>19.831223628691983</v>
      </c>
      <c r="X51" s="66">
        <v>5</v>
      </c>
      <c r="Y51" s="63">
        <f t="shared" si="43"/>
        <v>11.904761904761903</v>
      </c>
      <c r="Z51" s="63">
        <v>10.07</v>
      </c>
      <c r="AA51" s="64">
        <v>29</v>
      </c>
      <c r="AB51" s="65">
        <f t="shared" si="44"/>
        <v>12.393162393162394</v>
      </c>
      <c r="AC51" s="66">
        <v>2</v>
      </c>
      <c r="AD51" s="63">
        <f t="shared" si="45"/>
        <v>4.6511627906976747</v>
      </c>
      <c r="AE51" s="63">
        <v>10.07</v>
      </c>
      <c r="AF51" s="68">
        <v>18</v>
      </c>
      <c r="AG51" s="79">
        <f t="shared" si="46"/>
        <v>10.112359550561797</v>
      </c>
      <c r="AH51" s="55">
        <v>2</v>
      </c>
      <c r="AI51" s="79">
        <f t="shared" si="47"/>
        <v>5.5555555555555554</v>
      </c>
      <c r="AJ51" s="79"/>
      <c r="AK51" s="68"/>
      <c r="AL51" s="79"/>
      <c r="AM51" s="55"/>
      <c r="AN51" s="79"/>
      <c r="AO51" s="79"/>
      <c r="AP51" s="68"/>
      <c r="AQ51" s="79"/>
      <c r="AR51" s="55"/>
      <c r="AS51" s="79"/>
      <c r="AT51" s="79"/>
      <c r="AU51" s="68"/>
      <c r="AV51" s="79"/>
      <c r="AW51" s="55"/>
      <c r="AX51" s="79"/>
      <c r="AY51" s="79"/>
      <c r="AZ51" s="68"/>
      <c r="BA51" s="79"/>
      <c r="BB51" s="55"/>
      <c r="BC51" s="79"/>
      <c r="BD51" s="79"/>
      <c r="BE51" s="68"/>
      <c r="BF51" s="79"/>
      <c r="BG51" s="55"/>
      <c r="BH51" s="79"/>
      <c r="BI51" s="79"/>
      <c r="BJ51" s="68"/>
      <c r="BK51" s="79"/>
      <c r="BL51" s="55"/>
      <c r="BM51" s="79"/>
      <c r="BN51" s="79"/>
    </row>
    <row r="52" spans="1:66" s="74" customFormat="1" ht="18.75" customHeight="1" x14ac:dyDescent="0.4">
      <c r="A52" s="55" t="s">
        <v>350</v>
      </c>
      <c r="B52" s="60">
        <v>35</v>
      </c>
      <c r="C52" s="61">
        <f t="shared" si="34"/>
        <v>13.83399209486166</v>
      </c>
      <c r="D52" s="62">
        <v>3</v>
      </c>
      <c r="E52" s="63">
        <f t="shared" si="35"/>
        <v>6.8181818181818175</v>
      </c>
      <c r="F52" s="61">
        <v>13.67</v>
      </c>
      <c r="G52" s="64">
        <v>31</v>
      </c>
      <c r="H52" s="67">
        <f t="shared" si="36"/>
        <v>12.301587301587301</v>
      </c>
      <c r="I52" s="66">
        <v>1</v>
      </c>
      <c r="J52" s="63">
        <f t="shared" si="37"/>
        <v>2.3255813953488373</v>
      </c>
      <c r="K52" s="67">
        <v>12.56</v>
      </c>
      <c r="L52" s="68">
        <v>32</v>
      </c>
      <c r="M52" s="69">
        <f t="shared" si="38"/>
        <v>13.008130081300814</v>
      </c>
      <c r="N52" s="70">
        <v>2</v>
      </c>
      <c r="O52" s="69">
        <f t="shared" si="39"/>
        <v>4.7619047619047619</v>
      </c>
      <c r="P52" s="69">
        <v>10.14</v>
      </c>
      <c r="Q52" s="60">
        <v>32</v>
      </c>
      <c r="R52" s="63">
        <f t="shared" si="40"/>
        <v>13.223140495867769</v>
      </c>
      <c r="S52" s="71">
        <v>1</v>
      </c>
      <c r="T52" s="63">
        <f t="shared" si="41"/>
        <v>2.3809523809523809</v>
      </c>
      <c r="U52" s="72">
        <v>11.33</v>
      </c>
      <c r="V52" s="64">
        <v>31</v>
      </c>
      <c r="W52" s="65">
        <f t="shared" si="42"/>
        <v>13.080168776371309</v>
      </c>
      <c r="X52" s="66">
        <v>1</v>
      </c>
      <c r="Y52" s="63">
        <f t="shared" si="43"/>
        <v>2.3809523809523809</v>
      </c>
      <c r="Z52" s="63">
        <v>8.1199999999999992</v>
      </c>
      <c r="AA52" s="64">
        <v>25</v>
      </c>
      <c r="AB52" s="65">
        <f t="shared" si="44"/>
        <v>10.683760683760683</v>
      </c>
      <c r="AC52" s="66">
        <v>0</v>
      </c>
      <c r="AD52" s="63">
        <f t="shared" si="45"/>
        <v>0</v>
      </c>
      <c r="AE52" s="63">
        <v>8.1199999999999992</v>
      </c>
      <c r="AF52" s="68">
        <v>8</v>
      </c>
      <c r="AG52" s="79">
        <f t="shared" si="46"/>
        <v>4.4943820224719104</v>
      </c>
      <c r="AH52" s="55">
        <v>0</v>
      </c>
      <c r="AI52" s="79">
        <f t="shared" si="47"/>
        <v>0</v>
      </c>
      <c r="AJ52" s="79"/>
      <c r="AK52" s="68"/>
      <c r="AL52" s="79"/>
      <c r="AM52" s="55"/>
      <c r="AN52" s="79"/>
      <c r="AO52" s="79"/>
      <c r="AP52" s="68"/>
      <c r="AQ52" s="79"/>
      <c r="AR52" s="55"/>
      <c r="AS52" s="79"/>
      <c r="AT52" s="79"/>
      <c r="AU52" s="68"/>
      <c r="AV52" s="79"/>
      <c r="AW52" s="55"/>
      <c r="AX52" s="79"/>
      <c r="AY52" s="79"/>
      <c r="AZ52" s="68"/>
      <c r="BA52" s="79"/>
      <c r="BB52" s="55"/>
      <c r="BC52" s="79"/>
      <c r="BD52" s="79"/>
      <c r="BE52" s="68"/>
      <c r="BF52" s="79"/>
      <c r="BG52" s="55"/>
      <c r="BH52" s="79"/>
      <c r="BI52" s="79"/>
      <c r="BJ52" s="68"/>
      <c r="BK52" s="79"/>
      <c r="BL52" s="55"/>
      <c r="BM52" s="79"/>
      <c r="BN52" s="79"/>
    </row>
    <row r="53" spans="1:66" s="74" customFormat="1" ht="18.75" customHeight="1" x14ac:dyDescent="0.4">
      <c r="A53" s="55" t="s">
        <v>351</v>
      </c>
      <c r="B53" s="60">
        <v>35</v>
      </c>
      <c r="C53" s="61">
        <f t="shared" si="34"/>
        <v>13.83399209486166</v>
      </c>
      <c r="D53" s="62">
        <v>0</v>
      </c>
      <c r="E53" s="63">
        <f t="shared" si="35"/>
        <v>0</v>
      </c>
      <c r="F53" s="61">
        <v>12.71</v>
      </c>
      <c r="G53" s="64">
        <v>29</v>
      </c>
      <c r="H53" s="67">
        <f t="shared" si="36"/>
        <v>11.507936507936508</v>
      </c>
      <c r="I53" s="66">
        <v>0</v>
      </c>
      <c r="J53" s="63">
        <f t="shared" si="37"/>
        <v>0</v>
      </c>
      <c r="K53" s="67">
        <v>12.15</v>
      </c>
      <c r="L53" s="68">
        <v>28</v>
      </c>
      <c r="M53" s="69">
        <f t="shared" si="38"/>
        <v>11.38211382113821</v>
      </c>
      <c r="N53" s="70">
        <v>1</v>
      </c>
      <c r="O53" s="69">
        <f t="shared" si="39"/>
        <v>2.3809523809523809</v>
      </c>
      <c r="P53" s="69">
        <v>13.55</v>
      </c>
      <c r="Q53" s="60">
        <v>17</v>
      </c>
      <c r="R53" s="63">
        <f t="shared" si="40"/>
        <v>7.0247933884297522</v>
      </c>
      <c r="S53" s="71">
        <v>1</v>
      </c>
      <c r="T53" s="63">
        <f t="shared" si="41"/>
        <v>2.3809523809523809</v>
      </c>
      <c r="U53" s="72">
        <v>11.27</v>
      </c>
      <c r="V53" s="64">
        <v>24</v>
      </c>
      <c r="W53" s="65">
        <f t="shared" si="42"/>
        <v>10.126582278481013</v>
      </c>
      <c r="X53" s="66">
        <v>0</v>
      </c>
      <c r="Y53" s="63">
        <f t="shared" si="43"/>
        <v>0</v>
      </c>
      <c r="Z53" s="63">
        <v>8.43</v>
      </c>
      <c r="AA53" s="64">
        <v>11</v>
      </c>
      <c r="AB53" s="65">
        <f t="shared" si="44"/>
        <v>4.700854700854701</v>
      </c>
      <c r="AC53" s="66">
        <v>0</v>
      </c>
      <c r="AD53" s="63">
        <f t="shared" si="45"/>
        <v>0</v>
      </c>
      <c r="AE53" s="63">
        <v>8.43</v>
      </c>
      <c r="AF53" s="68">
        <v>3</v>
      </c>
      <c r="AG53" s="79">
        <f t="shared" si="46"/>
        <v>1.6853932584269662</v>
      </c>
      <c r="AH53" s="55">
        <v>0</v>
      </c>
      <c r="AI53" s="79">
        <f t="shared" si="47"/>
        <v>0</v>
      </c>
      <c r="AJ53" s="79"/>
      <c r="AK53" s="68"/>
      <c r="AL53" s="79"/>
      <c r="AM53" s="55"/>
      <c r="AN53" s="79"/>
      <c r="AO53" s="79"/>
      <c r="AP53" s="68"/>
      <c r="AQ53" s="79"/>
      <c r="AR53" s="55"/>
      <c r="AS53" s="79"/>
      <c r="AT53" s="79"/>
      <c r="AU53" s="68"/>
      <c r="AV53" s="79"/>
      <c r="AW53" s="55"/>
      <c r="AX53" s="79"/>
      <c r="AY53" s="79"/>
      <c r="AZ53" s="68"/>
      <c r="BA53" s="79"/>
      <c r="BB53" s="55"/>
      <c r="BC53" s="79"/>
      <c r="BD53" s="79"/>
      <c r="BE53" s="68"/>
      <c r="BF53" s="79"/>
      <c r="BG53" s="55"/>
      <c r="BH53" s="79"/>
      <c r="BI53" s="79"/>
      <c r="BJ53" s="68"/>
      <c r="BK53" s="79"/>
      <c r="BL53" s="55"/>
      <c r="BM53" s="79"/>
      <c r="BN53" s="79"/>
    </row>
    <row r="54" spans="1:66" s="74" customFormat="1" ht="18.75" customHeight="1" x14ac:dyDescent="0.4">
      <c r="A54" s="55" t="s">
        <v>352</v>
      </c>
      <c r="B54" s="60">
        <v>9</v>
      </c>
      <c r="C54" s="61">
        <f t="shared" si="34"/>
        <v>3.5573122529644272</v>
      </c>
      <c r="D54" s="62">
        <v>0</v>
      </c>
      <c r="E54" s="63">
        <f t="shared" si="35"/>
        <v>0</v>
      </c>
      <c r="F54" s="61">
        <v>3.74</v>
      </c>
      <c r="G54" s="64">
        <v>13</v>
      </c>
      <c r="H54" s="67">
        <f t="shared" si="36"/>
        <v>5.1587301587301582</v>
      </c>
      <c r="I54" s="66">
        <v>0</v>
      </c>
      <c r="J54" s="63">
        <f t="shared" si="37"/>
        <v>0</v>
      </c>
      <c r="K54" s="67">
        <v>4.2699999999999996</v>
      </c>
      <c r="L54" s="68">
        <v>6</v>
      </c>
      <c r="M54" s="69">
        <f t="shared" si="38"/>
        <v>2.4390243902439024</v>
      </c>
      <c r="N54" s="70">
        <v>0</v>
      </c>
      <c r="O54" s="69">
        <f t="shared" si="39"/>
        <v>0</v>
      </c>
      <c r="P54" s="69">
        <v>4.82</v>
      </c>
      <c r="Q54" s="60">
        <v>8</v>
      </c>
      <c r="R54" s="63">
        <f t="shared" si="40"/>
        <v>3.3057851239669422</v>
      </c>
      <c r="S54" s="71">
        <v>0</v>
      </c>
      <c r="T54" s="63">
        <f t="shared" si="41"/>
        <v>0</v>
      </c>
      <c r="U54" s="72">
        <v>3.76</v>
      </c>
      <c r="V54" s="64">
        <v>11</v>
      </c>
      <c r="W54" s="65">
        <f t="shared" si="42"/>
        <v>4.6413502109704643</v>
      </c>
      <c r="X54" s="66">
        <v>1</v>
      </c>
      <c r="Y54" s="63">
        <f t="shared" si="43"/>
        <v>2.3809523809523809</v>
      </c>
      <c r="Z54" s="63">
        <v>5.19</v>
      </c>
      <c r="AA54" s="64">
        <v>6</v>
      </c>
      <c r="AB54" s="65">
        <f t="shared" si="44"/>
        <v>2.5641025641025639</v>
      </c>
      <c r="AC54" s="66">
        <v>1</v>
      </c>
      <c r="AD54" s="63">
        <f t="shared" si="45"/>
        <v>2.3255813953488373</v>
      </c>
      <c r="AE54" s="63">
        <v>5.19</v>
      </c>
      <c r="AF54" s="68">
        <v>1</v>
      </c>
      <c r="AG54" s="79">
        <f t="shared" si="46"/>
        <v>0.5617977528089888</v>
      </c>
      <c r="AH54" s="55">
        <v>0</v>
      </c>
      <c r="AI54" s="79">
        <f t="shared" si="47"/>
        <v>0</v>
      </c>
      <c r="AJ54" s="79"/>
      <c r="AK54" s="68"/>
      <c r="AL54" s="79"/>
      <c r="AM54" s="55"/>
      <c r="AN54" s="79"/>
      <c r="AO54" s="79"/>
      <c r="AP54" s="68"/>
      <c r="AQ54" s="79"/>
      <c r="AR54" s="55"/>
      <c r="AS54" s="79"/>
      <c r="AT54" s="79"/>
      <c r="AU54" s="68"/>
      <c r="AV54" s="79"/>
      <c r="AW54" s="55"/>
      <c r="AX54" s="79"/>
      <c r="AY54" s="79"/>
      <c r="AZ54" s="68"/>
      <c r="BA54" s="79"/>
      <c r="BB54" s="55"/>
      <c r="BC54" s="79"/>
      <c r="BD54" s="79"/>
      <c r="BE54" s="68"/>
      <c r="BF54" s="79"/>
      <c r="BG54" s="55"/>
      <c r="BH54" s="79"/>
      <c r="BI54" s="79"/>
      <c r="BJ54" s="68"/>
      <c r="BK54" s="79"/>
      <c r="BL54" s="55"/>
      <c r="BM54" s="79"/>
      <c r="BN54" s="79"/>
    </row>
    <row r="55" spans="1:66" s="74" customFormat="1" ht="18.75" customHeight="1" x14ac:dyDescent="0.4">
      <c r="A55" s="55" t="s">
        <v>354</v>
      </c>
      <c r="B55" s="75">
        <f>SUM(B46:B54)</f>
        <v>253</v>
      </c>
      <c r="C55" s="61">
        <f>SUM(C46:C54)</f>
        <v>99.999999999999986</v>
      </c>
      <c r="D55" s="62">
        <v>44</v>
      </c>
      <c r="E55" s="61">
        <v>100</v>
      </c>
      <c r="F55" s="61">
        <v>100</v>
      </c>
      <c r="G55" s="64">
        <f>SUM(G46:G54)</f>
        <v>252</v>
      </c>
      <c r="H55" s="67">
        <v>100</v>
      </c>
      <c r="I55" s="66">
        <f>SUM(I46:I54)</f>
        <v>43</v>
      </c>
      <c r="J55" s="67">
        <v>100</v>
      </c>
      <c r="K55" s="67">
        <v>100</v>
      </c>
      <c r="L55" s="68">
        <f>SUM(L46:L54)</f>
        <v>246</v>
      </c>
      <c r="M55" s="69">
        <v>100</v>
      </c>
      <c r="N55" s="70">
        <f>SUM(N46:N54)</f>
        <v>42</v>
      </c>
      <c r="O55" s="69">
        <v>100</v>
      </c>
      <c r="P55" s="69">
        <v>100</v>
      </c>
      <c r="Q55" s="75">
        <f t="shared" ref="Q55:AD55" si="48">SUM(Q46:Q54)</f>
        <v>242</v>
      </c>
      <c r="R55" s="77">
        <f t="shared" si="48"/>
        <v>100</v>
      </c>
      <c r="S55" s="60">
        <f t="shared" si="48"/>
        <v>42</v>
      </c>
      <c r="T55" s="77">
        <f t="shared" si="48"/>
        <v>100</v>
      </c>
      <c r="U55" s="67">
        <f t="shared" si="48"/>
        <v>100.01</v>
      </c>
      <c r="V55" s="64">
        <f t="shared" si="48"/>
        <v>237</v>
      </c>
      <c r="W55" s="67">
        <f t="shared" si="48"/>
        <v>100</v>
      </c>
      <c r="X55" s="66">
        <f t="shared" si="48"/>
        <v>42</v>
      </c>
      <c r="Y55" s="67">
        <f t="shared" si="48"/>
        <v>100</v>
      </c>
      <c r="Z55" s="63">
        <f t="shared" si="48"/>
        <v>100</v>
      </c>
      <c r="AA55" s="64">
        <f t="shared" si="48"/>
        <v>234</v>
      </c>
      <c r="AB55" s="67">
        <f t="shared" si="48"/>
        <v>100.00000000000001</v>
      </c>
      <c r="AC55" s="66">
        <f t="shared" si="48"/>
        <v>43</v>
      </c>
      <c r="AD55" s="67">
        <f t="shared" si="48"/>
        <v>99.999999999999986</v>
      </c>
      <c r="AE55" s="63">
        <f t="shared" ref="AE55:BN55" si="49">SUM(AE46:AE54)</f>
        <v>100</v>
      </c>
      <c r="AF55" s="76">
        <f t="shared" si="49"/>
        <v>178</v>
      </c>
      <c r="AG55" s="78">
        <f t="shared" si="49"/>
        <v>99.999999999999986</v>
      </c>
      <c r="AH55" s="68">
        <f t="shared" si="49"/>
        <v>36</v>
      </c>
      <c r="AI55" s="78">
        <f t="shared" si="49"/>
        <v>100.00000000000001</v>
      </c>
      <c r="AJ55" s="78">
        <f t="shared" si="49"/>
        <v>0</v>
      </c>
      <c r="AK55" s="76">
        <f t="shared" si="49"/>
        <v>0</v>
      </c>
      <c r="AL55" s="78">
        <f t="shared" si="49"/>
        <v>0</v>
      </c>
      <c r="AM55" s="68">
        <f t="shared" si="49"/>
        <v>0</v>
      </c>
      <c r="AN55" s="78">
        <f t="shared" si="49"/>
        <v>0</v>
      </c>
      <c r="AO55" s="78">
        <f t="shared" si="49"/>
        <v>0</v>
      </c>
      <c r="AP55" s="76">
        <f t="shared" si="49"/>
        <v>0</v>
      </c>
      <c r="AQ55" s="78">
        <f t="shared" si="49"/>
        <v>0</v>
      </c>
      <c r="AR55" s="68">
        <f t="shared" si="49"/>
        <v>0</v>
      </c>
      <c r="AS55" s="78">
        <f t="shared" si="49"/>
        <v>0</v>
      </c>
      <c r="AT55" s="78">
        <f t="shared" si="49"/>
        <v>0</v>
      </c>
      <c r="AU55" s="76">
        <f t="shared" si="49"/>
        <v>0</v>
      </c>
      <c r="AV55" s="78">
        <f t="shared" si="49"/>
        <v>0</v>
      </c>
      <c r="AW55" s="68">
        <f t="shared" si="49"/>
        <v>0</v>
      </c>
      <c r="AX55" s="78">
        <f t="shared" si="49"/>
        <v>0</v>
      </c>
      <c r="AY55" s="78">
        <f t="shared" si="49"/>
        <v>0</v>
      </c>
      <c r="AZ55" s="76">
        <f t="shared" si="49"/>
        <v>0</v>
      </c>
      <c r="BA55" s="78">
        <f t="shared" si="49"/>
        <v>0</v>
      </c>
      <c r="BB55" s="68">
        <f t="shared" si="49"/>
        <v>0</v>
      </c>
      <c r="BC55" s="78">
        <f t="shared" si="49"/>
        <v>0</v>
      </c>
      <c r="BD55" s="78">
        <f t="shared" si="49"/>
        <v>0</v>
      </c>
      <c r="BE55" s="76">
        <f t="shared" si="49"/>
        <v>0</v>
      </c>
      <c r="BF55" s="78">
        <f t="shared" si="49"/>
        <v>0</v>
      </c>
      <c r="BG55" s="68">
        <f t="shared" si="49"/>
        <v>0</v>
      </c>
      <c r="BH55" s="78">
        <f t="shared" si="49"/>
        <v>0</v>
      </c>
      <c r="BI55" s="78">
        <f t="shared" si="49"/>
        <v>0</v>
      </c>
      <c r="BJ55" s="76">
        <f t="shared" si="49"/>
        <v>0</v>
      </c>
      <c r="BK55" s="78">
        <f t="shared" si="49"/>
        <v>0</v>
      </c>
      <c r="BL55" s="68">
        <f t="shared" si="49"/>
        <v>0</v>
      </c>
      <c r="BM55" s="78">
        <f t="shared" si="49"/>
        <v>0</v>
      </c>
      <c r="BN55" s="78">
        <f t="shared" si="49"/>
        <v>0</v>
      </c>
    </row>
    <row r="56" spans="1:66" ht="18.75" customHeight="1" x14ac:dyDescent="0.4">
      <c r="A56" s="86" t="s">
        <v>319</v>
      </c>
      <c r="B56" s="122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  <c r="AF56" s="116" t="s">
        <v>385</v>
      </c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  <c r="BB56" s="116"/>
      <c r="BC56" s="116"/>
      <c r="BD56" s="116"/>
      <c r="BE56" s="116"/>
      <c r="BF56" s="116"/>
      <c r="BG56" s="116"/>
      <c r="BH56" s="116"/>
      <c r="BI56" s="116"/>
      <c r="BJ56" s="116"/>
      <c r="BK56" s="116"/>
      <c r="BL56" s="116"/>
      <c r="BM56" s="116"/>
      <c r="BN56" s="116"/>
    </row>
    <row r="57" spans="1:66" ht="18.75" customHeight="1" x14ac:dyDescent="0.4">
      <c r="A57" s="96" t="s">
        <v>356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96" t="s">
        <v>360</v>
      </c>
      <c r="R57" s="96"/>
      <c r="S57" s="96"/>
      <c r="T57" s="96"/>
      <c r="U57" s="96"/>
      <c r="V57" s="96" t="s">
        <v>361</v>
      </c>
      <c r="W57" s="96"/>
      <c r="X57" s="96"/>
      <c r="Y57" s="96"/>
      <c r="Z57" s="96"/>
      <c r="AA57" s="114" t="s">
        <v>327</v>
      </c>
      <c r="AB57" s="114"/>
      <c r="AC57" s="114"/>
      <c r="AD57" s="114"/>
      <c r="AE57" s="114"/>
      <c r="AF57" s="96" t="s">
        <v>363</v>
      </c>
      <c r="AG57" s="96"/>
      <c r="AH57" s="96"/>
      <c r="AI57" s="96"/>
      <c r="AJ57" s="96"/>
      <c r="AK57" s="96" t="s">
        <v>364</v>
      </c>
      <c r="AL57" s="96"/>
      <c r="AM57" s="96"/>
      <c r="AN57" s="96"/>
      <c r="AO57" s="96"/>
      <c r="AP57" s="96" t="s">
        <v>365</v>
      </c>
      <c r="AQ57" s="96"/>
      <c r="AR57" s="96"/>
      <c r="AS57" s="96"/>
      <c r="AT57" s="96"/>
      <c r="AU57" s="96" t="s">
        <v>366</v>
      </c>
      <c r="AV57" s="96"/>
      <c r="AW57" s="96"/>
      <c r="AX57" s="96"/>
      <c r="AY57" s="96"/>
      <c r="AZ57" s="96" t="s">
        <v>367</v>
      </c>
      <c r="BA57" s="96"/>
      <c r="BB57" s="96"/>
      <c r="BC57" s="96"/>
      <c r="BD57" s="96"/>
      <c r="BE57" s="96" t="s">
        <v>368</v>
      </c>
      <c r="BF57" s="96"/>
      <c r="BG57" s="96"/>
      <c r="BH57" s="96"/>
      <c r="BI57" s="96"/>
      <c r="BJ57" s="96" t="s">
        <v>369</v>
      </c>
      <c r="BK57" s="96"/>
      <c r="BL57" s="96"/>
      <c r="BM57" s="96"/>
      <c r="BN57" s="96"/>
    </row>
    <row r="58" spans="1:66" ht="18.75" customHeight="1" x14ac:dyDescent="0.4">
      <c r="A58" s="96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01" t="s">
        <v>342</v>
      </c>
      <c r="R58" s="101"/>
      <c r="S58" s="101" t="s">
        <v>377</v>
      </c>
      <c r="T58" s="101"/>
      <c r="U58" s="58" t="s">
        <v>374</v>
      </c>
      <c r="V58" s="100" t="s">
        <v>375</v>
      </c>
      <c r="W58" s="100"/>
      <c r="X58" s="100" t="s">
        <v>376</v>
      </c>
      <c r="Y58" s="100"/>
      <c r="Z58" s="68" t="s">
        <v>374</v>
      </c>
      <c r="AA58" s="114" t="s">
        <v>375</v>
      </c>
      <c r="AB58" s="114"/>
      <c r="AC58" s="114" t="s">
        <v>377</v>
      </c>
      <c r="AD58" s="114"/>
      <c r="AE58" s="68" t="s">
        <v>374</v>
      </c>
      <c r="AF58" s="96" t="s">
        <v>375</v>
      </c>
      <c r="AG58" s="96"/>
      <c r="AH58" s="96" t="s">
        <v>377</v>
      </c>
      <c r="AI58" s="96"/>
      <c r="AJ58" s="80" t="s">
        <v>373</v>
      </c>
      <c r="AK58" s="96" t="s">
        <v>375</v>
      </c>
      <c r="AL58" s="96"/>
      <c r="AM58" s="96" t="s">
        <v>377</v>
      </c>
      <c r="AN58" s="96"/>
      <c r="AO58" s="80" t="s">
        <v>374</v>
      </c>
      <c r="AP58" s="96" t="s">
        <v>375</v>
      </c>
      <c r="AQ58" s="96"/>
      <c r="AR58" s="96" t="s">
        <v>377</v>
      </c>
      <c r="AS58" s="96"/>
      <c r="AT58" s="80" t="s">
        <v>374</v>
      </c>
      <c r="AU58" s="96" t="s">
        <v>375</v>
      </c>
      <c r="AV58" s="96"/>
      <c r="AW58" s="96" t="s">
        <v>377</v>
      </c>
      <c r="AX58" s="96"/>
      <c r="AY58" s="80" t="s">
        <v>374</v>
      </c>
      <c r="AZ58" s="96" t="s">
        <v>375</v>
      </c>
      <c r="BA58" s="96"/>
      <c r="BB58" s="96" t="s">
        <v>377</v>
      </c>
      <c r="BC58" s="96"/>
      <c r="BD58" s="80" t="s">
        <v>374</v>
      </c>
      <c r="BE58" s="96" t="s">
        <v>375</v>
      </c>
      <c r="BF58" s="96"/>
      <c r="BG58" s="96" t="s">
        <v>377</v>
      </c>
      <c r="BH58" s="96"/>
      <c r="BI58" s="80" t="s">
        <v>373</v>
      </c>
      <c r="BJ58" s="96" t="s">
        <v>375</v>
      </c>
      <c r="BK58" s="96"/>
      <c r="BL58" s="96" t="s">
        <v>377</v>
      </c>
      <c r="BM58" s="96"/>
      <c r="BN58" s="80" t="s">
        <v>374</v>
      </c>
    </row>
    <row r="59" spans="1:66" ht="18.75" customHeight="1" x14ac:dyDescent="0.4">
      <c r="A59" s="55" t="s">
        <v>344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>
        <v>69</v>
      </c>
      <c r="R59" s="114"/>
      <c r="S59" s="117">
        <f>Q59/$Q$68*100</f>
        <v>24.295774647887324</v>
      </c>
      <c r="T59" s="117"/>
      <c r="U59" s="81">
        <v>12.14</v>
      </c>
      <c r="V59" s="108">
        <v>63</v>
      </c>
      <c r="W59" s="108"/>
      <c r="X59" s="118">
        <f>V59/$V$68*100</f>
        <v>25.609756097560975</v>
      </c>
      <c r="Y59" s="118"/>
      <c r="Z59" s="83">
        <v>6.66</v>
      </c>
      <c r="AA59" s="108">
        <v>37</v>
      </c>
      <c r="AB59" s="108"/>
      <c r="AC59" s="118">
        <f>AA59/$AA$68*100</f>
        <v>13.357400722021662</v>
      </c>
      <c r="AD59" s="118"/>
      <c r="AE59" s="83">
        <v>6.66</v>
      </c>
      <c r="AF59" s="114">
        <v>62</v>
      </c>
      <c r="AG59" s="114"/>
      <c r="AH59" s="117">
        <f>AF59/$AF$68*100</f>
        <v>28.971962616822427</v>
      </c>
      <c r="AI59" s="117"/>
      <c r="AJ59" s="68"/>
      <c r="AK59" s="114"/>
      <c r="AL59" s="114"/>
      <c r="AM59" s="117"/>
      <c r="AN59" s="117"/>
      <c r="AO59" s="83"/>
      <c r="AP59" s="114"/>
      <c r="AQ59" s="114"/>
      <c r="AR59" s="117"/>
      <c r="AS59" s="117"/>
      <c r="AT59" s="68"/>
      <c r="AU59" s="114"/>
      <c r="AV59" s="114"/>
      <c r="AW59" s="117"/>
      <c r="AX59" s="117"/>
      <c r="AY59" s="68"/>
      <c r="AZ59" s="114"/>
      <c r="BA59" s="114"/>
      <c r="BB59" s="117"/>
      <c r="BC59" s="117"/>
      <c r="BD59" s="68"/>
      <c r="BE59" s="114"/>
      <c r="BF59" s="114"/>
      <c r="BG59" s="117"/>
      <c r="BH59" s="117"/>
      <c r="BI59" s="68"/>
      <c r="BJ59" s="114"/>
      <c r="BK59" s="114"/>
      <c r="BL59" s="117"/>
      <c r="BM59" s="117"/>
      <c r="BN59" s="68"/>
    </row>
    <row r="60" spans="1:66" ht="18.75" customHeight="1" x14ac:dyDescent="0.4">
      <c r="A60" s="55" t="s">
        <v>345</v>
      </c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>
        <v>26</v>
      </c>
      <c r="R60" s="114"/>
      <c r="S60" s="117">
        <f t="shared" ref="S60:S67" si="50">Q60/$Q$68*100</f>
        <v>9.1549295774647899</v>
      </c>
      <c r="T60" s="117"/>
      <c r="U60" s="81">
        <v>9.44</v>
      </c>
      <c r="V60" s="108">
        <v>40</v>
      </c>
      <c r="W60" s="108"/>
      <c r="X60" s="118">
        <f t="shared" ref="X60:X67" si="51">V60/$V$68*100</f>
        <v>16.260162601626014</v>
      </c>
      <c r="Y60" s="118"/>
      <c r="Z60" s="83">
        <v>6.89</v>
      </c>
      <c r="AA60" s="108">
        <v>24</v>
      </c>
      <c r="AB60" s="108"/>
      <c r="AC60" s="118">
        <f t="shared" ref="AC60:AC67" si="52">AA60/$AA$68*100</f>
        <v>8.6642599277978327</v>
      </c>
      <c r="AD60" s="118"/>
      <c r="AE60" s="83">
        <v>6.89</v>
      </c>
      <c r="AF60" s="114">
        <v>38</v>
      </c>
      <c r="AG60" s="114"/>
      <c r="AH60" s="117">
        <f t="shared" ref="AH60:AH67" si="53">AF60/$AF$68*100</f>
        <v>17.75700934579439</v>
      </c>
      <c r="AI60" s="117"/>
      <c r="AJ60" s="68"/>
      <c r="AK60" s="114"/>
      <c r="AL60" s="114"/>
      <c r="AM60" s="117"/>
      <c r="AN60" s="117"/>
      <c r="AO60" s="83"/>
      <c r="AP60" s="114"/>
      <c r="AQ60" s="114"/>
      <c r="AR60" s="117"/>
      <c r="AS60" s="117"/>
      <c r="AT60" s="68"/>
      <c r="AU60" s="114"/>
      <c r="AV60" s="114"/>
      <c r="AW60" s="117"/>
      <c r="AX60" s="117"/>
      <c r="AY60" s="68"/>
      <c r="AZ60" s="114"/>
      <c r="BA60" s="114"/>
      <c r="BB60" s="117"/>
      <c r="BC60" s="117"/>
      <c r="BD60" s="68"/>
      <c r="BE60" s="114"/>
      <c r="BF60" s="114"/>
      <c r="BG60" s="117"/>
      <c r="BH60" s="117"/>
      <c r="BI60" s="68"/>
      <c r="BJ60" s="114"/>
      <c r="BK60" s="114"/>
      <c r="BL60" s="117"/>
      <c r="BM60" s="117"/>
      <c r="BN60" s="68"/>
    </row>
    <row r="61" spans="1:66" ht="18.75" customHeight="1" x14ac:dyDescent="0.4">
      <c r="A61" s="55" t="s">
        <v>346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>
        <v>37</v>
      </c>
      <c r="R61" s="114"/>
      <c r="S61" s="117">
        <f t="shared" si="50"/>
        <v>13.028169014084506</v>
      </c>
      <c r="T61" s="117"/>
      <c r="U61" s="81">
        <v>12.77</v>
      </c>
      <c r="V61" s="108">
        <v>25</v>
      </c>
      <c r="W61" s="108"/>
      <c r="X61" s="118">
        <f t="shared" si="51"/>
        <v>10.16260162601626</v>
      </c>
      <c r="Y61" s="118"/>
      <c r="Z61" s="83">
        <v>10.29</v>
      </c>
      <c r="AA61" s="108">
        <v>39</v>
      </c>
      <c r="AB61" s="108"/>
      <c r="AC61" s="118">
        <f t="shared" si="52"/>
        <v>14.079422382671481</v>
      </c>
      <c r="AD61" s="118"/>
      <c r="AE61" s="83">
        <v>10.29</v>
      </c>
      <c r="AF61" s="114">
        <v>38</v>
      </c>
      <c r="AG61" s="114"/>
      <c r="AH61" s="117">
        <f t="shared" si="53"/>
        <v>17.75700934579439</v>
      </c>
      <c r="AI61" s="117"/>
      <c r="AJ61" s="68"/>
      <c r="AK61" s="114"/>
      <c r="AL61" s="114"/>
      <c r="AM61" s="117"/>
      <c r="AN61" s="117"/>
      <c r="AO61" s="83"/>
      <c r="AP61" s="114"/>
      <c r="AQ61" s="114"/>
      <c r="AR61" s="117"/>
      <c r="AS61" s="117"/>
      <c r="AT61" s="68"/>
      <c r="AU61" s="114"/>
      <c r="AV61" s="114"/>
      <c r="AW61" s="117"/>
      <c r="AX61" s="117"/>
      <c r="AY61" s="68"/>
      <c r="AZ61" s="114"/>
      <c r="BA61" s="114"/>
      <c r="BB61" s="117"/>
      <c r="BC61" s="117"/>
      <c r="BD61" s="68"/>
      <c r="BE61" s="114"/>
      <c r="BF61" s="114"/>
      <c r="BG61" s="117"/>
      <c r="BH61" s="117"/>
      <c r="BI61" s="68"/>
      <c r="BJ61" s="114"/>
      <c r="BK61" s="114"/>
      <c r="BL61" s="117"/>
      <c r="BM61" s="117"/>
      <c r="BN61" s="68"/>
    </row>
    <row r="62" spans="1:66" ht="18.75" customHeight="1" x14ac:dyDescent="0.4">
      <c r="A62" s="55" t="s">
        <v>347</v>
      </c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>
        <v>40</v>
      </c>
      <c r="R62" s="114"/>
      <c r="S62" s="117">
        <f t="shared" si="50"/>
        <v>14.084507042253522</v>
      </c>
      <c r="T62" s="117"/>
      <c r="U62" s="81">
        <v>15.9</v>
      </c>
      <c r="V62" s="108">
        <v>30</v>
      </c>
      <c r="W62" s="108"/>
      <c r="X62" s="118">
        <f t="shared" si="51"/>
        <v>12.195121951219512</v>
      </c>
      <c r="Y62" s="118"/>
      <c r="Z62" s="83">
        <v>14.75</v>
      </c>
      <c r="AA62" s="108">
        <v>47</v>
      </c>
      <c r="AB62" s="108"/>
      <c r="AC62" s="118">
        <f t="shared" si="52"/>
        <v>16.967509025270758</v>
      </c>
      <c r="AD62" s="118"/>
      <c r="AE62" s="83">
        <v>14.75</v>
      </c>
      <c r="AF62" s="114">
        <v>35</v>
      </c>
      <c r="AG62" s="114"/>
      <c r="AH62" s="117">
        <f t="shared" si="53"/>
        <v>16.355140186915886</v>
      </c>
      <c r="AI62" s="117"/>
      <c r="AJ62" s="68"/>
      <c r="AK62" s="114"/>
      <c r="AL62" s="114"/>
      <c r="AM62" s="117"/>
      <c r="AN62" s="117"/>
      <c r="AO62" s="83"/>
      <c r="AP62" s="114"/>
      <c r="AQ62" s="114"/>
      <c r="AR62" s="117"/>
      <c r="AS62" s="117"/>
      <c r="AT62" s="68"/>
      <c r="AU62" s="114"/>
      <c r="AV62" s="114"/>
      <c r="AW62" s="117"/>
      <c r="AX62" s="117"/>
      <c r="AY62" s="68"/>
      <c r="AZ62" s="114"/>
      <c r="BA62" s="114"/>
      <c r="BB62" s="117"/>
      <c r="BC62" s="117"/>
      <c r="BD62" s="68"/>
      <c r="BE62" s="114"/>
      <c r="BF62" s="114"/>
      <c r="BG62" s="117"/>
      <c r="BH62" s="117"/>
      <c r="BI62" s="68"/>
      <c r="BJ62" s="114"/>
      <c r="BK62" s="114"/>
      <c r="BL62" s="117"/>
      <c r="BM62" s="117"/>
      <c r="BN62" s="68"/>
    </row>
    <row r="63" spans="1:66" ht="18.75" customHeight="1" x14ac:dyDescent="0.4">
      <c r="A63" s="55" t="s">
        <v>348</v>
      </c>
      <c r="B63" s="114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>
        <v>41</v>
      </c>
      <c r="R63" s="114"/>
      <c r="S63" s="117">
        <f t="shared" si="50"/>
        <v>14.43661971830986</v>
      </c>
      <c r="T63" s="117"/>
      <c r="U63" s="81">
        <v>16.59</v>
      </c>
      <c r="V63" s="108">
        <v>30</v>
      </c>
      <c r="W63" s="108"/>
      <c r="X63" s="118">
        <f t="shared" si="51"/>
        <v>12.195121951219512</v>
      </c>
      <c r="Y63" s="118"/>
      <c r="Z63" s="83">
        <v>17.920000000000002</v>
      </c>
      <c r="AA63" s="108">
        <v>48</v>
      </c>
      <c r="AB63" s="108"/>
      <c r="AC63" s="118">
        <f t="shared" si="52"/>
        <v>17.328519855595665</v>
      </c>
      <c r="AD63" s="118"/>
      <c r="AE63" s="83">
        <v>17.920000000000002</v>
      </c>
      <c r="AF63" s="114">
        <v>27</v>
      </c>
      <c r="AG63" s="114"/>
      <c r="AH63" s="117">
        <f t="shared" si="53"/>
        <v>12.616822429906541</v>
      </c>
      <c r="AI63" s="117"/>
      <c r="AJ63" s="68"/>
      <c r="AK63" s="114"/>
      <c r="AL63" s="114"/>
      <c r="AM63" s="117"/>
      <c r="AN63" s="117"/>
      <c r="AO63" s="83"/>
      <c r="AP63" s="114"/>
      <c r="AQ63" s="114"/>
      <c r="AR63" s="117"/>
      <c r="AS63" s="117"/>
      <c r="AT63" s="68"/>
      <c r="AU63" s="114"/>
      <c r="AV63" s="114"/>
      <c r="AW63" s="117"/>
      <c r="AX63" s="117"/>
      <c r="AY63" s="68"/>
      <c r="AZ63" s="114"/>
      <c r="BA63" s="114"/>
      <c r="BB63" s="117"/>
      <c r="BC63" s="117"/>
      <c r="BD63" s="68"/>
      <c r="BE63" s="114"/>
      <c r="BF63" s="114"/>
      <c r="BG63" s="117"/>
      <c r="BH63" s="117"/>
      <c r="BI63" s="68"/>
      <c r="BJ63" s="114"/>
      <c r="BK63" s="114"/>
      <c r="BL63" s="117"/>
      <c r="BM63" s="117"/>
      <c r="BN63" s="68"/>
    </row>
    <row r="64" spans="1:66" ht="18.75" customHeight="1" x14ac:dyDescent="0.4">
      <c r="A64" s="55" t="s">
        <v>349</v>
      </c>
      <c r="B64" s="114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>
        <v>30</v>
      </c>
      <c r="R64" s="114"/>
      <c r="S64" s="117">
        <f t="shared" si="50"/>
        <v>10.56338028169014</v>
      </c>
      <c r="T64" s="117"/>
      <c r="U64" s="81">
        <v>14.92</v>
      </c>
      <c r="V64" s="108">
        <v>25</v>
      </c>
      <c r="W64" s="108"/>
      <c r="X64" s="118">
        <f t="shared" si="51"/>
        <v>10.16260162601626</v>
      </c>
      <c r="Y64" s="118"/>
      <c r="Z64" s="83">
        <v>18.25</v>
      </c>
      <c r="AA64" s="108">
        <v>31</v>
      </c>
      <c r="AB64" s="108"/>
      <c r="AC64" s="118">
        <f t="shared" si="52"/>
        <v>11.191335740072201</v>
      </c>
      <c r="AD64" s="118"/>
      <c r="AE64" s="83">
        <v>18.25</v>
      </c>
      <c r="AF64" s="114">
        <v>8</v>
      </c>
      <c r="AG64" s="114"/>
      <c r="AH64" s="117">
        <f t="shared" si="53"/>
        <v>3.7383177570093453</v>
      </c>
      <c r="AI64" s="117"/>
      <c r="AJ64" s="68"/>
      <c r="AK64" s="114"/>
      <c r="AL64" s="114"/>
      <c r="AM64" s="117"/>
      <c r="AN64" s="117"/>
      <c r="AO64" s="83"/>
      <c r="AP64" s="114"/>
      <c r="AQ64" s="114"/>
      <c r="AR64" s="117"/>
      <c r="AS64" s="117"/>
      <c r="AT64" s="68"/>
      <c r="AU64" s="114"/>
      <c r="AV64" s="114"/>
      <c r="AW64" s="117"/>
      <c r="AX64" s="117"/>
      <c r="AY64" s="68"/>
      <c r="AZ64" s="114"/>
      <c r="BA64" s="114"/>
      <c r="BB64" s="117"/>
      <c r="BC64" s="117"/>
      <c r="BD64" s="68"/>
      <c r="BE64" s="114"/>
      <c r="BF64" s="114"/>
      <c r="BG64" s="117"/>
      <c r="BH64" s="117"/>
      <c r="BI64" s="68"/>
      <c r="BJ64" s="114"/>
      <c r="BK64" s="114"/>
      <c r="BL64" s="117"/>
      <c r="BM64" s="117"/>
      <c r="BN64" s="68"/>
    </row>
    <row r="65" spans="1:66" ht="18.75" customHeight="1" x14ac:dyDescent="0.4">
      <c r="A65" s="55" t="s">
        <v>350</v>
      </c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>
        <v>28</v>
      </c>
      <c r="R65" s="114"/>
      <c r="S65" s="117">
        <f t="shared" si="50"/>
        <v>9.8591549295774641</v>
      </c>
      <c r="T65" s="117"/>
      <c r="U65" s="81">
        <v>12.6</v>
      </c>
      <c r="V65" s="108">
        <v>23</v>
      </c>
      <c r="W65" s="108"/>
      <c r="X65" s="118">
        <f t="shared" si="51"/>
        <v>9.3495934959349594</v>
      </c>
      <c r="Y65" s="118"/>
      <c r="Z65" s="83">
        <v>16.72</v>
      </c>
      <c r="AA65" s="108">
        <v>35</v>
      </c>
      <c r="AB65" s="108"/>
      <c r="AC65" s="118">
        <f t="shared" si="52"/>
        <v>12.63537906137184</v>
      </c>
      <c r="AD65" s="118"/>
      <c r="AE65" s="83">
        <v>16.72</v>
      </c>
      <c r="AF65" s="114">
        <v>4</v>
      </c>
      <c r="AG65" s="114"/>
      <c r="AH65" s="117">
        <f t="shared" si="53"/>
        <v>1.8691588785046727</v>
      </c>
      <c r="AI65" s="117"/>
      <c r="AJ65" s="68"/>
      <c r="AK65" s="114"/>
      <c r="AL65" s="114"/>
      <c r="AM65" s="117"/>
      <c r="AN65" s="117"/>
      <c r="AO65" s="83"/>
      <c r="AP65" s="114"/>
      <c r="AQ65" s="114"/>
      <c r="AR65" s="117"/>
      <c r="AS65" s="117"/>
      <c r="AT65" s="68"/>
      <c r="AU65" s="114"/>
      <c r="AV65" s="114"/>
      <c r="AW65" s="117"/>
      <c r="AX65" s="117"/>
      <c r="AY65" s="68"/>
      <c r="AZ65" s="114"/>
      <c r="BA65" s="114"/>
      <c r="BB65" s="117"/>
      <c r="BC65" s="117"/>
      <c r="BD65" s="68"/>
      <c r="BE65" s="114"/>
      <c r="BF65" s="114"/>
      <c r="BG65" s="117"/>
      <c r="BH65" s="117"/>
      <c r="BI65" s="68"/>
      <c r="BJ65" s="114"/>
      <c r="BK65" s="114"/>
      <c r="BL65" s="117"/>
      <c r="BM65" s="117"/>
      <c r="BN65" s="68"/>
    </row>
    <row r="66" spans="1:66" ht="18.75" customHeight="1" x14ac:dyDescent="0.4">
      <c r="A66" s="55" t="s">
        <v>351</v>
      </c>
      <c r="B66" s="114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>
        <v>12</v>
      </c>
      <c r="R66" s="114"/>
      <c r="S66" s="117">
        <f t="shared" si="50"/>
        <v>4.225352112676056</v>
      </c>
      <c r="T66" s="117"/>
      <c r="U66" s="81">
        <v>5.1100000000000003</v>
      </c>
      <c r="V66" s="108">
        <v>7</v>
      </c>
      <c r="W66" s="108"/>
      <c r="X66" s="118">
        <f t="shared" si="51"/>
        <v>2.8455284552845526</v>
      </c>
      <c r="Y66" s="118"/>
      <c r="Z66" s="83">
        <v>7.34</v>
      </c>
      <c r="AA66" s="108">
        <v>13</v>
      </c>
      <c r="AB66" s="108"/>
      <c r="AC66" s="118">
        <f t="shared" si="52"/>
        <v>4.6931407942238268</v>
      </c>
      <c r="AD66" s="118"/>
      <c r="AE66" s="83">
        <v>7.34</v>
      </c>
      <c r="AF66" s="114">
        <v>2</v>
      </c>
      <c r="AG66" s="114"/>
      <c r="AH66" s="117">
        <f t="shared" si="53"/>
        <v>0.93457943925233633</v>
      </c>
      <c r="AI66" s="117"/>
      <c r="AJ66" s="68"/>
      <c r="AK66" s="114"/>
      <c r="AL66" s="114"/>
      <c r="AM66" s="117"/>
      <c r="AN66" s="117"/>
      <c r="AO66" s="83"/>
      <c r="AP66" s="114"/>
      <c r="AQ66" s="114"/>
      <c r="AR66" s="117"/>
      <c r="AS66" s="117"/>
      <c r="AT66" s="68"/>
      <c r="AU66" s="114"/>
      <c r="AV66" s="114"/>
      <c r="AW66" s="117"/>
      <c r="AX66" s="117"/>
      <c r="AY66" s="68"/>
      <c r="AZ66" s="114"/>
      <c r="BA66" s="114"/>
      <c r="BB66" s="117"/>
      <c r="BC66" s="117"/>
      <c r="BD66" s="68"/>
      <c r="BE66" s="114"/>
      <c r="BF66" s="114"/>
      <c r="BG66" s="117"/>
      <c r="BH66" s="117"/>
      <c r="BI66" s="68"/>
      <c r="BJ66" s="114"/>
      <c r="BK66" s="114"/>
      <c r="BL66" s="117"/>
      <c r="BM66" s="117"/>
      <c r="BN66" s="68"/>
    </row>
    <row r="67" spans="1:66" ht="18.75" customHeight="1" x14ac:dyDescent="0.4">
      <c r="A67" s="55" t="s">
        <v>352</v>
      </c>
      <c r="B67" s="114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>
        <v>1</v>
      </c>
      <c r="R67" s="114"/>
      <c r="S67" s="117">
        <f t="shared" si="50"/>
        <v>0.35211267605633806</v>
      </c>
      <c r="T67" s="117"/>
      <c r="U67" s="81">
        <v>0.53</v>
      </c>
      <c r="V67" s="108">
        <v>3</v>
      </c>
      <c r="W67" s="108"/>
      <c r="X67" s="118">
        <f t="shared" si="51"/>
        <v>1.2195121951219512</v>
      </c>
      <c r="Y67" s="118"/>
      <c r="Z67" s="83">
        <v>1.18</v>
      </c>
      <c r="AA67" s="108">
        <v>3</v>
      </c>
      <c r="AB67" s="108"/>
      <c r="AC67" s="118">
        <f t="shared" si="52"/>
        <v>1.0830324909747291</v>
      </c>
      <c r="AD67" s="118"/>
      <c r="AE67" s="83">
        <v>1.18</v>
      </c>
      <c r="AF67" s="114">
        <v>0</v>
      </c>
      <c r="AG67" s="114"/>
      <c r="AH67" s="117">
        <f t="shared" si="53"/>
        <v>0</v>
      </c>
      <c r="AI67" s="117"/>
      <c r="AJ67" s="68"/>
      <c r="AK67" s="114"/>
      <c r="AL67" s="114"/>
      <c r="AM67" s="117"/>
      <c r="AN67" s="117"/>
      <c r="AO67" s="83"/>
      <c r="AP67" s="114"/>
      <c r="AQ67" s="114"/>
      <c r="AR67" s="117"/>
      <c r="AS67" s="117"/>
      <c r="AT67" s="68"/>
      <c r="AU67" s="114"/>
      <c r="AV67" s="114"/>
      <c r="AW67" s="117"/>
      <c r="AX67" s="117"/>
      <c r="AY67" s="68"/>
      <c r="AZ67" s="114"/>
      <c r="BA67" s="114"/>
      <c r="BB67" s="117"/>
      <c r="BC67" s="117"/>
      <c r="BD67" s="68"/>
      <c r="BE67" s="114"/>
      <c r="BF67" s="114"/>
      <c r="BG67" s="117"/>
      <c r="BH67" s="117"/>
      <c r="BI67" s="68"/>
      <c r="BJ67" s="114"/>
      <c r="BK67" s="114"/>
      <c r="BL67" s="117"/>
      <c r="BM67" s="117"/>
      <c r="BN67" s="68"/>
    </row>
    <row r="68" spans="1:66" ht="18.75" customHeight="1" x14ac:dyDescent="0.4">
      <c r="A68" s="55" t="s">
        <v>354</v>
      </c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04">
        <f>SUM(Q59:Q67)</f>
        <v>284</v>
      </c>
      <c r="R68" s="104"/>
      <c r="S68" s="110">
        <f>SUM(S59:T67)</f>
        <v>100.00000000000001</v>
      </c>
      <c r="T68" s="110"/>
      <c r="U68" s="81">
        <f>SUM(U59:U67)</f>
        <v>99.999999999999986</v>
      </c>
      <c r="V68" s="111">
        <f>SUM(V59:W67)</f>
        <v>246</v>
      </c>
      <c r="W68" s="111"/>
      <c r="X68" s="109">
        <f>SUM(X59:Y67)</f>
        <v>99.999999999999972</v>
      </c>
      <c r="Y68" s="109"/>
      <c r="Z68" s="78">
        <f>SUM(Z59:Z67)</f>
        <v>100.00000000000001</v>
      </c>
      <c r="AA68" s="111">
        <f>SUM(AA59:AB67)</f>
        <v>277</v>
      </c>
      <c r="AB68" s="111"/>
      <c r="AC68" s="109">
        <f>SUM(AC59:AD67)</f>
        <v>100</v>
      </c>
      <c r="AD68" s="109"/>
      <c r="AE68" s="78">
        <f>SUM(AE59:AE67)</f>
        <v>100.00000000000001</v>
      </c>
      <c r="AF68" s="114">
        <f>SUM(AF59:AG67)</f>
        <v>214</v>
      </c>
      <c r="AG68" s="114"/>
      <c r="AH68" s="119">
        <f>SUM(AH59:AI67)</f>
        <v>100</v>
      </c>
      <c r="AI68" s="119"/>
      <c r="AJ68" s="78">
        <f>SUM(AJ59:AJ67)</f>
        <v>0</v>
      </c>
      <c r="AK68" s="114">
        <f>SUM(AK59:AL67)</f>
        <v>0</v>
      </c>
      <c r="AL68" s="114"/>
      <c r="AM68" s="119">
        <f>SUM(AM59:AN67)</f>
        <v>0</v>
      </c>
      <c r="AN68" s="119"/>
      <c r="AO68" s="78">
        <f>SUM(AO59:AO67)</f>
        <v>0</v>
      </c>
      <c r="AP68" s="114">
        <f>SUM(AP59:AQ67)</f>
        <v>0</v>
      </c>
      <c r="AQ68" s="114"/>
      <c r="AR68" s="119">
        <f>SUM(AR59:AS67)</f>
        <v>0</v>
      </c>
      <c r="AS68" s="119"/>
      <c r="AT68" s="78">
        <f>SUM(AT59:AT67)</f>
        <v>0</v>
      </c>
      <c r="AU68" s="114">
        <f>SUM(AU59:AV67)</f>
        <v>0</v>
      </c>
      <c r="AV68" s="114"/>
      <c r="AW68" s="119">
        <f>SUM(AW59:AX67)</f>
        <v>0</v>
      </c>
      <c r="AX68" s="119"/>
      <c r="AY68" s="78">
        <f>SUM(AY59:AY67)</f>
        <v>0</v>
      </c>
      <c r="AZ68" s="114">
        <f>SUM(AZ59:BA67)</f>
        <v>0</v>
      </c>
      <c r="BA68" s="114"/>
      <c r="BB68" s="119">
        <f>SUM(BB59:BC67)</f>
        <v>0</v>
      </c>
      <c r="BC68" s="119"/>
      <c r="BD68" s="78">
        <f>SUM(BD59:BD67)</f>
        <v>0</v>
      </c>
      <c r="BE68" s="114">
        <f>SUM(BE59:BF67)</f>
        <v>0</v>
      </c>
      <c r="BF68" s="114"/>
      <c r="BG68" s="119">
        <f>SUM(BG59:BH67)</f>
        <v>0</v>
      </c>
      <c r="BH68" s="119"/>
      <c r="BI68" s="78">
        <f>SUM(BI59:BI67)</f>
        <v>0</v>
      </c>
      <c r="BJ68" s="114">
        <f>SUM(BJ59:BK67)</f>
        <v>0</v>
      </c>
      <c r="BK68" s="114"/>
      <c r="BL68" s="119">
        <f>SUM(BL59:BM67)</f>
        <v>0</v>
      </c>
      <c r="BM68" s="119"/>
      <c r="BN68" s="78">
        <f>SUM(BN59:BN67)</f>
        <v>0</v>
      </c>
    </row>
    <row r="69" spans="1:66" ht="18.75" customHeight="1" x14ac:dyDescent="0.4">
      <c r="A69" s="86" t="s">
        <v>319</v>
      </c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  <c r="AF69" s="116" t="s">
        <v>386</v>
      </c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6"/>
      <c r="BB69" s="116"/>
      <c r="BC69" s="116"/>
      <c r="BD69" s="116"/>
      <c r="BE69" s="116"/>
      <c r="BF69" s="116"/>
      <c r="BG69" s="116"/>
      <c r="BH69" s="116"/>
      <c r="BI69" s="116"/>
      <c r="BJ69" s="116"/>
      <c r="BK69" s="116"/>
      <c r="BL69" s="116"/>
      <c r="BM69" s="116"/>
      <c r="BN69" s="116"/>
    </row>
    <row r="70" spans="1:66" ht="18.75" customHeight="1" x14ac:dyDescent="0.4">
      <c r="A70" s="96" t="s">
        <v>356</v>
      </c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96" t="s">
        <v>360</v>
      </c>
      <c r="R70" s="96"/>
      <c r="S70" s="96"/>
      <c r="T70" s="96"/>
      <c r="U70" s="96"/>
      <c r="V70" s="96" t="s">
        <v>361</v>
      </c>
      <c r="W70" s="96"/>
      <c r="X70" s="96"/>
      <c r="Y70" s="96"/>
      <c r="Z70" s="96"/>
      <c r="AA70" s="114" t="s">
        <v>362</v>
      </c>
      <c r="AB70" s="114"/>
      <c r="AC70" s="114"/>
      <c r="AD70" s="114"/>
      <c r="AE70" s="114"/>
      <c r="AF70" s="96" t="s">
        <v>363</v>
      </c>
      <c r="AG70" s="96"/>
      <c r="AH70" s="96"/>
      <c r="AI70" s="96"/>
      <c r="AJ70" s="96"/>
      <c r="AK70" s="96" t="s">
        <v>364</v>
      </c>
      <c r="AL70" s="96"/>
      <c r="AM70" s="96"/>
      <c r="AN70" s="96"/>
      <c r="AO70" s="96"/>
      <c r="AP70" s="96" t="s">
        <v>365</v>
      </c>
      <c r="AQ70" s="96"/>
      <c r="AR70" s="96"/>
      <c r="AS70" s="96"/>
      <c r="AT70" s="96"/>
      <c r="AU70" s="96" t="s">
        <v>366</v>
      </c>
      <c r="AV70" s="96"/>
      <c r="AW70" s="96"/>
      <c r="AX70" s="96"/>
      <c r="AY70" s="96"/>
      <c r="AZ70" s="96" t="s">
        <v>367</v>
      </c>
      <c r="BA70" s="96"/>
      <c r="BB70" s="96"/>
      <c r="BC70" s="96"/>
      <c r="BD70" s="96"/>
      <c r="BE70" s="96" t="s">
        <v>368</v>
      </c>
      <c r="BF70" s="96"/>
      <c r="BG70" s="96"/>
      <c r="BH70" s="96"/>
      <c r="BI70" s="96"/>
      <c r="BJ70" s="96" t="s">
        <v>369</v>
      </c>
      <c r="BK70" s="96"/>
      <c r="BL70" s="96"/>
      <c r="BM70" s="96"/>
      <c r="BN70" s="96"/>
    </row>
    <row r="71" spans="1:66" ht="18.75" customHeight="1" x14ac:dyDescent="0.4">
      <c r="A71" s="96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01" t="s">
        <v>342</v>
      </c>
      <c r="R71" s="101"/>
      <c r="S71" s="101" t="s">
        <v>377</v>
      </c>
      <c r="T71" s="101"/>
      <c r="U71" s="58" t="s">
        <v>374</v>
      </c>
      <c r="V71" s="100" t="s">
        <v>375</v>
      </c>
      <c r="W71" s="100"/>
      <c r="X71" s="100" t="s">
        <v>377</v>
      </c>
      <c r="Y71" s="100"/>
      <c r="Z71" s="68" t="s">
        <v>374</v>
      </c>
      <c r="AA71" s="114" t="s">
        <v>375</v>
      </c>
      <c r="AB71" s="114"/>
      <c r="AC71" s="114" t="s">
        <v>377</v>
      </c>
      <c r="AD71" s="114"/>
      <c r="AE71" s="68" t="s">
        <v>374</v>
      </c>
      <c r="AF71" s="96" t="s">
        <v>375</v>
      </c>
      <c r="AG71" s="96"/>
      <c r="AH71" s="96" t="s">
        <v>377</v>
      </c>
      <c r="AI71" s="96"/>
      <c r="AJ71" s="80" t="s">
        <v>374</v>
      </c>
      <c r="AK71" s="96" t="s">
        <v>375</v>
      </c>
      <c r="AL71" s="96"/>
      <c r="AM71" s="96" t="s">
        <v>377</v>
      </c>
      <c r="AN71" s="96"/>
      <c r="AO71" s="80" t="s">
        <v>374</v>
      </c>
      <c r="AP71" s="96" t="s">
        <v>375</v>
      </c>
      <c r="AQ71" s="96"/>
      <c r="AR71" s="96" t="s">
        <v>377</v>
      </c>
      <c r="AS71" s="96"/>
      <c r="AT71" s="80" t="s">
        <v>374</v>
      </c>
      <c r="AU71" s="96" t="s">
        <v>375</v>
      </c>
      <c r="AV71" s="96"/>
      <c r="AW71" s="96" t="s">
        <v>377</v>
      </c>
      <c r="AX71" s="96"/>
      <c r="AY71" s="80" t="s">
        <v>374</v>
      </c>
      <c r="AZ71" s="96" t="s">
        <v>375</v>
      </c>
      <c r="BA71" s="96"/>
      <c r="BB71" s="96" t="s">
        <v>377</v>
      </c>
      <c r="BC71" s="96"/>
      <c r="BD71" s="80" t="s">
        <v>374</v>
      </c>
      <c r="BE71" s="96" t="s">
        <v>375</v>
      </c>
      <c r="BF71" s="96"/>
      <c r="BG71" s="96" t="s">
        <v>377</v>
      </c>
      <c r="BH71" s="96"/>
      <c r="BI71" s="80" t="s">
        <v>374</v>
      </c>
      <c r="BJ71" s="96" t="s">
        <v>375</v>
      </c>
      <c r="BK71" s="96"/>
      <c r="BL71" s="96" t="s">
        <v>377</v>
      </c>
      <c r="BM71" s="96"/>
      <c r="BN71" s="80" t="s">
        <v>374</v>
      </c>
    </row>
    <row r="72" spans="1:66" ht="18.75" customHeight="1" x14ac:dyDescent="0.4">
      <c r="A72" s="55" t="s">
        <v>344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>
        <v>3</v>
      </c>
      <c r="R72" s="114"/>
      <c r="S72" s="117">
        <f>Q72/$Q$81*100</f>
        <v>2.6548672566371683</v>
      </c>
      <c r="T72" s="117"/>
      <c r="U72" s="81">
        <v>5.29</v>
      </c>
      <c r="V72" s="108">
        <v>1</v>
      </c>
      <c r="W72" s="108"/>
      <c r="X72" s="118">
        <f>V72/$V$81*100</f>
        <v>0.90909090909090906</v>
      </c>
      <c r="Y72" s="118"/>
      <c r="Z72" s="83">
        <v>5.73</v>
      </c>
      <c r="AA72" s="108">
        <v>2</v>
      </c>
      <c r="AB72" s="108"/>
      <c r="AC72" s="118">
        <f>AA72/$AA$81*100</f>
        <v>1.8867924528301887</v>
      </c>
      <c r="AD72" s="118"/>
      <c r="AE72" s="83">
        <v>5.73</v>
      </c>
      <c r="AF72" s="114">
        <v>3</v>
      </c>
      <c r="AG72" s="114"/>
      <c r="AH72" s="117">
        <f>AF72/$AF$81*100</f>
        <v>6.5217391304347823</v>
      </c>
      <c r="AI72" s="117"/>
      <c r="AJ72" s="68"/>
      <c r="AK72" s="114"/>
      <c r="AL72" s="114"/>
      <c r="AM72" s="117"/>
      <c r="AN72" s="117"/>
      <c r="AO72" s="83"/>
      <c r="AP72" s="114"/>
      <c r="AQ72" s="114"/>
      <c r="AR72" s="117"/>
      <c r="AS72" s="117"/>
      <c r="AT72" s="68"/>
      <c r="AU72" s="114"/>
      <c r="AV72" s="114"/>
      <c r="AW72" s="117"/>
      <c r="AX72" s="117"/>
      <c r="AY72" s="68"/>
      <c r="AZ72" s="114"/>
      <c r="BA72" s="114"/>
      <c r="BB72" s="117"/>
      <c r="BC72" s="117"/>
      <c r="BD72" s="68"/>
      <c r="BE72" s="114"/>
      <c r="BF72" s="114"/>
      <c r="BG72" s="117"/>
      <c r="BH72" s="117"/>
      <c r="BI72" s="68"/>
      <c r="BJ72" s="114"/>
      <c r="BK72" s="114"/>
      <c r="BL72" s="117"/>
      <c r="BM72" s="117"/>
      <c r="BN72" s="68"/>
    </row>
    <row r="73" spans="1:66" ht="18.75" customHeight="1" x14ac:dyDescent="0.4">
      <c r="A73" s="55" t="s">
        <v>345</v>
      </c>
      <c r="B73" s="114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>
        <v>10</v>
      </c>
      <c r="R73" s="114"/>
      <c r="S73" s="117">
        <f t="shared" ref="S73:S80" si="54">Q73/$Q$81*100</f>
        <v>8.8495575221238933</v>
      </c>
      <c r="T73" s="117"/>
      <c r="U73" s="81">
        <v>12.39</v>
      </c>
      <c r="V73" s="108">
        <v>1</v>
      </c>
      <c r="W73" s="108"/>
      <c r="X73" s="118">
        <f t="shared" ref="X73:X80" si="55">V73/$V$81*100</f>
        <v>0.90909090909090906</v>
      </c>
      <c r="Y73" s="118"/>
      <c r="Z73" s="83">
        <v>10.69</v>
      </c>
      <c r="AA73" s="108">
        <v>7</v>
      </c>
      <c r="AB73" s="108"/>
      <c r="AC73" s="118">
        <f t="shared" ref="AC73:AC80" si="56">AA73/$AA$81*100</f>
        <v>6.6037735849056602</v>
      </c>
      <c r="AD73" s="118"/>
      <c r="AE73" s="83">
        <v>10.69</v>
      </c>
      <c r="AF73" s="114">
        <v>7</v>
      </c>
      <c r="AG73" s="114"/>
      <c r="AH73" s="117">
        <f t="shared" ref="AH73:AH80" si="57">AF73/$AF$81*100</f>
        <v>15.217391304347828</v>
      </c>
      <c r="AI73" s="117"/>
      <c r="AJ73" s="68"/>
      <c r="AK73" s="114"/>
      <c r="AL73" s="114"/>
      <c r="AM73" s="117"/>
      <c r="AN73" s="117"/>
      <c r="AO73" s="83"/>
      <c r="AP73" s="114"/>
      <c r="AQ73" s="114"/>
      <c r="AR73" s="117"/>
      <c r="AS73" s="117"/>
      <c r="AT73" s="68"/>
      <c r="AU73" s="114"/>
      <c r="AV73" s="114"/>
      <c r="AW73" s="117"/>
      <c r="AX73" s="117"/>
      <c r="AY73" s="68"/>
      <c r="AZ73" s="114"/>
      <c r="BA73" s="114"/>
      <c r="BB73" s="117"/>
      <c r="BC73" s="117"/>
      <c r="BD73" s="68"/>
      <c r="BE73" s="114"/>
      <c r="BF73" s="114"/>
      <c r="BG73" s="117"/>
      <c r="BH73" s="117"/>
      <c r="BI73" s="68"/>
      <c r="BJ73" s="114"/>
      <c r="BK73" s="114"/>
      <c r="BL73" s="117"/>
      <c r="BM73" s="117"/>
      <c r="BN73" s="68"/>
    </row>
    <row r="74" spans="1:66" ht="18.75" customHeight="1" x14ac:dyDescent="0.4">
      <c r="A74" s="55" t="s">
        <v>346</v>
      </c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>
        <v>4</v>
      </c>
      <c r="R74" s="114"/>
      <c r="S74" s="117">
        <f t="shared" si="54"/>
        <v>3.5398230088495577</v>
      </c>
      <c r="T74" s="117"/>
      <c r="U74" s="81">
        <v>6.28</v>
      </c>
      <c r="V74" s="108">
        <v>5</v>
      </c>
      <c r="W74" s="108"/>
      <c r="X74" s="118">
        <f t="shared" si="55"/>
        <v>4.5454545454545459</v>
      </c>
      <c r="Y74" s="118"/>
      <c r="Z74" s="83">
        <v>8.1</v>
      </c>
      <c r="AA74" s="108">
        <v>7</v>
      </c>
      <c r="AB74" s="108"/>
      <c r="AC74" s="118">
        <f t="shared" si="56"/>
        <v>6.6037735849056602</v>
      </c>
      <c r="AD74" s="118"/>
      <c r="AE74" s="83">
        <v>8.1</v>
      </c>
      <c r="AF74" s="114">
        <v>10</v>
      </c>
      <c r="AG74" s="114"/>
      <c r="AH74" s="117">
        <f t="shared" si="57"/>
        <v>21.739130434782609</v>
      </c>
      <c r="AI74" s="117"/>
      <c r="AJ74" s="68"/>
      <c r="AK74" s="114"/>
      <c r="AL74" s="114"/>
      <c r="AM74" s="117"/>
      <c r="AN74" s="117"/>
      <c r="AO74" s="83"/>
      <c r="AP74" s="114"/>
      <c r="AQ74" s="114"/>
      <c r="AR74" s="117"/>
      <c r="AS74" s="117"/>
      <c r="AT74" s="68"/>
      <c r="AU74" s="114"/>
      <c r="AV74" s="114"/>
      <c r="AW74" s="117"/>
      <c r="AX74" s="117"/>
      <c r="AY74" s="68"/>
      <c r="AZ74" s="114"/>
      <c r="BA74" s="114"/>
      <c r="BB74" s="117"/>
      <c r="BC74" s="117"/>
      <c r="BD74" s="68"/>
      <c r="BE74" s="114"/>
      <c r="BF74" s="114"/>
      <c r="BG74" s="117"/>
      <c r="BH74" s="117"/>
      <c r="BI74" s="68"/>
      <c r="BJ74" s="114"/>
      <c r="BK74" s="114"/>
      <c r="BL74" s="117"/>
      <c r="BM74" s="117"/>
      <c r="BN74" s="68"/>
    </row>
    <row r="75" spans="1:66" ht="18.75" customHeight="1" x14ac:dyDescent="0.4">
      <c r="A75" s="55" t="s">
        <v>347</v>
      </c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>
        <v>10</v>
      </c>
      <c r="R75" s="114"/>
      <c r="S75" s="117">
        <f t="shared" si="54"/>
        <v>8.8495575221238933</v>
      </c>
      <c r="T75" s="117"/>
      <c r="U75" s="81">
        <v>17.510000000000002</v>
      </c>
      <c r="V75" s="108">
        <v>8</v>
      </c>
      <c r="W75" s="108"/>
      <c r="X75" s="118">
        <f t="shared" si="55"/>
        <v>7.2727272727272725</v>
      </c>
      <c r="Y75" s="118"/>
      <c r="Z75" s="83">
        <v>17.73</v>
      </c>
      <c r="AA75" s="108">
        <v>12</v>
      </c>
      <c r="AB75" s="108"/>
      <c r="AC75" s="118">
        <f t="shared" si="56"/>
        <v>11.320754716981133</v>
      </c>
      <c r="AD75" s="118"/>
      <c r="AE75" s="83">
        <v>17.73</v>
      </c>
      <c r="AF75" s="114">
        <v>13</v>
      </c>
      <c r="AG75" s="114"/>
      <c r="AH75" s="117">
        <f t="shared" si="57"/>
        <v>28.260869565217391</v>
      </c>
      <c r="AI75" s="117"/>
      <c r="AJ75" s="68"/>
      <c r="AK75" s="114"/>
      <c r="AL75" s="114"/>
      <c r="AM75" s="117"/>
      <c r="AN75" s="117"/>
      <c r="AO75" s="83"/>
      <c r="AP75" s="114"/>
      <c r="AQ75" s="114"/>
      <c r="AR75" s="117"/>
      <c r="AS75" s="117"/>
      <c r="AT75" s="68"/>
      <c r="AU75" s="114"/>
      <c r="AV75" s="114"/>
      <c r="AW75" s="117"/>
      <c r="AX75" s="117"/>
      <c r="AY75" s="68"/>
      <c r="AZ75" s="114"/>
      <c r="BA75" s="114"/>
      <c r="BB75" s="117"/>
      <c r="BC75" s="117"/>
      <c r="BD75" s="68"/>
      <c r="BE75" s="114"/>
      <c r="BF75" s="114"/>
      <c r="BG75" s="117"/>
      <c r="BH75" s="117"/>
      <c r="BI75" s="68"/>
      <c r="BJ75" s="114"/>
      <c r="BK75" s="114"/>
      <c r="BL75" s="117"/>
      <c r="BM75" s="117"/>
      <c r="BN75" s="68"/>
    </row>
    <row r="76" spans="1:66" ht="18.75" customHeight="1" x14ac:dyDescent="0.4">
      <c r="A76" s="55" t="s">
        <v>348</v>
      </c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>
        <v>25</v>
      </c>
      <c r="R76" s="114"/>
      <c r="S76" s="117">
        <f t="shared" si="54"/>
        <v>22.123893805309734</v>
      </c>
      <c r="T76" s="117"/>
      <c r="U76" s="81">
        <v>21.62</v>
      </c>
      <c r="V76" s="108">
        <v>27</v>
      </c>
      <c r="W76" s="108"/>
      <c r="X76" s="118">
        <f t="shared" si="55"/>
        <v>24.545454545454547</v>
      </c>
      <c r="Y76" s="118"/>
      <c r="Z76" s="83">
        <v>17.809999999999999</v>
      </c>
      <c r="AA76" s="108">
        <v>23</v>
      </c>
      <c r="AB76" s="108"/>
      <c r="AC76" s="118">
        <f t="shared" si="56"/>
        <v>21.69811320754717</v>
      </c>
      <c r="AD76" s="118"/>
      <c r="AE76" s="83">
        <v>17.809999999999999</v>
      </c>
      <c r="AF76" s="114">
        <v>11</v>
      </c>
      <c r="AG76" s="114"/>
      <c r="AH76" s="117">
        <f t="shared" si="57"/>
        <v>23.913043478260871</v>
      </c>
      <c r="AI76" s="117"/>
      <c r="AJ76" s="68"/>
      <c r="AK76" s="114"/>
      <c r="AL76" s="114"/>
      <c r="AM76" s="117"/>
      <c r="AN76" s="117"/>
      <c r="AO76" s="83"/>
      <c r="AP76" s="114"/>
      <c r="AQ76" s="114"/>
      <c r="AR76" s="117"/>
      <c r="AS76" s="117"/>
      <c r="AT76" s="68"/>
      <c r="AU76" s="114"/>
      <c r="AV76" s="114"/>
      <c r="AW76" s="117"/>
      <c r="AX76" s="117"/>
      <c r="AY76" s="68"/>
      <c r="AZ76" s="114"/>
      <c r="BA76" s="114"/>
      <c r="BB76" s="117"/>
      <c r="BC76" s="117"/>
      <c r="BD76" s="68"/>
      <c r="BE76" s="114"/>
      <c r="BF76" s="114"/>
      <c r="BG76" s="117"/>
      <c r="BH76" s="117"/>
      <c r="BI76" s="68"/>
      <c r="BJ76" s="114"/>
      <c r="BK76" s="114"/>
      <c r="BL76" s="117"/>
      <c r="BM76" s="117"/>
      <c r="BN76" s="68"/>
    </row>
    <row r="77" spans="1:66" ht="18.75" customHeight="1" x14ac:dyDescent="0.4">
      <c r="A77" s="55" t="s">
        <v>349</v>
      </c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>
        <v>34</v>
      </c>
      <c r="R77" s="114"/>
      <c r="S77" s="117">
        <f t="shared" si="54"/>
        <v>30.088495575221241</v>
      </c>
      <c r="T77" s="117"/>
      <c r="U77" s="81">
        <v>16.170000000000002</v>
      </c>
      <c r="V77" s="108">
        <v>24</v>
      </c>
      <c r="W77" s="108"/>
      <c r="X77" s="118">
        <f t="shared" si="55"/>
        <v>21.818181818181817</v>
      </c>
      <c r="Y77" s="118"/>
      <c r="Z77" s="83">
        <v>18.27</v>
      </c>
      <c r="AA77" s="108">
        <v>33</v>
      </c>
      <c r="AB77" s="108"/>
      <c r="AC77" s="118">
        <f t="shared" si="56"/>
        <v>31.132075471698112</v>
      </c>
      <c r="AD77" s="118"/>
      <c r="AE77" s="83">
        <v>18.27</v>
      </c>
      <c r="AF77" s="114">
        <v>1</v>
      </c>
      <c r="AG77" s="114"/>
      <c r="AH77" s="117">
        <f t="shared" si="57"/>
        <v>2.1739130434782608</v>
      </c>
      <c r="AI77" s="117"/>
      <c r="AJ77" s="68"/>
      <c r="AK77" s="114"/>
      <c r="AL77" s="114"/>
      <c r="AM77" s="117"/>
      <c r="AN77" s="117"/>
      <c r="AO77" s="83"/>
      <c r="AP77" s="114"/>
      <c r="AQ77" s="114"/>
      <c r="AR77" s="117"/>
      <c r="AS77" s="117"/>
      <c r="AT77" s="68"/>
      <c r="AU77" s="114"/>
      <c r="AV77" s="114"/>
      <c r="AW77" s="117"/>
      <c r="AX77" s="117"/>
      <c r="AY77" s="68"/>
      <c r="AZ77" s="114"/>
      <c r="BA77" s="114"/>
      <c r="BB77" s="117"/>
      <c r="BC77" s="117"/>
      <c r="BD77" s="68"/>
      <c r="BE77" s="114"/>
      <c r="BF77" s="114"/>
      <c r="BG77" s="117"/>
      <c r="BH77" s="117"/>
      <c r="BI77" s="68"/>
      <c r="BJ77" s="114"/>
      <c r="BK77" s="114"/>
      <c r="BL77" s="117"/>
      <c r="BM77" s="117"/>
      <c r="BN77" s="68"/>
    </row>
    <row r="78" spans="1:66" ht="18.75" customHeight="1" x14ac:dyDescent="0.4">
      <c r="A78" s="55" t="s">
        <v>350</v>
      </c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>
        <v>14</v>
      </c>
      <c r="R78" s="114"/>
      <c r="S78" s="117">
        <f t="shared" si="54"/>
        <v>12.389380530973451</v>
      </c>
      <c r="T78" s="117"/>
      <c r="U78" s="81">
        <v>10.58</v>
      </c>
      <c r="V78" s="108">
        <v>21</v>
      </c>
      <c r="W78" s="108"/>
      <c r="X78" s="118">
        <f t="shared" si="55"/>
        <v>19.090909090909093</v>
      </c>
      <c r="Y78" s="118"/>
      <c r="Z78" s="83">
        <v>10.8</v>
      </c>
      <c r="AA78" s="108">
        <v>9</v>
      </c>
      <c r="AB78" s="108"/>
      <c r="AC78" s="118">
        <f t="shared" si="56"/>
        <v>8.4905660377358494</v>
      </c>
      <c r="AD78" s="118"/>
      <c r="AE78" s="83">
        <v>10.8</v>
      </c>
      <c r="AF78" s="114">
        <v>1</v>
      </c>
      <c r="AG78" s="114"/>
      <c r="AH78" s="117">
        <f t="shared" si="57"/>
        <v>2.1739130434782608</v>
      </c>
      <c r="AI78" s="117"/>
      <c r="AJ78" s="68"/>
      <c r="AK78" s="114"/>
      <c r="AL78" s="114"/>
      <c r="AM78" s="117"/>
      <c r="AN78" s="117"/>
      <c r="AO78" s="83"/>
      <c r="AP78" s="114"/>
      <c r="AQ78" s="114"/>
      <c r="AR78" s="117"/>
      <c r="AS78" s="117"/>
      <c r="AT78" s="68"/>
      <c r="AU78" s="114"/>
      <c r="AV78" s="114"/>
      <c r="AW78" s="117"/>
      <c r="AX78" s="117"/>
      <c r="AY78" s="68"/>
      <c r="AZ78" s="114"/>
      <c r="BA78" s="114"/>
      <c r="BB78" s="117"/>
      <c r="BC78" s="117"/>
      <c r="BD78" s="68"/>
      <c r="BE78" s="114"/>
      <c r="BF78" s="114"/>
      <c r="BG78" s="117"/>
      <c r="BH78" s="117"/>
      <c r="BI78" s="68"/>
      <c r="BJ78" s="114"/>
      <c r="BK78" s="114"/>
      <c r="BL78" s="117"/>
      <c r="BM78" s="117"/>
      <c r="BN78" s="68"/>
    </row>
    <row r="79" spans="1:66" ht="18.75" customHeight="1" x14ac:dyDescent="0.4">
      <c r="A79" s="55" t="s">
        <v>351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>
        <v>8</v>
      </c>
      <c r="R79" s="114"/>
      <c r="S79" s="117">
        <f t="shared" si="54"/>
        <v>7.0796460176991154</v>
      </c>
      <c r="T79" s="117"/>
      <c r="U79" s="81">
        <v>6.42</v>
      </c>
      <c r="V79" s="108">
        <v>11</v>
      </c>
      <c r="W79" s="108"/>
      <c r="X79" s="118">
        <f t="shared" si="55"/>
        <v>10</v>
      </c>
      <c r="Y79" s="118"/>
      <c r="Z79" s="83">
        <v>7.51</v>
      </c>
      <c r="AA79" s="108">
        <v>9</v>
      </c>
      <c r="AB79" s="108"/>
      <c r="AC79" s="118">
        <f t="shared" si="56"/>
        <v>8.4905660377358494</v>
      </c>
      <c r="AD79" s="118"/>
      <c r="AE79" s="83">
        <v>7.51</v>
      </c>
      <c r="AF79" s="114">
        <v>0</v>
      </c>
      <c r="AG79" s="114"/>
      <c r="AH79" s="117">
        <f t="shared" si="57"/>
        <v>0</v>
      </c>
      <c r="AI79" s="117"/>
      <c r="AJ79" s="68"/>
      <c r="AK79" s="114"/>
      <c r="AL79" s="114"/>
      <c r="AM79" s="117"/>
      <c r="AN79" s="117"/>
      <c r="AO79" s="83"/>
      <c r="AP79" s="114"/>
      <c r="AQ79" s="114"/>
      <c r="AR79" s="117"/>
      <c r="AS79" s="117"/>
      <c r="AT79" s="68"/>
      <c r="AU79" s="114"/>
      <c r="AV79" s="114"/>
      <c r="AW79" s="117"/>
      <c r="AX79" s="117"/>
      <c r="AY79" s="68"/>
      <c r="AZ79" s="114"/>
      <c r="BA79" s="114"/>
      <c r="BB79" s="117"/>
      <c r="BC79" s="117"/>
      <c r="BD79" s="68"/>
      <c r="BE79" s="114"/>
      <c r="BF79" s="114"/>
      <c r="BG79" s="117"/>
      <c r="BH79" s="117"/>
      <c r="BI79" s="68"/>
      <c r="BJ79" s="114"/>
      <c r="BK79" s="114"/>
      <c r="BL79" s="117"/>
      <c r="BM79" s="117"/>
      <c r="BN79" s="68"/>
    </row>
    <row r="80" spans="1:66" ht="18.75" customHeight="1" x14ac:dyDescent="0.4">
      <c r="A80" s="55" t="s">
        <v>352</v>
      </c>
      <c r="B80" s="114"/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>
        <v>5</v>
      </c>
      <c r="R80" s="114"/>
      <c r="S80" s="117">
        <f t="shared" si="54"/>
        <v>4.4247787610619467</v>
      </c>
      <c r="T80" s="117"/>
      <c r="U80" s="81">
        <v>3.73</v>
      </c>
      <c r="V80" s="108">
        <v>12</v>
      </c>
      <c r="W80" s="108"/>
      <c r="X80" s="118">
        <f t="shared" si="55"/>
        <v>10.909090909090908</v>
      </c>
      <c r="Y80" s="118"/>
      <c r="Z80" s="83">
        <v>3.35</v>
      </c>
      <c r="AA80" s="108">
        <v>4</v>
      </c>
      <c r="AB80" s="108"/>
      <c r="AC80" s="118">
        <f t="shared" si="56"/>
        <v>3.7735849056603774</v>
      </c>
      <c r="AD80" s="118"/>
      <c r="AE80" s="83">
        <v>3.35</v>
      </c>
      <c r="AF80" s="114">
        <v>0</v>
      </c>
      <c r="AG80" s="114"/>
      <c r="AH80" s="117">
        <f t="shared" si="57"/>
        <v>0</v>
      </c>
      <c r="AI80" s="117"/>
      <c r="AJ80" s="68"/>
      <c r="AK80" s="114"/>
      <c r="AL80" s="114"/>
      <c r="AM80" s="117"/>
      <c r="AN80" s="117"/>
      <c r="AO80" s="83"/>
      <c r="AP80" s="114"/>
      <c r="AQ80" s="114"/>
      <c r="AR80" s="117"/>
      <c r="AS80" s="117"/>
      <c r="AT80" s="68"/>
      <c r="AU80" s="114"/>
      <c r="AV80" s="114"/>
      <c r="AW80" s="117"/>
      <c r="AX80" s="117"/>
      <c r="AY80" s="68"/>
      <c r="AZ80" s="114"/>
      <c r="BA80" s="114"/>
      <c r="BB80" s="117"/>
      <c r="BC80" s="117"/>
      <c r="BD80" s="68"/>
      <c r="BE80" s="114"/>
      <c r="BF80" s="114"/>
      <c r="BG80" s="117"/>
      <c r="BH80" s="117"/>
      <c r="BI80" s="68"/>
      <c r="BJ80" s="114"/>
      <c r="BK80" s="114"/>
      <c r="BL80" s="117"/>
      <c r="BM80" s="117"/>
      <c r="BN80" s="68"/>
    </row>
    <row r="81" spans="1:66" ht="18.75" customHeight="1" x14ac:dyDescent="0.4">
      <c r="A81" s="55" t="s">
        <v>354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04">
        <f>SUM(Q72:R80)</f>
        <v>113</v>
      </c>
      <c r="R81" s="104"/>
      <c r="S81" s="110">
        <f>SUM(S72:T80)</f>
        <v>100</v>
      </c>
      <c r="T81" s="110"/>
      <c r="U81" s="81">
        <f>SUM(U72:U80)</f>
        <v>99.990000000000009</v>
      </c>
      <c r="V81" s="111">
        <f>SUM(V72:W80)</f>
        <v>110</v>
      </c>
      <c r="W81" s="111"/>
      <c r="X81" s="109">
        <f>SUM(X72:Y80)</f>
        <v>100</v>
      </c>
      <c r="Y81" s="109"/>
      <c r="Z81" s="78">
        <f>SUM(Z72:Z80)</f>
        <v>99.99</v>
      </c>
      <c r="AA81" s="111">
        <f>SUM(AA72:AB80)</f>
        <v>106</v>
      </c>
      <c r="AB81" s="111"/>
      <c r="AC81" s="109">
        <f>SUM(AC72:AD80)</f>
        <v>99.999999999999986</v>
      </c>
      <c r="AD81" s="109"/>
      <c r="AE81" s="78">
        <f>SUM(AE72:AE80)</f>
        <v>99.99</v>
      </c>
      <c r="AF81" s="114">
        <f>SUM(AF72:AG80)</f>
        <v>46</v>
      </c>
      <c r="AG81" s="114"/>
      <c r="AH81" s="119">
        <f>SUM(AH72:AI80)</f>
        <v>100.00000000000001</v>
      </c>
      <c r="AI81" s="119"/>
      <c r="AJ81" s="78">
        <f>SUM(AJ72:AJ80)</f>
        <v>0</v>
      </c>
      <c r="AK81" s="114">
        <f>SUM(AK72:AL80)</f>
        <v>0</v>
      </c>
      <c r="AL81" s="114"/>
      <c r="AM81" s="119">
        <f>SUM(AM72:AN80)</f>
        <v>0</v>
      </c>
      <c r="AN81" s="119"/>
      <c r="AO81" s="78">
        <f>SUM(AO72:AO80)</f>
        <v>0</v>
      </c>
      <c r="AP81" s="114">
        <f>SUM(AP72:AQ80)</f>
        <v>0</v>
      </c>
      <c r="AQ81" s="114"/>
      <c r="AR81" s="119">
        <f>SUM(AR72:AS80)</f>
        <v>0</v>
      </c>
      <c r="AS81" s="119"/>
      <c r="AT81" s="78">
        <f>SUM(AT72:AT80)</f>
        <v>0</v>
      </c>
      <c r="AU81" s="114">
        <f>SUM(AU72:AV80)</f>
        <v>0</v>
      </c>
      <c r="AV81" s="114"/>
      <c r="AW81" s="119">
        <f>SUM(AW72:AX80)</f>
        <v>0</v>
      </c>
      <c r="AX81" s="119"/>
      <c r="AY81" s="78">
        <f>SUM(AY72:AY80)</f>
        <v>0</v>
      </c>
      <c r="AZ81" s="114">
        <f>SUM(AZ72:BA80)</f>
        <v>0</v>
      </c>
      <c r="BA81" s="114"/>
      <c r="BB81" s="119">
        <f>SUM(BB72:BC80)</f>
        <v>0</v>
      </c>
      <c r="BC81" s="119"/>
      <c r="BD81" s="78">
        <f>SUM(BD72:BD80)</f>
        <v>0</v>
      </c>
      <c r="BE81" s="114">
        <f>SUM(BE72:BF80)</f>
        <v>0</v>
      </c>
      <c r="BF81" s="114"/>
      <c r="BG81" s="119">
        <f>SUM(BG72:BH80)</f>
        <v>0</v>
      </c>
      <c r="BH81" s="119"/>
      <c r="BI81" s="78">
        <f>SUM(BI72:BI80)</f>
        <v>0</v>
      </c>
      <c r="BJ81" s="114">
        <f>SUM(BJ72:BK80)</f>
        <v>0</v>
      </c>
      <c r="BK81" s="114"/>
      <c r="BL81" s="119">
        <f>SUM(BL72:BM80)</f>
        <v>0</v>
      </c>
      <c r="BM81" s="119"/>
      <c r="BN81" s="78">
        <f>SUM(BN72:BN80)</f>
        <v>0</v>
      </c>
    </row>
    <row r="82" spans="1:66" ht="18.75" customHeight="1" x14ac:dyDescent="0.4">
      <c r="A82" s="86" t="s">
        <v>319</v>
      </c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116" t="s">
        <v>387</v>
      </c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  <c r="AY82" s="116"/>
      <c r="AZ82" s="116"/>
      <c r="BA82" s="116"/>
      <c r="BB82" s="116"/>
      <c r="BC82" s="116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</row>
    <row r="83" spans="1:66" ht="18.75" customHeight="1" x14ac:dyDescent="0.4">
      <c r="A83" s="96" t="s">
        <v>356</v>
      </c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96" t="s">
        <v>363</v>
      </c>
      <c r="AG83" s="96"/>
      <c r="AH83" s="96"/>
      <c r="AI83" s="96"/>
      <c r="AJ83" s="96"/>
      <c r="AK83" s="96" t="s">
        <v>364</v>
      </c>
      <c r="AL83" s="96"/>
      <c r="AM83" s="96"/>
      <c r="AN83" s="96"/>
      <c r="AO83" s="96"/>
      <c r="AP83" s="96" t="s">
        <v>365</v>
      </c>
      <c r="AQ83" s="96"/>
      <c r="AR83" s="96"/>
      <c r="AS83" s="96"/>
      <c r="AT83" s="96"/>
      <c r="AU83" s="96" t="s">
        <v>366</v>
      </c>
      <c r="AV83" s="96"/>
      <c r="AW83" s="96"/>
      <c r="AX83" s="96"/>
      <c r="AY83" s="96"/>
      <c r="AZ83" s="96" t="s">
        <v>367</v>
      </c>
      <c r="BA83" s="96"/>
      <c r="BB83" s="96"/>
      <c r="BC83" s="96"/>
      <c r="BD83" s="96"/>
      <c r="BE83" s="96" t="s">
        <v>368</v>
      </c>
      <c r="BF83" s="96"/>
      <c r="BG83" s="96"/>
      <c r="BH83" s="96"/>
      <c r="BI83" s="96"/>
      <c r="BJ83" s="96" t="s">
        <v>369</v>
      </c>
      <c r="BK83" s="96"/>
      <c r="BL83" s="96"/>
      <c r="BM83" s="96"/>
      <c r="BN83" s="96"/>
    </row>
    <row r="84" spans="1:66" ht="18.75" customHeight="1" x14ac:dyDescent="0.4">
      <c r="A84" s="96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96" t="s">
        <v>375</v>
      </c>
      <c r="AG84" s="96"/>
      <c r="AH84" s="96" t="s">
        <v>377</v>
      </c>
      <c r="AI84" s="96"/>
      <c r="AJ84" s="80" t="s">
        <v>374</v>
      </c>
      <c r="AK84" s="96" t="s">
        <v>375</v>
      </c>
      <c r="AL84" s="96"/>
      <c r="AM84" s="96" t="s">
        <v>377</v>
      </c>
      <c r="AN84" s="96"/>
      <c r="AO84" s="80" t="s">
        <v>374</v>
      </c>
      <c r="AP84" s="96" t="s">
        <v>375</v>
      </c>
      <c r="AQ84" s="96"/>
      <c r="AR84" s="96" t="s">
        <v>377</v>
      </c>
      <c r="AS84" s="96"/>
      <c r="AT84" s="80" t="s">
        <v>374</v>
      </c>
      <c r="AU84" s="96" t="s">
        <v>375</v>
      </c>
      <c r="AV84" s="96"/>
      <c r="AW84" s="96" t="s">
        <v>377</v>
      </c>
      <c r="AX84" s="96"/>
      <c r="AY84" s="80" t="s">
        <v>374</v>
      </c>
      <c r="AZ84" s="96" t="s">
        <v>375</v>
      </c>
      <c r="BA84" s="96"/>
      <c r="BB84" s="96" t="s">
        <v>377</v>
      </c>
      <c r="BC84" s="96"/>
      <c r="BD84" s="80" t="s">
        <v>374</v>
      </c>
      <c r="BE84" s="96" t="s">
        <v>375</v>
      </c>
      <c r="BF84" s="96"/>
      <c r="BG84" s="96" t="s">
        <v>377</v>
      </c>
      <c r="BH84" s="96"/>
      <c r="BI84" s="80" t="s">
        <v>374</v>
      </c>
      <c r="BJ84" s="96" t="s">
        <v>375</v>
      </c>
      <c r="BK84" s="96"/>
      <c r="BL84" s="96" t="s">
        <v>377</v>
      </c>
      <c r="BM84" s="96"/>
      <c r="BN84" s="80" t="s">
        <v>374</v>
      </c>
    </row>
    <row r="85" spans="1:66" ht="18.75" customHeight="1" x14ac:dyDescent="0.4">
      <c r="A85" s="55" t="s">
        <v>344</v>
      </c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14">
        <v>2</v>
      </c>
      <c r="AG85" s="114"/>
      <c r="AH85" s="117">
        <f>AF85/$AF$94*100</f>
        <v>9.5238095238095237</v>
      </c>
      <c r="AI85" s="117"/>
      <c r="AJ85" s="68"/>
      <c r="AK85" s="114"/>
      <c r="AL85" s="114"/>
      <c r="AM85" s="117"/>
      <c r="AN85" s="117"/>
      <c r="AO85" s="83"/>
      <c r="AP85" s="114"/>
      <c r="AQ85" s="114"/>
      <c r="AR85" s="117"/>
      <c r="AS85" s="117"/>
      <c r="AT85" s="68"/>
      <c r="AU85" s="114"/>
      <c r="AV85" s="114"/>
      <c r="AW85" s="117"/>
      <c r="AX85" s="117"/>
      <c r="AY85" s="68"/>
      <c r="AZ85" s="114"/>
      <c r="BA85" s="114"/>
      <c r="BB85" s="117"/>
      <c r="BC85" s="117"/>
      <c r="BD85" s="68"/>
      <c r="BE85" s="114"/>
      <c r="BF85" s="114"/>
      <c r="BG85" s="117"/>
      <c r="BH85" s="117"/>
      <c r="BI85" s="68"/>
      <c r="BJ85" s="114"/>
      <c r="BK85" s="114"/>
      <c r="BL85" s="117"/>
      <c r="BM85" s="117"/>
      <c r="BN85" s="68"/>
    </row>
    <row r="86" spans="1:66" ht="18.75" customHeight="1" x14ac:dyDescent="0.4">
      <c r="A86" s="55" t="s">
        <v>345</v>
      </c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14">
        <v>0</v>
      </c>
      <c r="AG86" s="114"/>
      <c r="AH86" s="117">
        <f t="shared" ref="AH86:AH93" si="58">AF86/$AF$94*100</f>
        <v>0</v>
      </c>
      <c r="AI86" s="117"/>
      <c r="AJ86" s="68"/>
      <c r="AK86" s="114"/>
      <c r="AL86" s="114"/>
      <c r="AM86" s="117"/>
      <c r="AN86" s="117"/>
      <c r="AO86" s="83"/>
      <c r="AP86" s="114"/>
      <c r="AQ86" s="114"/>
      <c r="AR86" s="117"/>
      <c r="AS86" s="117"/>
      <c r="AT86" s="68"/>
      <c r="AU86" s="114"/>
      <c r="AV86" s="114"/>
      <c r="AW86" s="117"/>
      <c r="AX86" s="117"/>
      <c r="AY86" s="68"/>
      <c r="AZ86" s="114"/>
      <c r="BA86" s="114"/>
      <c r="BB86" s="117"/>
      <c r="BC86" s="117"/>
      <c r="BD86" s="68"/>
      <c r="BE86" s="114"/>
      <c r="BF86" s="114"/>
      <c r="BG86" s="117"/>
      <c r="BH86" s="117"/>
      <c r="BI86" s="68"/>
      <c r="BJ86" s="114"/>
      <c r="BK86" s="114"/>
      <c r="BL86" s="117"/>
      <c r="BM86" s="117"/>
      <c r="BN86" s="68"/>
    </row>
    <row r="87" spans="1:66" ht="18.75" customHeight="1" x14ac:dyDescent="0.4">
      <c r="A87" s="55" t="s">
        <v>346</v>
      </c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  <c r="AF87" s="114">
        <v>6</v>
      </c>
      <c r="AG87" s="114"/>
      <c r="AH87" s="117">
        <f t="shared" si="58"/>
        <v>28.571428571428569</v>
      </c>
      <c r="AI87" s="117"/>
      <c r="AJ87" s="68"/>
      <c r="AK87" s="114"/>
      <c r="AL87" s="114"/>
      <c r="AM87" s="117"/>
      <c r="AN87" s="117"/>
      <c r="AO87" s="83"/>
      <c r="AP87" s="114"/>
      <c r="AQ87" s="114"/>
      <c r="AR87" s="117"/>
      <c r="AS87" s="117"/>
      <c r="AT87" s="68"/>
      <c r="AU87" s="114"/>
      <c r="AV87" s="114"/>
      <c r="AW87" s="117"/>
      <c r="AX87" s="117"/>
      <c r="AY87" s="68"/>
      <c r="AZ87" s="114"/>
      <c r="BA87" s="114"/>
      <c r="BB87" s="117"/>
      <c r="BC87" s="117"/>
      <c r="BD87" s="68"/>
      <c r="BE87" s="114"/>
      <c r="BF87" s="114"/>
      <c r="BG87" s="117"/>
      <c r="BH87" s="117"/>
      <c r="BI87" s="68"/>
      <c r="BJ87" s="114"/>
      <c r="BK87" s="114"/>
      <c r="BL87" s="117"/>
      <c r="BM87" s="117"/>
      <c r="BN87" s="68"/>
    </row>
    <row r="88" spans="1:66" ht="18.75" customHeight="1" x14ac:dyDescent="0.4">
      <c r="A88" s="55" t="s">
        <v>347</v>
      </c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14">
        <v>7</v>
      </c>
      <c r="AG88" s="114"/>
      <c r="AH88" s="117">
        <f t="shared" si="58"/>
        <v>33.333333333333329</v>
      </c>
      <c r="AI88" s="117"/>
      <c r="AJ88" s="68"/>
      <c r="AK88" s="114"/>
      <c r="AL88" s="114"/>
      <c r="AM88" s="117"/>
      <c r="AN88" s="117"/>
      <c r="AO88" s="83"/>
      <c r="AP88" s="114"/>
      <c r="AQ88" s="114"/>
      <c r="AR88" s="117"/>
      <c r="AS88" s="117"/>
      <c r="AT88" s="68"/>
      <c r="AU88" s="114"/>
      <c r="AV88" s="114"/>
      <c r="AW88" s="117"/>
      <c r="AX88" s="117"/>
      <c r="AY88" s="68"/>
      <c r="AZ88" s="114"/>
      <c r="BA88" s="114"/>
      <c r="BB88" s="117"/>
      <c r="BC88" s="117"/>
      <c r="BD88" s="68"/>
      <c r="BE88" s="114"/>
      <c r="BF88" s="114"/>
      <c r="BG88" s="117"/>
      <c r="BH88" s="117"/>
      <c r="BI88" s="68"/>
      <c r="BJ88" s="114"/>
      <c r="BK88" s="114"/>
      <c r="BL88" s="117"/>
      <c r="BM88" s="117"/>
      <c r="BN88" s="68"/>
    </row>
    <row r="89" spans="1:66" ht="18.75" customHeight="1" x14ac:dyDescent="0.4">
      <c r="A89" s="55" t="s">
        <v>348</v>
      </c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14">
        <v>6</v>
      </c>
      <c r="AG89" s="114"/>
      <c r="AH89" s="117">
        <f t="shared" si="58"/>
        <v>28.571428571428569</v>
      </c>
      <c r="AI89" s="117"/>
      <c r="AJ89" s="68"/>
      <c r="AK89" s="114"/>
      <c r="AL89" s="114"/>
      <c r="AM89" s="117"/>
      <c r="AN89" s="117"/>
      <c r="AO89" s="83"/>
      <c r="AP89" s="114"/>
      <c r="AQ89" s="114"/>
      <c r="AR89" s="117"/>
      <c r="AS89" s="117"/>
      <c r="AT89" s="68"/>
      <c r="AU89" s="114"/>
      <c r="AV89" s="114"/>
      <c r="AW89" s="117"/>
      <c r="AX89" s="117"/>
      <c r="AY89" s="68"/>
      <c r="AZ89" s="114"/>
      <c r="BA89" s="114"/>
      <c r="BB89" s="117"/>
      <c r="BC89" s="117"/>
      <c r="BD89" s="68"/>
      <c r="BE89" s="114"/>
      <c r="BF89" s="114"/>
      <c r="BG89" s="117"/>
      <c r="BH89" s="117"/>
      <c r="BI89" s="68"/>
      <c r="BJ89" s="114"/>
      <c r="BK89" s="114"/>
      <c r="BL89" s="117"/>
      <c r="BM89" s="117"/>
      <c r="BN89" s="68"/>
    </row>
    <row r="90" spans="1:66" ht="18.75" customHeight="1" x14ac:dyDescent="0.4">
      <c r="A90" s="55" t="s">
        <v>349</v>
      </c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14">
        <v>0</v>
      </c>
      <c r="AG90" s="114"/>
      <c r="AH90" s="117">
        <f t="shared" si="58"/>
        <v>0</v>
      </c>
      <c r="AI90" s="117"/>
      <c r="AJ90" s="68"/>
      <c r="AK90" s="114"/>
      <c r="AL90" s="114"/>
      <c r="AM90" s="117"/>
      <c r="AN90" s="117"/>
      <c r="AO90" s="83"/>
      <c r="AP90" s="114"/>
      <c r="AQ90" s="114"/>
      <c r="AR90" s="117"/>
      <c r="AS90" s="117"/>
      <c r="AT90" s="68"/>
      <c r="AU90" s="114"/>
      <c r="AV90" s="114"/>
      <c r="AW90" s="117"/>
      <c r="AX90" s="117"/>
      <c r="AY90" s="68"/>
      <c r="AZ90" s="114"/>
      <c r="BA90" s="114"/>
      <c r="BB90" s="117"/>
      <c r="BC90" s="117"/>
      <c r="BD90" s="68"/>
      <c r="BE90" s="114"/>
      <c r="BF90" s="114"/>
      <c r="BG90" s="117"/>
      <c r="BH90" s="117"/>
      <c r="BI90" s="68"/>
      <c r="BJ90" s="114"/>
      <c r="BK90" s="114"/>
      <c r="BL90" s="117"/>
      <c r="BM90" s="117"/>
      <c r="BN90" s="68"/>
    </row>
    <row r="91" spans="1:66" ht="18.75" customHeight="1" x14ac:dyDescent="0.4">
      <c r="A91" s="55" t="s">
        <v>350</v>
      </c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14">
        <v>0</v>
      </c>
      <c r="AG91" s="114"/>
      <c r="AH91" s="117">
        <f t="shared" si="58"/>
        <v>0</v>
      </c>
      <c r="AI91" s="117"/>
      <c r="AJ91" s="68"/>
      <c r="AK91" s="114"/>
      <c r="AL91" s="114"/>
      <c r="AM91" s="117"/>
      <c r="AN91" s="117"/>
      <c r="AO91" s="83"/>
      <c r="AP91" s="114"/>
      <c r="AQ91" s="114"/>
      <c r="AR91" s="117"/>
      <c r="AS91" s="117"/>
      <c r="AT91" s="68"/>
      <c r="AU91" s="114"/>
      <c r="AV91" s="114"/>
      <c r="AW91" s="117"/>
      <c r="AX91" s="117"/>
      <c r="AY91" s="68"/>
      <c r="AZ91" s="114"/>
      <c r="BA91" s="114"/>
      <c r="BB91" s="117"/>
      <c r="BC91" s="117"/>
      <c r="BD91" s="68"/>
      <c r="BE91" s="114"/>
      <c r="BF91" s="114"/>
      <c r="BG91" s="117"/>
      <c r="BH91" s="117"/>
      <c r="BI91" s="68"/>
      <c r="BJ91" s="114"/>
      <c r="BK91" s="114"/>
      <c r="BL91" s="117"/>
      <c r="BM91" s="117"/>
      <c r="BN91" s="68"/>
    </row>
    <row r="92" spans="1:66" ht="18.75" customHeight="1" x14ac:dyDescent="0.4">
      <c r="A92" s="55" t="s">
        <v>351</v>
      </c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14">
        <v>0</v>
      </c>
      <c r="AG92" s="114"/>
      <c r="AH92" s="117">
        <f t="shared" si="58"/>
        <v>0</v>
      </c>
      <c r="AI92" s="117"/>
      <c r="AJ92" s="68"/>
      <c r="AK92" s="114"/>
      <c r="AL92" s="114"/>
      <c r="AM92" s="117"/>
      <c r="AN92" s="117"/>
      <c r="AO92" s="83"/>
      <c r="AP92" s="114"/>
      <c r="AQ92" s="114"/>
      <c r="AR92" s="117"/>
      <c r="AS92" s="117"/>
      <c r="AT92" s="68"/>
      <c r="AU92" s="114"/>
      <c r="AV92" s="114"/>
      <c r="AW92" s="117"/>
      <c r="AX92" s="117"/>
      <c r="AY92" s="68"/>
      <c r="AZ92" s="114"/>
      <c r="BA92" s="114"/>
      <c r="BB92" s="117"/>
      <c r="BC92" s="117"/>
      <c r="BD92" s="68"/>
      <c r="BE92" s="114"/>
      <c r="BF92" s="114"/>
      <c r="BG92" s="117"/>
      <c r="BH92" s="117"/>
      <c r="BI92" s="68"/>
      <c r="BJ92" s="114"/>
      <c r="BK92" s="114"/>
      <c r="BL92" s="117"/>
      <c r="BM92" s="117"/>
      <c r="BN92" s="68"/>
    </row>
    <row r="93" spans="1:66" ht="18.75" customHeight="1" x14ac:dyDescent="0.4">
      <c r="A93" s="55" t="s">
        <v>352</v>
      </c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14">
        <v>0</v>
      </c>
      <c r="AG93" s="114"/>
      <c r="AH93" s="117">
        <f t="shared" si="58"/>
        <v>0</v>
      </c>
      <c r="AI93" s="117"/>
      <c r="AJ93" s="68"/>
      <c r="AK93" s="114"/>
      <c r="AL93" s="114"/>
      <c r="AM93" s="117"/>
      <c r="AN93" s="117"/>
      <c r="AO93" s="83"/>
      <c r="AP93" s="114"/>
      <c r="AQ93" s="114"/>
      <c r="AR93" s="117"/>
      <c r="AS93" s="117"/>
      <c r="AT93" s="68"/>
      <c r="AU93" s="114"/>
      <c r="AV93" s="114"/>
      <c r="AW93" s="117"/>
      <c r="AX93" s="117"/>
      <c r="AY93" s="68"/>
      <c r="AZ93" s="114"/>
      <c r="BA93" s="114"/>
      <c r="BB93" s="117"/>
      <c r="BC93" s="117"/>
      <c r="BD93" s="68"/>
      <c r="BE93" s="114"/>
      <c r="BF93" s="114"/>
      <c r="BG93" s="117"/>
      <c r="BH93" s="117"/>
      <c r="BI93" s="68"/>
      <c r="BJ93" s="114"/>
      <c r="BK93" s="114"/>
      <c r="BL93" s="117"/>
      <c r="BM93" s="117"/>
      <c r="BN93" s="68"/>
    </row>
    <row r="94" spans="1:66" ht="18.75" customHeight="1" x14ac:dyDescent="0.4">
      <c r="A94" s="55" t="s">
        <v>354</v>
      </c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14">
        <f>SUM(AF85:AG93)</f>
        <v>21</v>
      </c>
      <c r="AG94" s="114"/>
      <c r="AH94" s="119">
        <f>SUM(AH85:AI93)</f>
        <v>99.999999999999986</v>
      </c>
      <c r="AI94" s="119"/>
      <c r="AJ94" s="78">
        <f>SUM(AJ85:AJ93)</f>
        <v>0</v>
      </c>
      <c r="AK94" s="114">
        <f>SUM(AK85:AL93)</f>
        <v>0</v>
      </c>
      <c r="AL94" s="114"/>
      <c r="AM94" s="119">
        <f>SUM(AM85:AN93)</f>
        <v>0</v>
      </c>
      <c r="AN94" s="119"/>
      <c r="AO94" s="78">
        <f>SUM(AO85:AO93)</f>
        <v>0</v>
      </c>
      <c r="AP94" s="114">
        <f>SUM(AP85:AQ93)</f>
        <v>0</v>
      </c>
      <c r="AQ94" s="114"/>
      <c r="AR94" s="119">
        <f>SUM(AR85:AS93)</f>
        <v>0</v>
      </c>
      <c r="AS94" s="119"/>
      <c r="AT94" s="78">
        <f>SUM(AT85:AT93)</f>
        <v>0</v>
      </c>
      <c r="AU94" s="114">
        <f>SUM(AU85:AV93)</f>
        <v>0</v>
      </c>
      <c r="AV94" s="114"/>
      <c r="AW94" s="119">
        <f>SUM(AW85:AX93)</f>
        <v>0</v>
      </c>
      <c r="AX94" s="119"/>
      <c r="AY94" s="78">
        <f>SUM(AY85:AY93)</f>
        <v>0</v>
      </c>
      <c r="AZ94" s="114">
        <f>SUM(AZ85:BA93)</f>
        <v>0</v>
      </c>
      <c r="BA94" s="114"/>
      <c r="BB94" s="119">
        <f>SUM(BB85:BC93)</f>
        <v>0</v>
      </c>
      <c r="BC94" s="119"/>
      <c r="BD94" s="78">
        <f>SUM(BD85:BD93)</f>
        <v>0</v>
      </c>
      <c r="BE94" s="114">
        <f>SUM(BE85:BF93)</f>
        <v>0</v>
      </c>
      <c r="BF94" s="114"/>
      <c r="BG94" s="119">
        <f>SUM(BG85:BH93)</f>
        <v>0</v>
      </c>
      <c r="BH94" s="119"/>
      <c r="BI94" s="78">
        <f>SUM(BI85:BI93)</f>
        <v>0</v>
      </c>
      <c r="BJ94" s="114">
        <f>SUM(BJ85:BK93)</f>
        <v>0</v>
      </c>
      <c r="BK94" s="114"/>
      <c r="BL94" s="119">
        <f>SUM(BL85:BM93)</f>
        <v>0</v>
      </c>
      <c r="BM94" s="119"/>
      <c r="BN94" s="78">
        <f>SUM(BN85:BN93)</f>
        <v>0</v>
      </c>
    </row>
    <row r="95" spans="1:66" ht="18.75" customHeight="1" x14ac:dyDescent="0.4">
      <c r="A95" s="86" t="s">
        <v>319</v>
      </c>
      <c r="B95" s="122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6" t="s">
        <v>388</v>
      </c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  <c r="AY95" s="116"/>
      <c r="AZ95" s="116"/>
      <c r="BA95" s="116"/>
      <c r="BB95" s="116"/>
      <c r="BC95" s="116"/>
      <c r="BD95" s="116"/>
      <c r="BE95" s="116"/>
      <c r="BF95" s="116"/>
      <c r="BG95" s="116"/>
      <c r="BH95" s="116"/>
      <c r="BI95" s="116"/>
      <c r="BJ95" s="116"/>
      <c r="BK95" s="116"/>
      <c r="BL95" s="116"/>
      <c r="BM95" s="116"/>
      <c r="BN95" s="116"/>
    </row>
    <row r="96" spans="1:66" ht="18.75" customHeight="1" x14ac:dyDescent="0.4">
      <c r="A96" s="96" t="s">
        <v>356</v>
      </c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96" t="s">
        <v>360</v>
      </c>
      <c r="R96" s="96"/>
      <c r="S96" s="96"/>
      <c r="T96" s="96"/>
      <c r="U96" s="96"/>
      <c r="V96" s="96" t="s">
        <v>361</v>
      </c>
      <c r="W96" s="96"/>
      <c r="X96" s="96"/>
      <c r="Y96" s="96"/>
      <c r="Z96" s="96"/>
      <c r="AA96" s="114" t="s">
        <v>362</v>
      </c>
      <c r="AB96" s="114"/>
      <c r="AC96" s="114"/>
      <c r="AD96" s="114"/>
      <c r="AE96" s="114"/>
      <c r="AF96" s="96" t="s">
        <v>363</v>
      </c>
      <c r="AG96" s="96"/>
      <c r="AH96" s="96"/>
      <c r="AI96" s="96"/>
      <c r="AJ96" s="96"/>
      <c r="AK96" s="96" t="s">
        <v>364</v>
      </c>
      <c r="AL96" s="96"/>
      <c r="AM96" s="96"/>
      <c r="AN96" s="96"/>
      <c r="AO96" s="96"/>
      <c r="AP96" s="96" t="s">
        <v>365</v>
      </c>
      <c r="AQ96" s="96"/>
      <c r="AR96" s="96"/>
      <c r="AS96" s="96"/>
      <c r="AT96" s="96"/>
      <c r="AU96" s="96" t="s">
        <v>366</v>
      </c>
      <c r="AV96" s="96"/>
      <c r="AW96" s="96"/>
      <c r="AX96" s="96"/>
      <c r="AY96" s="96"/>
      <c r="AZ96" s="96" t="s">
        <v>367</v>
      </c>
      <c r="BA96" s="96"/>
      <c r="BB96" s="96"/>
      <c r="BC96" s="96"/>
      <c r="BD96" s="96"/>
      <c r="BE96" s="96" t="s">
        <v>368</v>
      </c>
      <c r="BF96" s="96"/>
      <c r="BG96" s="96"/>
      <c r="BH96" s="96"/>
      <c r="BI96" s="96"/>
      <c r="BJ96" s="96" t="s">
        <v>369</v>
      </c>
      <c r="BK96" s="96"/>
      <c r="BL96" s="96"/>
      <c r="BM96" s="96"/>
      <c r="BN96" s="96"/>
    </row>
    <row r="97" spans="1:66" ht="18.75" customHeight="1" x14ac:dyDescent="0.4">
      <c r="A97" s="96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01" t="s">
        <v>342</v>
      </c>
      <c r="R97" s="101"/>
      <c r="S97" s="101" t="s">
        <v>377</v>
      </c>
      <c r="T97" s="101"/>
      <c r="U97" s="58" t="s">
        <v>374</v>
      </c>
      <c r="V97" s="100" t="s">
        <v>375</v>
      </c>
      <c r="W97" s="100"/>
      <c r="X97" s="100" t="s">
        <v>377</v>
      </c>
      <c r="Y97" s="100"/>
      <c r="Z97" s="68" t="s">
        <v>374</v>
      </c>
      <c r="AA97" s="114" t="s">
        <v>375</v>
      </c>
      <c r="AB97" s="114"/>
      <c r="AC97" s="114" t="s">
        <v>377</v>
      </c>
      <c r="AD97" s="114"/>
      <c r="AE97" s="68" t="s">
        <v>374</v>
      </c>
      <c r="AF97" s="96" t="s">
        <v>375</v>
      </c>
      <c r="AG97" s="96"/>
      <c r="AH97" s="96" t="s">
        <v>377</v>
      </c>
      <c r="AI97" s="96"/>
      <c r="AJ97" s="80" t="s">
        <v>374</v>
      </c>
      <c r="AK97" s="96" t="s">
        <v>375</v>
      </c>
      <c r="AL97" s="96"/>
      <c r="AM97" s="96" t="s">
        <v>377</v>
      </c>
      <c r="AN97" s="96"/>
      <c r="AO97" s="80" t="s">
        <v>374</v>
      </c>
      <c r="AP97" s="96" t="s">
        <v>375</v>
      </c>
      <c r="AQ97" s="96"/>
      <c r="AR97" s="96" t="s">
        <v>377</v>
      </c>
      <c r="AS97" s="96"/>
      <c r="AT97" s="80" t="s">
        <v>374</v>
      </c>
      <c r="AU97" s="96" t="s">
        <v>375</v>
      </c>
      <c r="AV97" s="96"/>
      <c r="AW97" s="96" t="s">
        <v>377</v>
      </c>
      <c r="AX97" s="96"/>
      <c r="AY97" s="80" t="s">
        <v>374</v>
      </c>
      <c r="AZ97" s="96" t="s">
        <v>375</v>
      </c>
      <c r="BA97" s="96"/>
      <c r="BB97" s="96" t="s">
        <v>377</v>
      </c>
      <c r="BC97" s="96"/>
      <c r="BD97" s="80" t="s">
        <v>374</v>
      </c>
      <c r="BE97" s="96" t="s">
        <v>375</v>
      </c>
      <c r="BF97" s="96"/>
      <c r="BG97" s="96" t="s">
        <v>377</v>
      </c>
      <c r="BH97" s="96"/>
      <c r="BI97" s="80" t="s">
        <v>374</v>
      </c>
      <c r="BJ97" s="96" t="s">
        <v>375</v>
      </c>
      <c r="BK97" s="96"/>
      <c r="BL97" s="96" t="s">
        <v>377</v>
      </c>
      <c r="BM97" s="96"/>
      <c r="BN97" s="80" t="s">
        <v>374</v>
      </c>
    </row>
    <row r="98" spans="1:66" ht="18.75" customHeight="1" x14ac:dyDescent="0.4">
      <c r="A98" s="55" t="s">
        <v>344</v>
      </c>
      <c r="B98" s="114"/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>
        <v>0</v>
      </c>
      <c r="R98" s="114"/>
      <c r="S98" s="117">
        <f>Q98/$Q$107*100</f>
        <v>0</v>
      </c>
      <c r="T98" s="117"/>
      <c r="U98" s="81">
        <v>4.25</v>
      </c>
      <c r="V98" s="108">
        <v>0</v>
      </c>
      <c r="W98" s="108"/>
      <c r="X98" s="118">
        <f>V98/$V$107*100</f>
        <v>0</v>
      </c>
      <c r="Y98" s="118"/>
      <c r="Z98" s="83">
        <v>4.04</v>
      </c>
      <c r="AA98" s="108">
        <v>1</v>
      </c>
      <c r="AB98" s="108"/>
      <c r="AC98" s="118">
        <f>AA98/$AA$107*100</f>
        <v>5.5555555555555554</v>
      </c>
      <c r="AD98" s="118"/>
      <c r="AE98" s="83">
        <v>4.04</v>
      </c>
      <c r="AF98" s="114">
        <v>0</v>
      </c>
      <c r="AG98" s="114"/>
      <c r="AH98" s="117">
        <f>AF98/$AF$107*100</f>
        <v>0</v>
      </c>
      <c r="AI98" s="117"/>
      <c r="AJ98" s="68"/>
      <c r="AK98" s="114"/>
      <c r="AL98" s="114"/>
      <c r="AM98" s="117"/>
      <c r="AN98" s="117"/>
      <c r="AO98" s="83"/>
      <c r="AP98" s="114"/>
      <c r="AQ98" s="114"/>
      <c r="AR98" s="117"/>
      <c r="AS98" s="117"/>
      <c r="AT98" s="68"/>
      <c r="AU98" s="114"/>
      <c r="AV98" s="114"/>
      <c r="AW98" s="117"/>
      <c r="AX98" s="117"/>
      <c r="AY98" s="68"/>
      <c r="AZ98" s="114"/>
      <c r="BA98" s="114"/>
      <c r="BB98" s="117"/>
      <c r="BC98" s="117"/>
      <c r="BD98" s="68"/>
      <c r="BE98" s="114"/>
      <c r="BF98" s="114"/>
      <c r="BG98" s="117"/>
      <c r="BH98" s="117"/>
      <c r="BI98" s="68"/>
      <c r="BJ98" s="114"/>
      <c r="BK98" s="114"/>
      <c r="BL98" s="117"/>
      <c r="BM98" s="117"/>
      <c r="BN98" s="68"/>
    </row>
    <row r="99" spans="1:66" ht="18.75" customHeight="1" x14ac:dyDescent="0.4">
      <c r="A99" s="55" t="s">
        <v>345</v>
      </c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>
        <v>0</v>
      </c>
      <c r="R99" s="114"/>
      <c r="S99" s="117">
        <f t="shared" ref="S99:S106" si="59">Q99/$Q$107*100</f>
        <v>0</v>
      </c>
      <c r="T99" s="117"/>
      <c r="U99" s="81">
        <v>8.6199999999999992</v>
      </c>
      <c r="V99" s="108">
        <v>0</v>
      </c>
      <c r="W99" s="108"/>
      <c r="X99" s="118">
        <f t="shared" ref="X99:X106" si="60">V99/$V$107*100</f>
        <v>0</v>
      </c>
      <c r="Y99" s="118"/>
      <c r="Z99" s="83">
        <v>6.97</v>
      </c>
      <c r="AA99" s="108">
        <v>0</v>
      </c>
      <c r="AB99" s="108"/>
      <c r="AC99" s="118">
        <f t="shared" ref="AC99:AC106" si="61">AA99/$AA$107*100</f>
        <v>0</v>
      </c>
      <c r="AD99" s="118"/>
      <c r="AE99" s="83">
        <v>6.97</v>
      </c>
      <c r="AF99" s="114">
        <v>0</v>
      </c>
      <c r="AG99" s="114"/>
      <c r="AH99" s="117">
        <f t="shared" ref="AH99:AH106" si="62">AF99/$AF$107*100</f>
        <v>0</v>
      </c>
      <c r="AI99" s="117"/>
      <c r="AJ99" s="68"/>
      <c r="AK99" s="114"/>
      <c r="AL99" s="114"/>
      <c r="AM99" s="117"/>
      <c r="AN99" s="117"/>
      <c r="AO99" s="83"/>
      <c r="AP99" s="114"/>
      <c r="AQ99" s="114"/>
      <c r="AR99" s="117"/>
      <c r="AS99" s="117"/>
      <c r="AT99" s="68"/>
      <c r="AU99" s="114"/>
      <c r="AV99" s="114"/>
      <c r="AW99" s="117"/>
      <c r="AX99" s="117"/>
      <c r="AY99" s="68"/>
      <c r="AZ99" s="114"/>
      <c r="BA99" s="114"/>
      <c r="BB99" s="117"/>
      <c r="BC99" s="117"/>
      <c r="BD99" s="68"/>
      <c r="BE99" s="114"/>
      <c r="BF99" s="114"/>
      <c r="BG99" s="117"/>
      <c r="BH99" s="117"/>
      <c r="BI99" s="68"/>
      <c r="BJ99" s="114"/>
      <c r="BK99" s="114"/>
      <c r="BL99" s="117"/>
      <c r="BM99" s="117"/>
      <c r="BN99" s="68"/>
    </row>
    <row r="100" spans="1:66" ht="18.75" customHeight="1" x14ac:dyDescent="0.4">
      <c r="A100" s="55" t="s">
        <v>346</v>
      </c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>
        <v>0</v>
      </c>
      <c r="R100" s="114"/>
      <c r="S100" s="117">
        <f t="shared" si="59"/>
        <v>0</v>
      </c>
      <c r="T100" s="117"/>
      <c r="U100" s="81">
        <v>11.94</v>
      </c>
      <c r="V100" s="108">
        <v>2</v>
      </c>
      <c r="W100" s="108"/>
      <c r="X100" s="118">
        <f t="shared" si="60"/>
        <v>11.111111111111111</v>
      </c>
      <c r="Y100" s="118"/>
      <c r="Z100" s="83">
        <v>12.01</v>
      </c>
      <c r="AA100" s="108">
        <v>3</v>
      </c>
      <c r="AB100" s="108"/>
      <c r="AC100" s="118">
        <f t="shared" si="61"/>
        <v>16.666666666666664</v>
      </c>
      <c r="AD100" s="118"/>
      <c r="AE100" s="83">
        <v>12.01</v>
      </c>
      <c r="AF100" s="114">
        <v>3</v>
      </c>
      <c r="AG100" s="114"/>
      <c r="AH100" s="117">
        <f t="shared" si="62"/>
        <v>37.5</v>
      </c>
      <c r="AI100" s="117"/>
      <c r="AJ100" s="68"/>
      <c r="AK100" s="114"/>
      <c r="AL100" s="114"/>
      <c r="AM100" s="117"/>
      <c r="AN100" s="117"/>
      <c r="AO100" s="83"/>
      <c r="AP100" s="114"/>
      <c r="AQ100" s="114"/>
      <c r="AR100" s="117"/>
      <c r="AS100" s="117"/>
      <c r="AT100" s="68"/>
      <c r="AU100" s="114"/>
      <c r="AV100" s="114"/>
      <c r="AW100" s="117"/>
      <c r="AX100" s="117"/>
      <c r="AY100" s="68"/>
      <c r="AZ100" s="114"/>
      <c r="BA100" s="114"/>
      <c r="BB100" s="117"/>
      <c r="BC100" s="117"/>
      <c r="BD100" s="68"/>
      <c r="BE100" s="114"/>
      <c r="BF100" s="114"/>
      <c r="BG100" s="117"/>
      <c r="BH100" s="117"/>
      <c r="BI100" s="68"/>
      <c r="BJ100" s="114"/>
      <c r="BK100" s="114"/>
      <c r="BL100" s="117"/>
      <c r="BM100" s="117"/>
      <c r="BN100" s="68"/>
    </row>
    <row r="101" spans="1:66" ht="18.75" customHeight="1" x14ac:dyDescent="0.4">
      <c r="A101" s="55" t="s">
        <v>347</v>
      </c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>
        <v>2</v>
      </c>
      <c r="R101" s="114"/>
      <c r="S101" s="117">
        <f t="shared" si="59"/>
        <v>11.111111111111111</v>
      </c>
      <c r="T101" s="117"/>
      <c r="U101" s="81">
        <v>16.059999999999999</v>
      </c>
      <c r="V101" s="108">
        <v>1</v>
      </c>
      <c r="W101" s="108"/>
      <c r="X101" s="118">
        <f t="shared" si="60"/>
        <v>5.5555555555555554</v>
      </c>
      <c r="Y101" s="118"/>
      <c r="Z101" s="83">
        <v>17.73</v>
      </c>
      <c r="AA101" s="108">
        <v>4</v>
      </c>
      <c r="AB101" s="108"/>
      <c r="AC101" s="118">
        <f t="shared" si="61"/>
        <v>22.222222222222221</v>
      </c>
      <c r="AD101" s="118"/>
      <c r="AE101" s="83">
        <v>17.73</v>
      </c>
      <c r="AF101" s="114">
        <v>3</v>
      </c>
      <c r="AG101" s="114"/>
      <c r="AH101" s="117">
        <f t="shared" si="62"/>
        <v>37.5</v>
      </c>
      <c r="AI101" s="117"/>
      <c r="AJ101" s="68"/>
      <c r="AK101" s="114"/>
      <c r="AL101" s="114"/>
      <c r="AM101" s="117"/>
      <c r="AN101" s="117"/>
      <c r="AO101" s="83"/>
      <c r="AP101" s="114"/>
      <c r="AQ101" s="114"/>
      <c r="AR101" s="117"/>
      <c r="AS101" s="117"/>
      <c r="AT101" s="68"/>
      <c r="AU101" s="114"/>
      <c r="AV101" s="114"/>
      <c r="AW101" s="117"/>
      <c r="AX101" s="117"/>
      <c r="AY101" s="68"/>
      <c r="AZ101" s="114"/>
      <c r="BA101" s="114"/>
      <c r="BB101" s="117"/>
      <c r="BC101" s="117"/>
      <c r="BD101" s="68"/>
      <c r="BE101" s="114"/>
      <c r="BF101" s="114"/>
      <c r="BG101" s="117"/>
      <c r="BH101" s="117"/>
      <c r="BI101" s="68"/>
      <c r="BJ101" s="114"/>
      <c r="BK101" s="114"/>
      <c r="BL101" s="117"/>
      <c r="BM101" s="117"/>
      <c r="BN101" s="68"/>
    </row>
    <row r="102" spans="1:66" ht="18.75" customHeight="1" x14ac:dyDescent="0.4">
      <c r="A102" s="55" t="s">
        <v>348</v>
      </c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>
        <v>4</v>
      </c>
      <c r="R102" s="114"/>
      <c r="S102" s="117">
        <f t="shared" si="59"/>
        <v>22.222222222222221</v>
      </c>
      <c r="T102" s="117"/>
      <c r="U102" s="81">
        <v>20.74</v>
      </c>
      <c r="V102" s="108">
        <v>3</v>
      </c>
      <c r="W102" s="108"/>
      <c r="X102" s="118">
        <f t="shared" si="60"/>
        <v>16.666666666666664</v>
      </c>
      <c r="Y102" s="118"/>
      <c r="Z102" s="83">
        <v>21.8</v>
      </c>
      <c r="AA102" s="108">
        <v>3</v>
      </c>
      <c r="AB102" s="108"/>
      <c r="AC102" s="118">
        <f t="shared" si="61"/>
        <v>16.666666666666664</v>
      </c>
      <c r="AD102" s="118"/>
      <c r="AE102" s="83">
        <v>21.8</v>
      </c>
      <c r="AF102" s="114">
        <v>2</v>
      </c>
      <c r="AG102" s="114"/>
      <c r="AH102" s="117">
        <f t="shared" si="62"/>
        <v>25</v>
      </c>
      <c r="AI102" s="117"/>
      <c r="AJ102" s="68"/>
      <c r="AK102" s="114"/>
      <c r="AL102" s="114"/>
      <c r="AM102" s="117"/>
      <c r="AN102" s="117"/>
      <c r="AO102" s="83"/>
      <c r="AP102" s="114"/>
      <c r="AQ102" s="114"/>
      <c r="AR102" s="117"/>
      <c r="AS102" s="117"/>
      <c r="AT102" s="68"/>
      <c r="AU102" s="114"/>
      <c r="AV102" s="114"/>
      <c r="AW102" s="117"/>
      <c r="AX102" s="117"/>
      <c r="AY102" s="68"/>
      <c r="AZ102" s="114"/>
      <c r="BA102" s="114"/>
      <c r="BB102" s="117"/>
      <c r="BC102" s="117"/>
      <c r="BD102" s="68"/>
      <c r="BE102" s="114"/>
      <c r="BF102" s="114"/>
      <c r="BG102" s="117"/>
      <c r="BH102" s="117"/>
      <c r="BI102" s="68"/>
      <c r="BJ102" s="114"/>
      <c r="BK102" s="114"/>
      <c r="BL102" s="117"/>
      <c r="BM102" s="117"/>
      <c r="BN102" s="68"/>
    </row>
    <row r="103" spans="1:66" ht="18.75" customHeight="1" x14ac:dyDescent="0.4">
      <c r="A103" s="55" t="s">
        <v>349</v>
      </c>
      <c r="B103" s="114"/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>
        <v>8</v>
      </c>
      <c r="R103" s="114"/>
      <c r="S103" s="117">
        <f t="shared" si="59"/>
        <v>44.444444444444443</v>
      </c>
      <c r="T103" s="117"/>
      <c r="U103" s="81">
        <v>15.73</v>
      </c>
      <c r="V103" s="108">
        <v>5</v>
      </c>
      <c r="W103" s="108"/>
      <c r="X103" s="118">
        <f t="shared" si="60"/>
        <v>27.777777777777779</v>
      </c>
      <c r="Y103" s="118"/>
      <c r="Z103" s="83">
        <v>15.45</v>
      </c>
      <c r="AA103" s="108">
        <v>5</v>
      </c>
      <c r="AB103" s="108"/>
      <c r="AC103" s="118">
        <f t="shared" si="61"/>
        <v>27.777777777777779</v>
      </c>
      <c r="AD103" s="118"/>
      <c r="AE103" s="83">
        <v>15.45</v>
      </c>
      <c r="AF103" s="114">
        <v>0</v>
      </c>
      <c r="AG103" s="114"/>
      <c r="AH103" s="117">
        <f t="shared" si="62"/>
        <v>0</v>
      </c>
      <c r="AI103" s="117"/>
      <c r="AJ103" s="68"/>
      <c r="AK103" s="114"/>
      <c r="AL103" s="114"/>
      <c r="AM103" s="117"/>
      <c r="AN103" s="117"/>
      <c r="AO103" s="83"/>
      <c r="AP103" s="114"/>
      <c r="AQ103" s="114"/>
      <c r="AR103" s="117"/>
      <c r="AS103" s="117"/>
      <c r="AT103" s="68"/>
      <c r="AU103" s="114"/>
      <c r="AV103" s="114"/>
      <c r="AW103" s="117"/>
      <c r="AX103" s="117"/>
      <c r="AY103" s="68"/>
      <c r="AZ103" s="114"/>
      <c r="BA103" s="114"/>
      <c r="BB103" s="117"/>
      <c r="BC103" s="117"/>
      <c r="BD103" s="68"/>
      <c r="BE103" s="114"/>
      <c r="BF103" s="114"/>
      <c r="BG103" s="117"/>
      <c r="BH103" s="117"/>
      <c r="BI103" s="68"/>
      <c r="BJ103" s="114"/>
      <c r="BK103" s="114"/>
      <c r="BL103" s="117"/>
      <c r="BM103" s="117"/>
      <c r="BN103" s="68"/>
    </row>
    <row r="104" spans="1:66" ht="18.75" customHeight="1" x14ac:dyDescent="0.4">
      <c r="A104" s="55" t="s">
        <v>350</v>
      </c>
      <c r="B104" s="114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>
        <v>2</v>
      </c>
      <c r="R104" s="114"/>
      <c r="S104" s="117">
        <f t="shared" si="59"/>
        <v>11.111111111111111</v>
      </c>
      <c r="T104" s="117"/>
      <c r="U104" s="81">
        <v>12.1</v>
      </c>
      <c r="V104" s="108">
        <v>4</v>
      </c>
      <c r="W104" s="108"/>
      <c r="X104" s="118">
        <f t="shared" si="60"/>
        <v>22.222222222222221</v>
      </c>
      <c r="Y104" s="118"/>
      <c r="Z104" s="83">
        <v>12.69</v>
      </c>
      <c r="AA104" s="108">
        <v>1</v>
      </c>
      <c r="AB104" s="108"/>
      <c r="AC104" s="118">
        <f t="shared" si="61"/>
        <v>5.5555555555555554</v>
      </c>
      <c r="AD104" s="118"/>
      <c r="AE104" s="83">
        <v>12.69</v>
      </c>
      <c r="AF104" s="114">
        <v>0</v>
      </c>
      <c r="AG104" s="114"/>
      <c r="AH104" s="117">
        <f t="shared" si="62"/>
        <v>0</v>
      </c>
      <c r="AI104" s="117"/>
      <c r="AJ104" s="68"/>
      <c r="AK104" s="114"/>
      <c r="AL104" s="114"/>
      <c r="AM104" s="117"/>
      <c r="AN104" s="117"/>
      <c r="AO104" s="83"/>
      <c r="AP104" s="114"/>
      <c r="AQ104" s="114"/>
      <c r="AR104" s="117"/>
      <c r="AS104" s="117"/>
      <c r="AT104" s="68"/>
      <c r="AU104" s="114"/>
      <c r="AV104" s="114"/>
      <c r="AW104" s="117"/>
      <c r="AX104" s="117"/>
      <c r="AY104" s="68"/>
      <c r="AZ104" s="114"/>
      <c r="BA104" s="114"/>
      <c r="BB104" s="117"/>
      <c r="BC104" s="117"/>
      <c r="BD104" s="68"/>
      <c r="BE104" s="114"/>
      <c r="BF104" s="114"/>
      <c r="BG104" s="117"/>
      <c r="BH104" s="117"/>
      <c r="BI104" s="68"/>
      <c r="BJ104" s="114"/>
      <c r="BK104" s="114"/>
      <c r="BL104" s="117"/>
      <c r="BM104" s="117"/>
      <c r="BN104" s="68"/>
    </row>
    <row r="105" spans="1:66" ht="18.75" customHeight="1" x14ac:dyDescent="0.4">
      <c r="A105" s="55" t="s">
        <v>351</v>
      </c>
      <c r="B105" s="114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>
        <v>0</v>
      </c>
      <c r="R105" s="114"/>
      <c r="S105" s="117">
        <f t="shared" si="59"/>
        <v>0</v>
      </c>
      <c r="T105" s="117"/>
      <c r="U105" s="81">
        <v>7.88</v>
      </c>
      <c r="V105" s="108">
        <v>2</v>
      </c>
      <c r="W105" s="108"/>
      <c r="X105" s="118">
        <f t="shared" si="60"/>
        <v>11.111111111111111</v>
      </c>
      <c r="Y105" s="118"/>
      <c r="Z105" s="83">
        <v>5.61</v>
      </c>
      <c r="AA105" s="108">
        <v>1</v>
      </c>
      <c r="AB105" s="108"/>
      <c r="AC105" s="118">
        <f t="shared" si="61"/>
        <v>5.5555555555555554</v>
      </c>
      <c r="AD105" s="118"/>
      <c r="AE105" s="83">
        <v>5.61</v>
      </c>
      <c r="AF105" s="114">
        <v>0</v>
      </c>
      <c r="AG105" s="114"/>
      <c r="AH105" s="117">
        <f t="shared" si="62"/>
        <v>0</v>
      </c>
      <c r="AI105" s="117"/>
      <c r="AJ105" s="68"/>
      <c r="AK105" s="114"/>
      <c r="AL105" s="114"/>
      <c r="AM105" s="117"/>
      <c r="AN105" s="117"/>
      <c r="AO105" s="83"/>
      <c r="AP105" s="114"/>
      <c r="AQ105" s="114"/>
      <c r="AR105" s="117"/>
      <c r="AS105" s="117"/>
      <c r="AT105" s="68"/>
      <c r="AU105" s="114"/>
      <c r="AV105" s="114"/>
      <c r="AW105" s="117"/>
      <c r="AX105" s="117"/>
      <c r="AY105" s="68"/>
      <c r="AZ105" s="114"/>
      <c r="BA105" s="114"/>
      <c r="BB105" s="117"/>
      <c r="BC105" s="117"/>
      <c r="BD105" s="68"/>
      <c r="BE105" s="114"/>
      <c r="BF105" s="114"/>
      <c r="BG105" s="117"/>
      <c r="BH105" s="117"/>
      <c r="BI105" s="68"/>
      <c r="BJ105" s="114"/>
      <c r="BK105" s="114"/>
      <c r="BL105" s="117"/>
      <c r="BM105" s="117"/>
      <c r="BN105" s="68"/>
    </row>
    <row r="106" spans="1:66" ht="18.75" customHeight="1" x14ac:dyDescent="0.4">
      <c r="A106" s="55" t="s">
        <v>352</v>
      </c>
      <c r="B106" s="114"/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>
        <v>2</v>
      </c>
      <c r="R106" s="114"/>
      <c r="S106" s="117">
        <f t="shared" si="59"/>
        <v>11.111111111111111</v>
      </c>
      <c r="T106" s="117"/>
      <c r="U106" s="81">
        <v>2.68</v>
      </c>
      <c r="V106" s="108">
        <v>1</v>
      </c>
      <c r="W106" s="108"/>
      <c r="X106" s="118">
        <f t="shared" si="60"/>
        <v>5.5555555555555554</v>
      </c>
      <c r="Y106" s="118"/>
      <c r="Z106" s="83">
        <v>3.7</v>
      </c>
      <c r="AA106" s="108">
        <v>0</v>
      </c>
      <c r="AB106" s="108"/>
      <c r="AC106" s="118">
        <f t="shared" si="61"/>
        <v>0</v>
      </c>
      <c r="AD106" s="118"/>
      <c r="AE106" s="83">
        <v>3.7</v>
      </c>
      <c r="AF106" s="114">
        <v>0</v>
      </c>
      <c r="AG106" s="114"/>
      <c r="AH106" s="117">
        <f t="shared" si="62"/>
        <v>0</v>
      </c>
      <c r="AI106" s="117"/>
      <c r="AJ106" s="68"/>
      <c r="AK106" s="114"/>
      <c r="AL106" s="114"/>
      <c r="AM106" s="117"/>
      <c r="AN106" s="117"/>
      <c r="AO106" s="83"/>
      <c r="AP106" s="114"/>
      <c r="AQ106" s="114"/>
      <c r="AR106" s="117"/>
      <c r="AS106" s="117"/>
      <c r="AT106" s="68"/>
      <c r="AU106" s="114"/>
      <c r="AV106" s="114"/>
      <c r="AW106" s="117"/>
      <c r="AX106" s="117"/>
      <c r="AY106" s="68"/>
      <c r="AZ106" s="114"/>
      <c r="BA106" s="114"/>
      <c r="BB106" s="117"/>
      <c r="BC106" s="117"/>
      <c r="BD106" s="68"/>
      <c r="BE106" s="114"/>
      <c r="BF106" s="114"/>
      <c r="BG106" s="117"/>
      <c r="BH106" s="117"/>
      <c r="BI106" s="68"/>
      <c r="BJ106" s="114"/>
      <c r="BK106" s="114"/>
      <c r="BL106" s="117"/>
      <c r="BM106" s="117"/>
      <c r="BN106" s="68"/>
    </row>
    <row r="107" spans="1:66" ht="18.75" customHeight="1" x14ac:dyDescent="0.4">
      <c r="A107" s="55" t="s">
        <v>354</v>
      </c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04">
        <f>SUM(Q98:R106)</f>
        <v>18</v>
      </c>
      <c r="R107" s="104"/>
      <c r="S107" s="104">
        <f>SUM(S98:T106)</f>
        <v>100</v>
      </c>
      <c r="T107" s="104"/>
      <c r="U107" s="81">
        <f>SUM(U98:U106)</f>
        <v>100</v>
      </c>
      <c r="V107" s="111">
        <f>SUM(V98:W106)</f>
        <v>18</v>
      </c>
      <c r="W107" s="111"/>
      <c r="X107" s="112">
        <f>SUM(X98:Y106)</f>
        <v>100</v>
      </c>
      <c r="Y107" s="112"/>
      <c r="Z107" s="78">
        <f>SUM(Z98:Z106)</f>
        <v>100</v>
      </c>
      <c r="AA107" s="111">
        <f>SUM(AA98:AB106)</f>
        <v>18</v>
      </c>
      <c r="AB107" s="111"/>
      <c r="AC107" s="112">
        <f>SUM(AC98:AD106)</f>
        <v>100</v>
      </c>
      <c r="AD107" s="112"/>
      <c r="AE107" s="78">
        <f>SUM(AE98:AE106)</f>
        <v>100</v>
      </c>
      <c r="AF107" s="114">
        <f>SUM(AF98:AG106)</f>
        <v>8</v>
      </c>
      <c r="AG107" s="114"/>
      <c r="AH107" s="119">
        <f>SUM(AH98:AI106)</f>
        <v>100</v>
      </c>
      <c r="AI107" s="119"/>
      <c r="AJ107" s="78">
        <f>SUM(AJ98:AJ106)</f>
        <v>0</v>
      </c>
      <c r="AK107" s="114">
        <f>SUM(AK98:AL106)</f>
        <v>0</v>
      </c>
      <c r="AL107" s="114"/>
      <c r="AM107" s="119">
        <f>SUM(AM98:AN106)</f>
        <v>0</v>
      </c>
      <c r="AN107" s="119"/>
      <c r="AO107" s="78">
        <f>SUM(AO98:AO106)</f>
        <v>0</v>
      </c>
      <c r="AP107" s="114">
        <f>SUM(AP98:AQ106)</f>
        <v>0</v>
      </c>
      <c r="AQ107" s="114"/>
      <c r="AR107" s="119">
        <f>SUM(AR98:AS106)</f>
        <v>0</v>
      </c>
      <c r="AS107" s="119"/>
      <c r="AT107" s="78">
        <f>SUM(AT98:AT106)</f>
        <v>0</v>
      </c>
      <c r="AU107" s="114">
        <f>SUM(AU98:AV106)</f>
        <v>0</v>
      </c>
      <c r="AV107" s="114"/>
      <c r="AW107" s="119">
        <f>SUM(AW98:AX106)</f>
        <v>0</v>
      </c>
      <c r="AX107" s="119"/>
      <c r="AY107" s="78">
        <f>SUM(AY98:AY106)</f>
        <v>0</v>
      </c>
      <c r="AZ107" s="114">
        <f>SUM(AZ98:BA106)</f>
        <v>0</v>
      </c>
      <c r="BA107" s="114"/>
      <c r="BB107" s="119">
        <f>SUM(BB98:BC106)</f>
        <v>0</v>
      </c>
      <c r="BC107" s="119"/>
      <c r="BD107" s="78">
        <f>SUM(BD98:BD106)</f>
        <v>0</v>
      </c>
      <c r="BE107" s="114">
        <f>SUM(BE98:BF106)</f>
        <v>0</v>
      </c>
      <c r="BF107" s="114"/>
      <c r="BG107" s="119">
        <f>SUM(BG98:BH106)</f>
        <v>0</v>
      </c>
      <c r="BH107" s="119"/>
      <c r="BI107" s="78">
        <f>SUM(BI98:BI106)</f>
        <v>0</v>
      </c>
      <c r="BJ107" s="114">
        <f>SUM(BJ98:BK106)</f>
        <v>0</v>
      </c>
      <c r="BK107" s="114"/>
      <c r="BL107" s="119">
        <f>SUM(BL98:BM106)</f>
        <v>0</v>
      </c>
      <c r="BM107" s="119"/>
      <c r="BN107" s="78">
        <f>SUM(BN98:BN106)</f>
        <v>0</v>
      </c>
    </row>
    <row r="108" spans="1:66" ht="18.75" customHeight="1" x14ac:dyDescent="0.4">
      <c r="A108" s="86" t="s">
        <v>319</v>
      </c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  <c r="AD108" s="115"/>
      <c r="AE108" s="115"/>
      <c r="AF108" s="116" t="s">
        <v>389</v>
      </c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  <c r="AY108" s="116"/>
      <c r="AZ108" s="116"/>
      <c r="BA108" s="116"/>
      <c r="BB108" s="116"/>
      <c r="BC108" s="116"/>
      <c r="BD108" s="116"/>
      <c r="BE108" s="116"/>
      <c r="BF108" s="116"/>
      <c r="BG108" s="116"/>
      <c r="BH108" s="116"/>
      <c r="BI108" s="116"/>
      <c r="BJ108" s="116"/>
      <c r="BK108" s="116"/>
      <c r="BL108" s="116"/>
      <c r="BM108" s="116"/>
      <c r="BN108" s="116"/>
    </row>
    <row r="109" spans="1:66" ht="18.75" customHeight="1" x14ac:dyDescent="0.4">
      <c r="A109" s="96" t="s">
        <v>356</v>
      </c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96" t="s">
        <v>363</v>
      </c>
      <c r="AG109" s="96"/>
      <c r="AH109" s="96"/>
      <c r="AI109" s="96"/>
      <c r="AJ109" s="96"/>
      <c r="AK109" s="96" t="s">
        <v>364</v>
      </c>
      <c r="AL109" s="96"/>
      <c r="AM109" s="96"/>
      <c r="AN109" s="96"/>
      <c r="AO109" s="96"/>
      <c r="AP109" s="96" t="s">
        <v>365</v>
      </c>
      <c r="AQ109" s="96"/>
      <c r="AR109" s="96"/>
      <c r="AS109" s="96"/>
      <c r="AT109" s="96"/>
      <c r="AU109" s="96" t="s">
        <v>366</v>
      </c>
      <c r="AV109" s="96"/>
      <c r="AW109" s="96"/>
      <c r="AX109" s="96"/>
      <c r="AY109" s="96"/>
      <c r="AZ109" s="96" t="s">
        <v>367</v>
      </c>
      <c r="BA109" s="96"/>
      <c r="BB109" s="96"/>
      <c r="BC109" s="96"/>
      <c r="BD109" s="96"/>
      <c r="BE109" s="96" t="s">
        <v>368</v>
      </c>
      <c r="BF109" s="96"/>
      <c r="BG109" s="96"/>
      <c r="BH109" s="96"/>
      <c r="BI109" s="96"/>
      <c r="BJ109" s="96" t="s">
        <v>369</v>
      </c>
      <c r="BK109" s="96"/>
      <c r="BL109" s="96"/>
      <c r="BM109" s="96"/>
      <c r="BN109" s="96"/>
    </row>
    <row r="110" spans="1:66" ht="18.75" customHeight="1" x14ac:dyDescent="0.4">
      <c r="A110" s="96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96" t="s">
        <v>375</v>
      </c>
      <c r="AG110" s="96"/>
      <c r="AH110" s="96" t="s">
        <v>377</v>
      </c>
      <c r="AI110" s="96"/>
      <c r="AJ110" s="80" t="s">
        <v>374</v>
      </c>
      <c r="AK110" s="96" t="s">
        <v>375</v>
      </c>
      <c r="AL110" s="96"/>
      <c r="AM110" s="96" t="s">
        <v>377</v>
      </c>
      <c r="AN110" s="96"/>
      <c r="AO110" s="80" t="s">
        <v>374</v>
      </c>
      <c r="AP110" s="96" t="s">
        <v>375</v>
      </c>
      <c r="AQ110" s="96"/>
      <c r="AR110" s="96" t="s">
        <v>377</v>
      </c>
      <c r="AS110" s="96"/>
      <c r="AT110" s="80" t="s">
        <v>374</v>
      </c>
      <c r="AU110" s="96" t="s">
        <v>375</v>
      </c>
      <c r="AV110" s="96"/>
      <c r="AW110" s="96" t="s">
        <v>377</v>
      </c>
      <c r="AX110" s="96"/>
      <c r="AY110" s="80" t="s">
        <v>374</v>
      </c>
      <c r="AZ110" s="96" t="s">
        <v>375</v>
      </c>
      <c r="BA110" s="96"/>
      <c r="BB110" s="96" t="s">
        <v>377</v>
      </c>
      <c r="BC110" s="96"/>
      <c r="BD110" s="80" t="s">
        <v>374</v>
      </c>
      <c r="BE110" s="96" t="s">
        <v>375</v>
      </c>
      <c r="BF110" s="96"/>
      <c r="BG110" s="96" t="s">
        <v>377</v>
      </c>
      <c r="BH110" s="96"/>
      <c r="BI110" s="80" t="s">
        <v>374</v>
      </c>
      <c r="BJ110" s="96" t="s">
        <v>375</v>
      </c>
      <c r="BK110" s="96"/>
      <c r="BL110" s="96" t="s">
        <v>377</v>
      </c>
      <c r="BM110" s="96"/>
      <c r="BN110" s="80" t="s">
        <v>374</v>
      </c>
    </row>
    <row r="111" spans="1:66" ht="18.75" customHeight="1" x14ac:dyDescent="0.4">
      <c r="A111" s="55" t="s">
        <v>344</v>
      </c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14">
        <v>0</v>
      </c>
      <c r="AG111" s="114"/>
      <c r="AH111" s="117">
        <f>AF111/$AF$120*100</f>
        <v>0</v>
      </c>
      <c r="AI111" s="117"/>
      <c r="AJ111" s="68"/>
      <c r="AK111" s="114"/>
      <c r="AL111" s="114"/>
      <c r="AM111" s="117"/>
      <c r="AN111" s="117"/>
      <c r="AO111" s="83"/>
      <c r="AP111" s="114"/>
      <c r="AQ111" s="114"/>
      <c r="AR111" s="117"/>
      <c r="AS111" s="117"/>
      <c r="AT111" s="68"/>
      <c r="AU111" s="114"/>
      <c r="AV111" s="114"/>
      <c r="AW111" s="117"/>
      <c r="AX111" s="117"/>
      <c r="AY111" s="68"/>
      <c r="AZ111" s="114"/>
      <c r="BA111" s="114"/>
      <c r="BB111" s="117"/>
      <c r="BC111" s="117"/>
      <c r="BD111" s="68"/>
      <c r="BE111" s="114"/>
      <c r="BF111" s="114"/>
      <c r="BG111" s="117"/>
      <c r="BH111" s="117"/>
      <c r="BI111" s="68"/>
      <c r="BJ111" s="114"/>
      <c r="BK111" s="114"/>
      <c r="BL111" s="117"/>
      <c r="BM111" s="117"/>
      <c r="BN111" s="68"/>
    </row>
    <row r="112" spans="1:66" ht="18.75" customHeight="1" x14ac:dyDescent="0.4">
      <c r="A112" s="55" t="s">
        <v>345</v>
      </c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14">
        <v>0</v>
      </c>
      <c r="AG112" s="114"/>
      <c r="AH112" s="117">
        <f t="shared" ref="AH112:AH119" si="63">AF112/$AF$120*100</f>
        <v>0</v>
      </c>
      <c r="AI112" s="117"/>
      <c r="AJ112" s="68"/>
      <c r="AK112" s="114"/>
      <c r="AL112" s="114"/>
      <c r="AM112" s="117"/>
      <c r="AN112" s="117"/>
      <c r="AO112" s="83"/>
      <c r="AP112" s="114"/>
      <c r="AQ112" s="114"/>
      <c r="AR112" s="117"/>
      <c r="AS112" s="117"/>
      <c r="AT112" s="68"/>
      <c r="AU112" s="114"/>
      <c r="AV112" s="114"/>
      <c r="AW112" s="117"/>
      <c r="AX112" s="117"/>
      <c r="AY112" s="68"/>
      <c r="AZ112" s="114"/>
      <c r="BA112" s="114"/>
      <c r="BB112" s="117"/>
      <c r="BC112" s="117"/>
      <c r="BD112" s="68"/>
      <c r="BE112" s="114"/>
      <c r="BF112" s="114"/>
      <c r="BG112" s="117"/>
      <c r="BH112" s="117"/>
      <c r="BI112" s="68"/>
      <c r="BJ112" s="114"/>
      <c r="BK112" s="114"/>
      <c r="BL112" s="117"/>
      <c r="BM112" s="117"/>
      <c r="BN112" s="68"/>
    </row>
    <row r="113" spans="1:66" ht="18.75" customHeight="1" x14ac:dyDescent="0.4">
      <c r="A113" s="55" t="s">
        <v>346</v>
      </c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14">
        <v>1</v>
      </c>
      <c r="AG113" s="114"/>
      <c r="AH113" s="117">
        <f t="shared" si="63"/>
        <v>12.5</v>
      </c>
      <c r="AI113" s="117"/>
      <c r="AJ113" s="68"/>
      <c r="AK113" s="114"/>
      <c r="AL113" s="114"/>
      <c r="AM113" s="117"/>
      <c r="AN113" s="117"/>
      <c r="AO113" s="83"/>
      <c r="AP113" s="114"/>
      <c r="AQ113" s="114"/>
      <c r="AR113" s="117"/>
      <c r="AS113" s="117"/>
      <c r="AT113" s="68"/>
      <c r="AU113" s="114"/>
      <c r="AV113" s="114"/>
      <c r="AW113" s="117"/>
      <c r="AX113" s="117"/>
      <c r="AY113" s="68"/>
      <c r="AZ113" s="114"/>
      <c r="BA113" s="114"/>
      <c r="BB113" s="117"/>
      <c r="BC113" s="117"/>
      <c r="BD113" s="68"/>
      <c r="BE113" s="114"/>
      <c r="BF113" s="114"/>
      <c r="BG113" s="117"/>
      <c r="BH113" s="117"/>
      <c r="BI113" s="68"/>
      <c r="BJ113" s="114"/>
      <c r="BK113" s="114"/>
      <c r="BL113" s="117"/>
      <c r="BM113" s="117"/>
      <c r="BN113" s="68"/>
    </row>
    <row r="114" spans="1:66" ht="18.75" customHeight="1" x14ac:dyDescent="0.4">
      <c r="A114" s="55" t="s">
        <v>347</v>
      </c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  <c r="AF114" s="114">
        <v>6</v>
      </c>
      <c r="AG114" s="114"/>
      <c r="AH114" s="117">
        <f t="shared" si="63"/>
        <v>75</v>
      </c>
      <c r="AI114" s="117"/>
      <c r="AJ114" s="68"/>
      <c r="AK114" s="114"/>
      <c r="AL114" s="114"/>
      <c r="AM114" s="117"/>
      <c r="AN114" s="117"/>
      <c r="AO114" s="83"/>
      <c r="AP114" s="114"/>
      <c r="AQ114" s="114"/>
      <c r="AR114" s="117"/>
      <c r="AS114" s="117"/>
      <c r="AT114" s="68"/>
      <c r="AU114" s="114"/>
      <c r="AV114" s="114"/>
      <c r="AW114" s="117"/>
      <c r="AX114" s="117"/>
      <c r="AY114" s="68"/>
      <c r="AZ114" s="114"/>
      <c r="BA114" s="114"/>
      <c r="BB114" s="117"/>
      <c r="BC114" s="117"/>
      <c r="BD114" s="68"/>
      <c r="BE114" s="114"/>
      <c r="BF114" s="114"/>
      <c r="BG114" s="117"/>
      <c r="BH114" s="117"/>
      <c r="BI114" s="68"/>
      <c r="BJ114" s="114"/>
      <c r="BK114" s="114"/>
      <c r="BL114" s="117"/>
      <c r="BM114" s="117"/>
      <c r="BN114" s="68"/>
    </row>
    <row r="115" spans="1:66" ht="18.75" customHeight="1" x14ac:dyDescent="0.4">
      <c r="A115" s="55" t="s">
        <v>348</v>
      </c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  <c r="AF115" s="114">
        <v>1</v>
      </c>
      <c r="AG115" s="114"/>
      <c r="AH115" s="117">
        <f t="shared" si="63"/>
        <v>12.5</v>
      </c>
      <c r="AI115" s="117"/>
      <c r="AJ115" s="68"/>
      <c r="AK115" s="114"/>
      <c r="AL115" s="114"/>
      <c r="AM115" s="117"/>
      <c r="AN115" s="117"/>
      <c r="AO115" s="83"/>
      <c r="AP115" s="114"/>
      <c r="AQ115" s="114"/>
      <c r="AR115" s="117"/>
      <c r="AS115" s="117"/>
      <c r="AT115" s="68"/>
      <c r="AU115" s="114"/>
      <c r="AV115" s="114"/>
      <c r="AW115" s="117"/>
      <c r="AX115" s="117"/>
      <c r="AY115" s="68"/>
      <c r="AZ115" s="114"/>
      <c r="BA115" s="114"/>
      <c r="BB115" s="117"/>
      <c r="BC115" s="117"/>
      <c r="BD115" s="68"/>
      <c r="BE115" s="114"/>
      <c r="BF115" s="114"/>
      <c r="BG115" s="117"/>
      <c r="BH115" s="117"/>
      <c r="BI115" s="68"/>
      <c r="BJ115" s="114"/>
      <c r="BK115" s="114"/>
      <c r="BL115" s="117"/>
      <c r="BM115" s="117"/>
      <c r="BN115" s="68"/>
    </row>
    <row r="116" spans="1:66" ht="18.75" customHeight="1" x14ac:dyDescent="0.4">
      <c r="A116" s="55" t="s">
        <v>349</v>
      </c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  <c r="AF116" s="114">
        <v>0</v>
      </c>
      <c r="AG116" s="114"/>
      <c r="AH116" s="117">
        <f t="shared" si="63"/>
        <v>0</v>
      </c>
      <c r="AI116" s="117"/>
      <c r="AJ116" s="68"/>
      <c r="AK116" s="114"/>
      <c r="AL116" s="114"/>
      <c r="AM116" s="117"/>
      <c r="AN116" s="117"/>
      <c r="AO116" s="83"/>
      <c r="AP116" s="114"/>
      <c r="AQ116" s="114"/>
      <c r="AR116" s="117"/>
      <c r="AS116" s="117"/>
      <c r="AT116" s="68"/>
      <c r="AU116" s="114"/>
      <c r="AV116" s="114"/>
      <c r="AW116" s="117"/>
      <c r="AX116" s="117"/>
      <c r="AY116" s="68"/>
      <c r="AZ116" s="114"/>
      <c r="BA116" s="114"/>
      <c r="BB116" s="117"/>
      <c r="BC116" s="117"/>
      <c r="BD116" s="68"/>
      <c r="BE116" s="114"/>
      <c r="BF116" s="114"/>
      <c r="BG116" s="117"/>
      <c r="BH116" s="117"/>
      <c r="BI116" s="68"/>
      <c r="BJ116" s="114"/>
      <c r="BK116" s="114"/>
      <c r="BL116" s="117"/>
      <c r="BM116" s="117"/>
      <c r="BN116" s="68"/>
    </row>
    <row r="117" spans="1:66" ht="18.75" customHeight="1" x14ac:dyDescent="0.4">
      <c r="A117" s="55" t="s">
        <v>350</v>
      </c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14">
        <v>0</v>
      </c>
      <c r="AG117" s="114"/>
      <c r="AH117" s="117">
        <f t="shared" si="63"/>
        <v>0</v>
      </c>
      <c r="AI117" s="117"/>
      <c r="AJ117" s="68"/>
      <c r="AK117" s="114"/>
      <c r="AL117" s="114"/>
      <c r="AM117" s="117"/>
      <c r="AN117" s="117"/>
      <c r="AO117" s="83"/>
      <c r="AP117" s="114"/>
      <c r="AQ117" s="114"/>
      <c r="AR117" s="117"/>
      <c r="AS117" s="117"/>
      <c r="AT117" s="68"/>
      <c r="AU117" s="114"/>
      <c r="AV117" s="114"/>
      <c r="AW117" s="117"/>
      <c r="AX117" s="117"/>
      <c r="AY117" s="68"/>
      <c r="AZ117" s="114"/>
      <c r="BA117" s="114"/>
      <c r="BB117" s="117"/>
      <c r="BC117" s="117"/>
      <c r="BD117" s="68"/>
      <c r="BE117" s="114"/>
      <c r="BF117" s="114"/>
      <c r="BG117" s="117"/>
      <c r="BH117" s="117"/>
      <c r="BI117" s="68"/>
      <c r="BJ117" s="114"/>
      <c r="BK117" s="114"/>
      <c r="BL117" s="117"/>
      <c r="BM117" s="117"/>
      <c r="BN117" s="68"/>
    </row>
    <row r="118" spans="1:66" ht="18.75" customHeight="1" x14ac:dyDescent="0.4">
      <c r="A118" s="55" t="s">
        <v>351</v>
      </c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14">
        <v>0</v>
      </c>
      <c r="AG118" s="114"/>
      <c r="AH118" s="117">
        <f t="shared" si="63"/>
        <v>0</v>
      </c>
      <c r="AI118" s="117"/>
      <c r="AJ118" s="68"/>
      <c r="AK118" s="114"/>
      <c r="AL118" s="114"/>
      <c r="AM118" s="117"/>
      <c r="AN118" s="117"/>
      <c r="AO118" s="83"/>
      <c r="AP118" s="114"/>
      <c r="AQ118" s="114"/>
      <c r="AR118" s="117"/>
      <c r="AS118" s="117"/>
      <c r="AT118" s="68"/>
      <c r="AU118" s="114"/>
      <c r="AV118" s="114"/>
      <c r="AW118" s="117"/>
      <c r="AX118" s="117"/>
      <c r="AY118" s="68"/>
      <c r="AZ118" s="114"/>
      <c r="BA118" s="114"/>
      <c r="BB118" s="117"/>
      <c r="BC118" s="117"/>
      <c r="BD118" s="68"/>
      <c r="BE118" s="114"/>
      <c r="BF118" s="114"/>
      <c r="BG118" s="117"/>
      <c r="BH118" s="117"/>
      <c r="BI118" s="68"/>
      <c r="BJ118" s="114"/>
      <c r="BK118" s="114"/>
      <c r="BL118" s="117"/>
      <c r="BM118" s="117"/>
      <c r="BN118" s="68"/>
    </row>
    <row r="119" spans="1:66" ht="18.75" customHeight="1" x14ac:dyDescent="0.4">
      <c r="A119" s="55" t="s">
        <v>352</v>
      </c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  <c r="AF119" s="114">
        <v>0</v>
      </c>
      <c r="AG119" s="114"/>
      <c r="AH119" s="117">
        <f t="shared" si="63"/>
        <v>0</v>
      </c>
      <c r="AI119" s="117"/>
      <c r="AJ119" s="68"/>
      <c r="AK119" s="114"/>
      <c r="AL119" s="114"/>
      <c r="AM119" s="117"/>
      <c r="AN119" s="117"/>
      <c r="AO119" s="83"/>
      <c r="AP119" s="114"/>
      <c r="AQ119" s="114"/>
      <c r="AR119" s="117"/>
      <c r="AS119" s="117"/>
      <c r="AT119" s="68"/>
      <c r="AU119" s="114"/>
      <c r="AV119" s="114"/>
      <c r="AW119" s="117"/>
      <c r="AX119" s="117"/>
      <c r="AY119" s="68"/>
      <c r="AZ119" s="114"/>
      <c r="BA119" s="114"/>
      <c r="BB119" s="117"/>
      <c r="BC119" s="117"/>
      <c r="BD119" s="68"/>
      <c r="BE119" s="114"/>
      <c r="BF119" s="114"/>
      <c r="BG119" s="117"/>
      <c r="BH119" s="117"/>
      <c r="BI119" s="68"/>
      <c r="BJ119" s="114"/>
      <c r="BK119" s="114"/>
      <c r="BL119" s="117"/>
      <c r="BM119" s="117"/>
      <c r="BN119" s="68"/>
    </row>
    <row r="120" spans="1:66" ht="18.75" customHeight="1" x14ac:dyDescent="0.4">
      <c r="A120" s="55" t="s">
        <v>354</v>
      </c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  <c r="AF120" s="114">
        <f>SUM(AF111:AG119)</f>
        <v>8</v>
      </c>
      <c r="AG120" s="114"/>
      <c r="AH120" s="119">
        <f>SUM(AH111:AI119)</f>
        <v>100</v>
      </c>
      <c r="AI120" s="119"/>
      <c r="AJ120" s="78">
        <f>SUM(AJ111:AJ119)</f>
        <v>0</v>
      </c>
      <c r="AK120" s="114">
        <f>SUM(AK111:AL119)</f>
        <v>0</v>
      </c>
      <c r="AL120" s="114"/>
      <c r="AM120" s="119">
        <f>SUM(AM111:AN119)</f>
        <v>0</v>
      </c>
      <c r="AN120" s="119"/>
      <c r="AO120" s="78">
        <f>SUM(AO111:AO119)</f>
        <v>0</v>
      </c>
      <c r="AP120" s="114">
        <f>SUM(AP111:AQ119)</f>
        <v>0</v>
      </c>
      <c r="AQ120" s="114"/>
      <c r="AR120" s="119">
        <f>SUM(AR111:AS119)</f>
        <v>0</v>
      </c>
      <c r="AS120" s="119"/>
      <c r="AT120" s="78">
        <f>SUM(AT111:AT119)</f>
        <v>0</v>
      </c>
      <c r="AU120" s="114">
        <f>SUM(AU111:AV119)</f>
        <v>0</v>
      </c>
      <c r="AV120" s="114"/>
      <c r="AW120" s="119">
        <f>SUM(AW111:AX119)</f>
        <v>0</v>
      </c>
      <c r="AX120" s="119"/>
      <c r="AY120" s="78">
        <f>SUM(AY111:AY119)</f>
        <v>0</v>
      </c>
      <c r="AZ120" s="114">
        <f>SUM(AZ111:BA119)</f>
        <v>0</v>
      </c>
      <c r="BA120" s="114"/>
      <c r="BB120" s="119">
        <f>SUM(BB111:BC119)</f>
        <v>0</v>
      </c>
      <c r="BC120" s="119"/>
      <c r="BD120" s="78">
        <f>SUM(BD111:BD119)</f>
        <v>0</v>
      </c>
      <c r="BE120" s="114">
        <f>SUM(BE111:BF119)</f>
        <v>0</v>
      </c>
      <c r="BF120" s="114"/>
      <c r="BG120" s="119">
        <f>SUM(BG111:BH119)</f>
        <v>0</v>
      </c>
      <c r="BH120" s="119"/>
      <c r="BI120" s="78">
        <f>SUM(BI111:BI119)</f>
        <v>0</v>
      </c>
      <c r="BJ120" s="114">
        <f>SUM(BJ111:BK119)</f>
        <v>0</v>
      </c>
      <c r="BK120" s="114"/>
      <c r="BL120" s="119">
        <f>SUM(BL111:BM119)</f>
        <v>0</v>
      </c>
      <c r="BM120" s="119"/>
      <c r="BN120" s="78">
        <f>SUM(BN111:BN119)</f>
        <v>0</v>
      </c>
    </row>
    <row r="121" spans="1:66" ht="18.75" customHeight="1" x14ac:dyDescent="0.4">
      <c r="A121" s="86" t="s">
        <v>319</v>
      </c>
      <c r="B121" s="122"/>
      <c r="C121" s="122"/>
      <c r="D121" s="122"/>
      <c r="E121" s="122"/>
      <c r="F121" s="122"/>
      <c r="G121" s="122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  <c r="AA121" s="122"/>
      <c r="AB121" s="122"/>
      <c r="AC121" s="122"/>
      <c r="AD121" s="122"/>
      <c r="AE121" s="122"/>
      <c r="AF121" s="116" t="s">
        <v>390</v>
      </c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  <c r="AY121" s="116"/>
      <c r="AZ121" s="116"/>
      <c r="BA121" s="116"/>
      <c r="BB121" s="116"/>
      <c r="BC121" s="116"/>
      <c r="BD121" s="116"/>
      <c r="BE121" s="116"/>
      <c r="BF121" s="116"/>
      <c r="BG121" s="116"/>
      <c r="BH121" s="116"/>
      <c r="BI121" s="116"/>
      <c r="BJ121" s="116"/>
      <c r="BK121" s="116"/>
      <c r="BL121" s="116"/>
      <c r="BM121" s="116"/>
      <c r="BN121" s="116"/>
    </row>
    <row r="122" spans="1:66" ht="18.75" customHeight="1" x14ac:dyDescent="0.4">
      <c r="A122" s="96" t="s">
        <v>356</v>
      </c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96" t="s">
        <v>363</v>
      </c>
      <c r="AG122" s="96"/>
      <c r="AH122" s="96"/>
      <c r="AI122" s="96"/>
      <c r="AJ122" s="96"/>
      <c r="AK122" s="96" t="s">
        <v>364</v>
      </c>
      <c r="AL122" s="96"/>
      <c r="AM122" s="96"/>
      <c r="AN122" s="96"/>
      <c r="AO122" s="96"/>
      <c r="AP122" s="96" t="s">
        <v>365</v>
      </c>
      <c r="AQ122" s="96"/>
      <c r="AR122" s="96"/>
      <c r="AS122" s="96"/>
      <c r="AT122" s="96"/>
      <c r="AU122" s="96" t="s">
        <v>366</v>
      </c>
      <c r="AV122" s="96"/>
      <c r="AW122" s="96"/>
      <c r="AX122" s="96"/>
      <c r="AY122" s="96"/>
      <c r="AZ122" s="96" t="s">
        <v>367</v>
      </c>
      <c r="BA122" s="96"/>
      <c r="BB122" s="96"/>
      <c r="BC122" s="96"/>
      <c r="BD122" s="96"/>
      <c r="BE122" s="96" t="s">
        <v>368</v>
      </c>
      <c r="BF122" s="96"/>
      <c r="BG122" s="96"/>
      <c r="BH122" s="96"/>
      <c r="BI122" s="96"/>
      <c r="BJ122" s="96" t="s">
        <v>369</v>
      </c>
      <c r="BK122" s="96"/>
      <c r="BL122" s="96"/>
      <c r="BM122" s="96"/>
      <c r="BN122" s="96"/>
    </row>
    <row r="123" spans="1:66" ht="18.75" customHeight="1" x14ac:dyDescent="0.4">
      <c r="A123" s="96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96" t="s">
        <v>375</v>
      </c>
      <c r="AG123" s="96"/>
      <c r="AH123" s="96" t="s">
        <v>377</v>
      </c>
      <c r="AI123" s="96"/>
      <c r="AJ123" s="80" t="s">
        <v>374</v>
      </c>
      <c r="AK123" s="96" t="s">
        <v>375</v>
      </c>
      <c r="AL123" s="96"/>
      <c r="AM123" s="96" t="s">
        <v>377</v>
      </c>
      <c r="AN123" s="96"/>
      <c r="AO123" s="80" t="s">
        <v>374</v>
      </c>
      <c r="AP123" s="96" t="s">
        <v>375</v>
      </c>
      <c r="AQ123" s="96"/>
      <c r="AR123" s="96" t="s">
        <v>377</v>
      </c>
      <c r="AS123" s="96"/>
      <c r="AT123" s="80" t="s">
        <v>374</v>
      </c>
      <c r="AU123" s="96" t="s">
        <v>375</v>
      </c>
      <c r="AV123" s="96"/>
      <c r="AW123" s="96" t="s">
        <v>377</v>
      </c>
      <c r="AX123" s="96"/>
      <c r="AY123" s="80" t="s">
        <v>374</v>
      </c>
      <c r="AZ123" s="96" t="s">
        <v>375</v>
      </c>
      <c r="BA123" s="96"/>
      <c r="BB123" s="96" t="s">
        <v>377</v>
      </c>
      <c r="BC123" s="96"/>
      <c r="BD123" s="80" t="s">
        <v>374</v>
      </c>
      <c r="BE123" s="96" t="s">
        <v>375</v>
      </c>
      <c r="BF123" s="96"/>
      <c r="BG123" s="96" t="s">
        <v>377</v>
      </c>
      <c r="BH123" s="96"/>
      <c r="BI123" s="80" t="s">
        <v>374</v>
      </c>
      <c r="BJ123" s="96" t="s">
        <v>375</v>
      </c>
      <c r="BK123" s="96"/>
      <c r="BL123" s="96" t="s">
        <v>377</v>
      </c>
      <c r="BM123" s="96"/>
      <c r="BN123" s="80" t="s">
        <v>374</v>
      </c>
    </row>
    <row r="124" spans="1:66" ht="18.75" customHeight="1" x14ac:dyDescent="0.4">
      <c r="A124" s="55" t="s">
        <v>344</v>
      </c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>
        <v>0</v>
      </c>
      <c r="AG124" s="114"/>
      <c r="AH124" s="117">
        <f>AF124/$AF$133*100</f>
        <v>0</v>
      </c>
      <c r="AI124" s="117"/>
      <c r="AJ124" s="68"/>
      <c r="AK124" s="114"/>
      <c r="AL124" s="114"/>
      <c r="AM124" s="117"/>
      <c r="AN124" s="117"/>
      <c r="AO124" s="83"/>
      <c r="AP124" s="114"/>
      <c r="AQ124" s="114"/>
      <c r="AR124" s="117"/>
      <c r="AS124" s="117"/>
      <c r="AT124" s="68"/>
      <c r="AU124" s="114"/>
      <c r="AV124" s="114"/>
      <c r="AW124" s="117"/>
      <c r="AX124" s="117"/>
      <c r="AY124" s="68"/>
      <c r="AZ124" s="114"/>
      <c r="BA124" s="114"/>
      <c r="BB124" s="117"/>
      <c r="BC124" s="117"/>
      <c r="BD124" s="68"/>
      <c r="BE124" s="114"/>
      <c r="BF124" s="114"/>
      <c r="BG124" s="117"/>
      <c r="BH124" s="117"/>
      <c r="BI124" s="68"/>
      <c r="BJ124" s="114"/>
      <c r="BK124" s="114"/>
      <c r="BL124" s="117"/>
      <c r="BM124" s="117"/>
      <c r="BN124" s="68"/>
    </row>
    <row r="125" spans="1:66" ht="18.75" customHeight="1" x14ac:dyDescent="0.4">
      <c r="A125" s="55" t="s">
        <v>345</v>
      </c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>
        <v>0</v>
      </c>
      <c r="AG125" s="114"/>
      <c r="AH125" s="117">
        <f t="shared" ref="AH125:AH132" si="64">AF125/$AF$133*100</f>
        <v>0</v>
      </c>
      <c r="AI125" s="117"/>
      <c r="AJ125" s="68"/>
      <c r="AK125" s="114"/>
      <c r="AL125" s="114"/>
      <c r="AM125" s="117"/>
      <c r="AN125" s="117"/>
      <c r="AO125" s="83"/>
      <c r="AP125" s="114"/>
      <c r="AQ125" s="114"/>
      <c r="AR125" s="117"/>
      <c r="AS125" s="117"/>
      <c r="AT125" s="68"/>
      <c r="AU125" s="114"/>
      <c r="AV125" s="114"/>
      <c r="AW125" s="117"/>
      <c r="AX125" s="117"/>
      <c r="AY125" s="68"/>
      <c r="AZ125" s="114"/>
      <c r="BA125" s="114"/>
      <c r="BB125" s="117"/>
      <c r="BC125" s="117"/>
      <c r="BD125" s="68"/>
      <c r="BE125" s="114"/>
      <c r="BF125" s="114"/>
      <c r="BG125" s="117"/>
      <c r="BH125" s="117"/>
      <c r="BI125" s="68"/>
      <c r="BJ125" s="114"/>
      <c r="BK125" s="114"/>
      <c r="BL125" s="117"/>
      <c r="BM125" s="117"/>
      <c r="BN125" s="68"/>
    </row>
    <row r="126" spans="1:66" ht="18.75" customHeight="1" x14ac:dyDescent="0.4">
      <c r="A126" s="55" t="s">
        <v>346</v>
      </c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>
        <v>0</v>
      </c>
      <c r="AG126" s="114"/>
      <c r="AH126" s="117">
        <f t="shared" si="64"/>
        <v>0</v>
      </c>
      <c r="AI126" s="117"/>
      <c r="AJ126" s="68"/>
      <c r="AK126" s="114"/>
      <c r="AL126" s="114"/>
      <c r="AM126" s="117"/>
      <c r="AN126" s="117"/>
      <c r="AO126" s="83"/>
      <c r="AP126" s="114"/>
      <c r="AQ126" s="114"/>
      <c r="AR126" s="117"/>
      <c r="AS126" s="117"/>
      <c r="AT126" s="68"/>
      <c r="AU126" s="114"/>
      <c r="AV126" s="114"/>
      <c r="AW126" s="117"/>
      <c r="AX126" s="117"/>
      <c r="AY126" s="68"/>
      <c r="AZ126" s="114"/>
      <c r="BA126" s="114"/>
      <c r="BB126" s="117"/>
      <c r="BC126" s="117"/>
      <c r="BD126" s="68"/>
      <c r="BE126" s="114"/>
      <c r="BF126" s="114"/>
      <c r="BG126" s="117"/>
      <c r="BH126" s="117"/>
      <c r="BI126" s="68"/>
      <c r="BJ126" s="114"/>
      <c r="BK126" s="114"/>
      <c r="BL126" s="117"/>
      <c r="BM126" s="117"/>
      <c r="BN126" s="68"/>
    </row>
    <row r="127" spans="1:66" ht="18.75" customHeight="1" x14ac:dyDescent="0.4">
      <c r="A127" s="55" t="s">
        <v>347</v>
      </c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4">
        <v>6</v>
      </c>
      <c r="AG127" s="114"/>
      <c r="AH127" s="117">
        <f t="shared" si="64"/>
        <v>50</v>
      </c>
      <c r="AI127" s="117"/>
      <c r="AJ127" s="68"/>
      <c r="AK127" s="114"/>
      <c r="AL127" s="114"/>
      <c r="AM127" s="117"/>
      <c r="AN127" s="117"/>
      <c r="AO127" s="83"/>
      <c r="AP127" s="114"/>
      <c r="AQ127" s="114"/>
      <c r="AR127" s="117"/>
      <c r="AS127" s="117"/>
      <c r="AT127" s="68"/>
      <c r="AU127" s="114"/>
      <c r="AV127" s="114"/>
      <c r="AW127" s="117"/>
      <c r="AX127" s="117"/>
      <c r="AY127" s="68"/>
      <c r="AZ127" s="114"/>
      <c r="BA127" s="114"/>
      <c r="BB127" s="117"/>
      <c r="BC127" s="117"/>
      <c r="BD127" s="68"/>
      <c r="BE127" s="114"/>
      <c r="BF127" s="114"/>
      <c r="BG127" s="117"/>
      <c r="BH127" s="117"/>
      <c r="BI127" s="68"/>
      <c r="BJ127" s="114"/>
      <c r="BK127" s="114"/>
      <c r="BL127" s="117"/>
      <c r="BM127" s="117"/>
      <c r="BN127" s="68"/>
    </row>
    <row r="128" spans="1:66" ht="18.75" customHeight="1" x14ac:dyDescent="0.4">
      <c r="A128" s="55" t="s">
        <v>348</v>
      </c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>
        <v>5</v>
      </c>
      <c r="AG128" s="114"/>
      <c r="AH128" s="117">
        <f t="shared" si="64"/>
        <v>41.666666666666671</v>
      </c>
      <c r="AI128" s="117"/>
      <c r="AJ128" s="68"/>
      <c r="AK128" s="114"/>
      <c r="AL128" s="114"/>
      <c r="AM128" s="117"/>
      <c r="AN128" s="117"/>
      <c r="AO128" s="83"/>
      <c r="AP128" s="114"/>
      <c r="AQ128" s="114"/>
      <c r="AR128" s="117"/>
      <c r="AS128" s="117"/>
      <c r="AT128" s="68"/>
      <c r="AU128" s="114"/>
      <c r="AV128" s="114"/>
      <c r="AW128" s="117"/>
      <c r="AX128" s="117"/>
      <c r="AY128" s="68"/>
      <c r="AZ128" s="114"/>
      <c r="BA128" s="114"/>
      <c r="BB128" s="117"/>
      <c r="BC128" s="117"/>
      <c r="BD128" s="68"/>
      <c r="BE128" s="114"/>
      <c r="BF128" s="114"/>
      <c r="BG128" s="117"/>
      <c r="BH128" s="117"/>
      <c r="BI128" s="68"/>
      <c r="BJ128" s="114"/>
      <c r="BK128" s="114"/>
      <c r="BL128" s="117"/>
      <c r="BM128" s="117"/>
      <c r="BN128" s="68"/>
    </row>
    <row r="129" spans="1:66" ht="18.75" customHeight="1" x14ac:dyDescent="0.4">
      <c r="A129" s="55" t="s">
        <v>349</v>
      </c>
      <c r="B129" s="114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>
        <v>0</v>
      </c>
      <c r="AG129" s="114"/>
      <c r="AH129" s="117">
        <f t="shared" si="64"/>
        <v>0</v>
      </c>
      <c r="AI129" s="117"/>
      <c r="AJ129" s="68"/>
      <c r="AK129" s="114"/>
      <c r="AL129" s="114"/>
      <c r="AM129" s="117"/>
      <c r="AN129" s="117"/>
      <c r="AO129" s="83"/>
      <c r="AP129" s="114"/>
      <c r="AQ129" s="114"/>
      <c r="AR129" s="117"/>
      <c r="AS129" s="117"/>
      <c r="AT129" s="68"/>
      <c r="AU129" s="114"/>
      <c r="AV129" s="114"/>
      <c r="AW129" s="117"/>
      <c r="AX129" s="117"/>
      <c r="AY129" s="68"/>
      <c r="AZ129" s="114"/>
      <c r="BA129" s="114"/>
      <c r="BB129" s="117"/>
      <c r="BC129" s="117"/>
      <c r="BD129" s="68"/>
      <c r="BE129" s="114"/>
      <c r="BF129" s="114"/>
      <c r="BG129" s="117"/>
      <c r="BH129" s="117"/>
      <c r="BI129" s="68"/>
      <c r="BJ129" s="114"/>
      <c r="BK129" s="114"/>
      <c r="BL129" s="117"/>
      <c r="BM129" s="117"/>
      <c r="BN129" s="68"/>
    </row>
    <row r="130" spans="1:66" ht="18.75" customHeight="1" x14ac:dyDescent="0.4">
      <c r="A130" s="55" t="s">
        <v>350</v>
      </c>
      <c r="B130" s="114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>
        <v>0</v>
      </c>
      <c r="AG130" s="114"/>
      <c r="AH130" s="117">
        <f t="shared" si="64"/>
        <v>0</v>
      </c>
      <c r="AI130" s="117"/>
      <c r="AJ130" s="68"/>
      <c r="AK130" s="114"/>
      <c r="AL130" s="114"/>
      <c r="AM130" s="117"/>
      <c r="AN130" s="117"/>
      <c r="AO130" s="83"/>
      <c r="AP130" s="114"/>
      <c r="AQ130" s="114"/>
      <c r="AR130" s="117"/>
      <c r="AS130" s="117"/>
      <c r="AT130" s="68"/>
      <c r="AU130" s="114"/>
      <c r="AV130" s="114"/>
      <c r="AW130" s="117"/>
      <c r="AX130" s="117"/>
      <c r="AY130" s="68"/>
      <c r="AZ130" s="114"/>
      <c r="BA130" s="114"/>
      <c r="BB130" s="117"/>
      <c r="BC130" s="117"/>
      <c r="BD130" s="68"/>
      <c r="BE130" s="114"/>
      <c r="BF130" s="114"/>
      <c r="BG130" s="117"/>
      <c r="BH130" s="117"/>
      <c r="BI130" s="68"/>
      <c r="BJ130" s="114"/>
      <c r="BK130" s="114"/>
      <c r="BL130" s="117"/>
      <c r="BM130" s="117"/>
      <c r="BN130" s="68"/>
    </row>
    <row r="131" spans="1:66" ht="18.75" customHeight="1" x14ac:dyDescent="0.4">
      <c r="A131" s="55" t="s">
        <v>351</v>
      </c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>
        <v>0</v>
      </c>
      <c r="AG131" s="114"/>
      <c r="AH131" s="117">
        <f t="shared" si="64"/>
        <v>0</v>
      </c>
      <c r="AI131" s="117"/>
      <c r="AJ131" s="68"/>
      <c r="AK131" s="114"/>
      <c r="AL131" s="114"/>
      <c r="AM131" s="117"/>
      <c r="AN131" s="117"/>
      <c r="AO131" s="83"/>
      <c r="AP131" s="114"/>
      <c r="AQ131" s="114"/>
      <c r="AR131" s="117"/>
      <c r="AS131" s="117"/>
      <c r="AT131" s="68"/>
      <c r="AU131" s="114"/>
      <c r="AV131" s="114"/>
      <c r="AW131" s="117"/>
      <c r="AX131" s="117"/>
      <c r="AY131" s="68"/>
      <c r="AZ131" s="114"/>
      <c r="BA131" s="114"/>
      <c r="BB131" s="117"/>
      <c r="BC131" s="117"/>
      <c r="BD131" s="68"/>
      <c r="BE131" s="114"/>
      <c r="BF131" s="114"/>
      <c r="BG131" s="117"/>
      <c r="BH131" s="117"/>
      <c r="BI131" s="68"/>
      <c r="BJ131" s="114"/>
      <c r="BK131" s="114"/>
      <c r="BL131" s="117"/>
      <c r="BM131" s="117"/>
      <c r="BN131" s="68"/>
    </row>
    <row r="132" spans="1:66" ht="18.75" customHeight="1" x14ac:dyDescent="0.4">
      <c r="A132" s="55" t="s">
        <v>352</v>
      </c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>
        <v>1</v>
      </c>
      <c r="AG132" s="114"/>
      <c r="AH132" s="117">
        <f t="shared" si="64"/>
        <v>8.3333333333333321</v>
      </c>
      <c r="AI132" s="117"/>
      <c r="AJ132" s="68"/>
      <c r="AK132" s="114"/>
      <c r="AL132" s="114"/>
      <c r="AM132" s="117"/>
      <c r="AN132" s="117"/>
      <c r="AO132" s="83"/>
      <c r="AP132" s="114"/>
      <c r="AQ132" s="114"/>
      <c r="AR132" s="117"/>
      <c r="AS132" s="117"/>
      <c r="AT132" s="68"/>
      <c r="AU132" s="114"/>
      <c r="AV132" s="114"/>
      <c r="AW132" s="117"/>
      <c r="AX132" s="117"/>
      <c r="AY132" s="68"/>
      <c r="AZ132" s="114"/>
      <c r="BA132" s="114"/>
      <c r="BB132" s="117"/>
      <c r="BC132" s="117"/>
      <c r="BD132" s="68"/>
      <c r="BE132" s="114"/>
      <c r="BF132" s="114"/>
      <c r="BG132" s="117"/>
      <c r="BH132" s="117"/>
      <c r="BI132" s="68"/>
      <c r="BJ132" s="114"/>
      <c r="BK132" s="114"/>
      <c r="BL132" s="117"/>
      <c r="BM132" s="117"/>
      <c r="BN132" s="68"/>
    </row>
    <row r="133" spans="1:66" ht="18.75" customHeight="1" x14ac:dyDescent="0.4">
      <c r="A133" s="55" t="s">
        <v>354</v>
      </c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>
        <f>SUM(AF124:AG132)</f>
        <v>12</v>
      </c>
      <c r="AG133" s="114"/>
      <c r="AH133" s="119">
        <f>SUM(AH124:AI132)</f>
        <v>100</v>
      </c>
      <c r="AI133" s="119"/>
      <c r="AJ133" s="78">
        <f>SUM(AJ124:AJ132)</f>
        <v>0</v>
      </c>
      <c r="AK133" s="114">
        <f>SUM(AK124:AL132)</f>
        <v>0</v>
      </c>
      <c r="AL133" s="114"/>
      <c r="AM133" s="119">
        <f>SUM(AM124:AN132)</f>
        <v>0</v>
      </c>
      <c r="AN133" s="119"/>
      <c r="AO133" s="78">
        <f>SUM(AO124:AO132)</f>
        <v>0</v>
      </c>
      <c r="AP133" s="114">
        <f>SUM(AP124:AQ132)</f>
        <v>0</v>
      </c>
      <c r="AQ133" s="114"/>
      <c r="AR133" s="119">
        <f>SUM(AR124:AS132)</f>
        <v>0</v>
      </c>
      <c r="AS133" s="119"/>
      <c r="AT133" s="78">
        <f>SUM(AT124:AT132)</f>
        <v>0</v>
      </c>
      <c r="AU133" s="114">
        <f>SUM(AU124:AV132)</f>
        <v>0</v>
      </c>
      <c r="AV133" s="114"/>
      <c r="AW133" s="119">
        <f>SUM(AW124:AX132)</f>
        <v>0</v>
      </c>
      <c r="AX133" s="119"/>
      <c r="AY133" s="78">
        <f>SUM(AY124:AY132)</f>
        <v>0</v>
      </c>
      <c r="AZ133" s="114">
        <f>SUM(AZ124:BA132)</f>
        <v>0</v>
      </c>
      <c r="BA133" s="114"/>
      <c r="BB133" s="119">
        <f>SUM(BB124:BC132)</f>
        <v>0</v>
      </c>
      <c r="BC133" s="119"/>
      <c r="BD133" s="78">
        <f>SUM(BD124:BD132)</f>
        <v>0</v>
      </c>
      <c r="BE133" s="114">
        <f>SUM(BE124:BF132)</f>
        <v>0</v>
      </c>
      <c r="BF133" s="114"/>
      <c r="BG133" s="119">
        <f>SUM(BG124:BH132)</f>
        <v>0</v>
      </c>
      <c r="BH133" s="119"/>
      <c r="BI133" s="78">
        <f>SUM(BI124:BI132)</f>
        <v>0</v>
      </c>
      <c r="BJ133" s="114">
        <f>SUM(BJ124:BK132)</f>
        <v>0</v>
      </c>
      <c r="BK133" s="114"/>
      <c r="BL133" s="119">
        <f>SUM(BL124:BM132)</f>
        <v>0</v>
      </c>
      <c r="BM133" s="119"/>
      <c r="BN133" s="78">
        <f>SUM(BN124:BN132)</f>
        <v>0</v>
      </c>
    </row>
    <row r="134" spans="1:66" ht="18.75" customHeight="1" x14ac:dyDescent="0.4">
      <c r="A134" s="86" t="s">
        <v>319</v>
      </c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115"/>
      <c r="AD134" s="115"/>
      <c r="AE134" s="115"/>
      <c r="AF134" s="116" t="s">
        <v>391</v>
      </c>
      <c r="AG134" s="116"/>
      <c r="AH134" s="116"/>
      <c r="AI134" s="116"/>
      <c r="AJ134" s="116"/>
      <c r="AK134" s="116"/>
      <c r="AL134" s="116"/>
      <c r="AM134" s="116"/>
      <c r="AN134" s="116"/>
      <c r="AO134" s="116"/>
      <c r="AP134" s="116"/>
      <c r="AQ134" s="116"/>
      <c r="AR134" s="116"/>
      <c r="AS134" s="116"/>
      <c r="AT134" s="116"/>
      <c r="AU134" s="116"/>
      <c r="AV134" s="116"/>
      <c r="AW134" s="116"/>
      <c r="AX134" s="116"/>
      <c r="AY134" s="116"/>
      <c r="AZ134" s="116"/>
      <c r="BA134" s="116"/>
      <c r="BB134" s="116"/>
      <c r="BC134" s="116"/>
      <c r="BD134" s="116"/>
      <c r="BE134" s="116"/>
      <c r="BF134" s="116"/>
      <c r="BG134" s="116"/>
      <c r="BH134" s="116"/>
      <c r="BI134" s="116"/>
      <c r="BJ134" s="116"/>
      <c r="BK134" s="116"/>
      <c r="BL134" s="116"/>
      <c r="BM134" s="116"/>
      <c r="BN134" s="116"/>
    </row>
    <row r="135" spans="1:66" ht="18.75" customHeight="1" x14ac:dyDescent="0.4">
      <c r="A135" s="96" t="s">
        <v>356</v>
      </c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  <c r="AF135" s="96" t="s">
        <v>329</v>
      </c>
      <c r="AG135" s="96"/>
      <c r="AH135" s="96"/>
      <c r="AI135" s="96"/>
      <c r="AJ135" s="96"/>
      <c r="AK135" s="96" t="s">
        <v>364</v>
      </c>
      <c r="AL135" s="96"/>
      <c r="AM135" s="96"/>
      <c r="AN135" s="96"/>
      <c r="AO135" s="96"/>
      <c r="AP135" s="96" t="s">
        <v>332</v>
      </c>
      <c r="AQ135" s="96"/>
      <c r="AR135" s="96"/>
      <c r="AS135" s="96"/>
      <c r="AT135" s="96"/>
      <c r="AU135" s="96" t="s">
        <v>366</v>
      </c>
      <c r="AV135" s="96"/>
      <c r="AW135" s="96"/>
      <c r="AX135" s="96"/>
      <c r="AY135" s="96"/>
      <c r="AZ135" s="96" t="s">
        <v>392</v>
      </c>
      <c r="BA135" s="96"/>
      <c r="BB135" s="96"/>
      <c r="BC135" s="96"/>
      <c r="BD135" s="96"/>
      <c r="BE135" s="96" t="s">
        <v>368</v>
      </c>
      <c r="BF135" s="96"/>
      <c r="BG135" s="96"/>
      <c r="BH135" s="96"/>
      <c r="BI135" s="96"/>
      <c r="BJ135" s="96" t="s">
        <v>369</v>
      </c>
      <c r="BK135" s="96"/>
      <c r="BL135" s="96"/>
      <c r="BM135" s="96"/>
      <c r="BN135" s="96"/>
    </row>
    <row r="136" spans="1:66" ht="18.75" customHeight="1" x14ac:dyDescent="0.4">
      <c r="A136" s="96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  <c r="AF136" s="96" t="s">
        <v>375</v>
      </c>
      <c r="AG136" s="96"/>
      <c r="AH136" s="96" t="s">
        <v>377</v>
      </c>
      <c r="AI136" s="96"/>
      <c r="AJ136" s="80" t="s">
        <v>374</v>
      </c>
      <c r="AK136" s="96" t="s">
        <v>375</v>
      </c>
      <c r="AL136" s="96"/>
      <c r="AM136" s="96" t="s">
        <v>377</v>
      </c>
      <c r="AN136" s="96"/>
      <c r="AO136" s="80" t="s">
        <v>374</v>
      </c>
      <c r="AP136" s="96" t="s">
        <v>375</v>
      </c>
      <c r="AQ136" s="96"/>
      <c r="AR136" s="96" t="s">
        <v>377</v>
      </c>
      <c r="AS136" s="96"/>
      <c r="AT136" s="80" t="s">
        <v>374</v>
      </c>
      <c r="AU136" s="96" t="s">
        <v>375</v>
      </c>
      <c r="AV136" s="96"/>
      <c r="AW136" s="96" t="s">
        <v>377</v>
      </c>
      <c r="AX136" s="96"/>
      <c r="AY136" s="80" t="s">
        <v>374</v>
      </c>
      <c r="AZ136" s="96" t="s">
        <v>375</v>
      </c>
      <c r="BA136" s="96"/>
      <c r="BB136" s="96" t="s">
        <v>377</v>
      </c>
      <c r="BC136" s="96"/>
      <c r="BD136" s="80" t="s">
        <v>373</v>
      </c>
      <c r="BE136" s="96" t="s">
        <v>375</v>
      </c>
      <c r="BF136" s="96"/>
      <c r="BG136" s="96" t="s">
        <v>377</v>
      </c>
      <c r="BH136" s="96"/>
      <c r="BI136" s="80" t="s">
        <v>374</v>
      </c>
      <c r="BJ136" s="96" t="s">
        <v>375</v>
      </c>
      <c r="BK136" s="96"/>
      <c r="BL136" s="96" t="s">
        <v>377</v>
      </c>
      <c r="BM136" s="96"/>
      <c r="BN136" s="80" t="s">
        <v>373</v>
      </c>
    </row>
    <row r="137" spans="1:66" ht="18.75" customHeight="1" x14ac:dyDescent="0.4">
      <c r="A137" s="55" t="s">
        <v>344</v>
      </c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  <c r="AF137" s="114">
        <v>1</v>
      </c>
      <c r="AG137" s="114"/>
      <c r="AH137" s="117">
        <f>AF137/$AF$146*100</f>
        <v>2.1739130434782608</v>
      </c>
      <c r="AI137" s="117"/>
      <c r="AJ137" s="68"/>
      <c r="AK137" s="114"/>
      <c r="AL137" s="114"/>
      <c r="AM137" s="117"/>
      <c r="AN137" s="117"/>
      <c r="AO137" s="83"/>
      <c r="AP137" s="114"/>
      <c r="AQ137" s="114"/>
      <c r="AR137" s="117"/>
      <c r="AS137" s="117"/>
      <c r="AT137" s="68"/>
      <c r="AU137" s="114"/>
      <c r="AV137" s="114"/>
      <c r="AW137" s="117"/>
      <c r="AX137" s="117"/>
      <c r="AY137" s="68"/>
      <c r="AZ137" s="114"/>
      <c r="BA137" s="114"/>
      <c r="BB137" s="117"/>
      <c r="BC137" s="117"/>
      <c r="BD137" s="68"/>
      <c r="BE137" s="114"/>
      <c r="BF137" s="114"/>
      <c r="BG137" s="117"/>
      <c r="BH137" s="117"/>
      <c r="BI137" s="68"/>
      <c r="BJ137" s="114"/>
      <c r="BK137" s="114"/>
      <c r="BL137" s="117"/>
      <c r="BM137" s="117"/>
      <c r="BN137" s="68"/>
    </row>
    <row r="138" spans="1:66" ht="18.75" customHeight="1" x14ac:dyDescent="0.4">
      <c r="A138" s="55" t="s">
        <v>345</v>
      </c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  <c r="AF138" s="114">
        <v>1</v>
      </c>
      <c r="AG138" s="114"/>
      <c r="AH138" s="117">
        <f t="shared" ref="AH138:AH145" si="65">AF138/$AF$146*100</f>
        <v>2.1739130434782608</v>
      </c>
      <c r="AI138" s="117"/>
      <c r="AJ138" s="68"/>
      <c r="AK138" s="114"/>
      <c r="AL138" s="114"/>
      <c r="AM138" s="117"/>
      <c r="AN138" s="117"/>
      <c r="AO138" s="83"/>
      <c r="AP138" s="114"/>
      <c r="AQ138" s="114"/>
      <c r="AR138" s="117"/>
      <c r="AS138" s="117"/>
      <c r="AT138" s="68"/>
      <c r="AU138" s="114"/>
      <c r="AV138" s="114"/>
      <c r="AW138" s="117"/>
      <c r="AX138" s="117"/>
      <c r="AY138" s="68"/>
      <c r="AZ138" s="114"/>
      <c r="BA138" s="114"/>
      <c r="BB138" s="117"/>
      <c r="BC138" s="117"/>
      <c r="BD138" s="68"/>
      <c r="BE138" s="114"/>
      <c r="BF138" s="114"/>
      <c r="BG138" s="117"/>
      <c r="BH138" s="117"/>
      <c r="BI138" s="68"/>
      <c r="BJ138" s="114"/>
      <c r="BK138" s="114"/>
      <c r="BL138" s="117"/>
      <c r="BM138" s="117"/>
      <c r="BN138" s="68"/>
    </row>
    <row r="139" spans="1:66" ht="18.75" customHeight="1" x14ac:dyDescent="0.4">
      <c r="A139" s="55" t="s">
        <v>346</v>
      </c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  <c r="AF139" s="114">
        <v>21</v>
      </c>
      <c r="AG139" s="114"/>
      <c r="AH139" s="117">
        <f t="shared" si="65"/>
        <v>45.652173913043477</v>
      </c>
      <c r="AI139" s="117"/>
      <c r="AJ139" s="68"/>
      <c r="AK139" s="114"/>
      <c r="AL139" s="114"/>
      <c r="AM139" s="117"/>
      <c r="AN139" s="117"/>
      <c r="AO139" s="83"/>
      <c r="AP139" s="114"/>
      <c r="AQ139" s="114"/>
      <c r="AR139" s="117"/>
      <c r="AS139" s="117"/>
      <c r="AT139" s="68"/>
      <c r="AU139" s="114"/>
      <c r="AV139" s="114"/>
      <c r="AW139" s="117"/>
      <c r="AX139" s="117"/>
      <c r="AY139" s="68"/>
      <c r="AZ139" s="114"/>
      <c r="BA139" s="114"/>
      <c r="BB139" s="117"/>
      <c r="BC139" s="117"/>
      <c r="BD139" s="68"/>
      <c r="BE139" s="114"/>
      <c r="BF139" s="114"/>
      <c r="BG139" s="117"/>
      <c r="BH139" s="117"/>
      <c r="BI139" s="68"/>
      <c r="BJ139" s="114"/>
      <c r="BK139" s="114"/>
      <c r="BL139" s="117"/>
      <c r="BM139" s="117"/>
      <c r="BN139" s="68"/>
    </row>
    <row r="140" spans="1:66" ht="18.75" customHeight="1" x14ac:dyDescent="0.4">
      <c r="A140" s="55" t="s">
        <v>347</v>
      </c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  <c r="AF140" s="114">
        <v>10</v>
      </c>
      <c r="AG140" s="114"/>
      <c r="AH140" s="117">
        <f t="shared" si="65"/>
        <v>21.739130434782609</v>
      </c>
      <c r="AI140" s="117"/>
      <c r="AJ140" s="68"/>
      <c r="AK140" s="114"/>
      <c r="AL140" s="114"/>
      <c r="AM140" s="117"/>
      <c r="AN140" s="117"/>
      <c r="AO140" s="83"/>
      <c r="AP140" s="114"/>
      <c r="AQ140" s="114"/>
      <c r="AR140" s="117"/>
      <c r="AS140" s="117"/>
      <c r="AT140" s="68"/>
      <c r="AU140" s="114"/>
      <c r="AV140" s="114"/>
      <c r="AW140" s="117"/>
      <c r="AX140" s="117"/>
      <c r="AY140" s="68"/>
      <c r="AZ140" s="114"/>
      <c r="BA140" s="114"/>
      <c r="BB140" s="117"/>
      <c r="BC140" s="117"/>
      <c r="BD140" s="68"/>
      <c r="BE140" s="114"/>
      <c r="BF140" s="114"/>
      <c r="BG140" s="117"/>
      <c r="BH140" s="117"/>
      <c r="BI140" s="68"/>
      <c r="BJ140" s="114"/>
      <c r="BK140" s="114"/>
      <c r="BL140" s="117"/>
      <c r="BM140" s="117"/>
      <c r="BN140" s="68"/>
    </row>
    <row r="141" spans="1:66" ht="18.75" customHeight="1" x14ac:dyDescent="0.4">
      <c r="A141" s="55" t="s">
        <v>348</v>
      </c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14">
        <v>9</v>
      </c>
      <c r="AG141" s="114"/>
      <c r="AH141" s="117">
        <f t="shared" si="65"/>
        <v>19.565217391304348</v>
      </c>
      <c r="AI141" s="117"/>
      <c r="AJ141" s="68"/>
      <c r="AK141" s="114"/>
      <c r="AL141" s="114"/>
      <c r="AM141" s="117"/>
      <c r="AN141" s="117"/>
      <c r="AO141" s="83"/>
      <c r="AP141" s="114"/>
      <c r="AQ141" s="114"/>
      <c r="AR141" s="117"/>
      <c r="AS141" s="117"/>
      <c r="AT141" s="68"/>
      <c r="AU141" s="114"/>
      <c r="AV141" s="114"/>
      <c r="AW141" s="117"/>
      <c r="AX141" s="117"/>
      <c r="AY141" s="68"/>
      <c r="AZ141" s="114"/>
      <c r="BA141" s="114"/>
      <c r="BB141" s="117"/>
      <c r="BC141" s="117"/>
      <c r="BD141" s="68"/>
      <c r="BE141" s="114"/>
      <c r="BF141" s="114"/>
      <c r="BG141" s="117"/>
      <c r="BH141" s="117"/>
      <c r="BI141" s="68"/>
      <c r="BJ141" s="114"/>
      <c r="BK141" s="114"/>
      <c r="BL141" s="117"/>
      <c r="BM141" s="117"/>
      <c r="BN141" s="68"/>
    </row>
    <row r="142" spans="1:66" ht="18.75" customHeight="1" x14ac:dyDescent="0.4">
      <c r="A142" s="55" t="s">
        <v>349</v>
      </c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14">
        <v>2</v>
      </c>
      <c r="AG142" s="114"/>
      <c r="AH142" s="117">
        <f t="shared" si="65"/>
        <v>4.3478260869565215</v>
      </c>
      <c r="AI142" s="117"/>
      <c r="AJ142" s="68"/>
      <c r="AK142" s="114"/>
      <c r="AL142" s="114"/>
      <c r="AM142" s="117"/>
      <c r="AN142" s="117"/>
      <c r="AO142" s="83"/>
      <c r="AP142" s="114"/>
      <c r="AQ142" s="114"/>
      <c r="AR142" s="117"/>
      <c r="AS142" s="117"/>
      <c r="AT142" s="68"/>
      <c r="AU142" s="114"/>
      <c r="AV142" s="114"/>
      <c r="AW142" s="117"/>
      <c r="AX142" s="117"/>
      <c r="AY142" s="68"/>
      <c r="AZ142" s="114"/>
      <c r="BA142" s="114"/>
      <c r="BB142" s="117"/>
      <c r="BC142" s="117"/>
      <c r="BD142" s="68"/>
      <c r="BE142" s="114"/>
      <c r="BF142" s="114"/>
      <c r="BG142" s="117"/>
      <c r="BH142" s="117"/>
      <c r="BI142" s="68"/>
      <c r="BJ142" s="114"/>
      <c r="BK142" s="114"/>
      <c r="BL142" s="117"/>
      <c r="BM142" s="117"/>
      <c r="BN142" s="68"/>
    </row>
    <row r="143" spans="1:66" ht="18.75" customHeight="1" x14ac:dyDescent="0.4">
      <c r="A143" s="55" t="s">
        <v>350</v>
      </c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  <c r="AF143" s="114">
        <v>2</v>
      </c>
      <c r="AG143" s="114"/>
      <c r="AH143" s="117">
        <f t="shared" si="65"/>
        <v>4.3478260869565215</v>
      </c>
      <c r="AI143" s="117"/>
      <c r="AJ143" s="68"/>
      <c r="AK143" s="114"/>
      <c r="AL143" s="114"/>
      <c r="AM143" s="117"/>
      <c r="AN143" s="117"/>
      <c r="AO143" s="83"/>
      <c r="AP143" s="114"/>
      <c r="AQ143" s="114"/>
      <c r="AR143" s="117"/>
      <c r="AS143" s="117"/>
      <c r="AT143" s="68"/>
      <c r="AU143" s="114"/>
      <c r="AV143" s="114"/>
      <c r="AW143" s="117"/>
      <c r="AX143" s="117"/>
      <c r="AY143" s="68"/>
      <c r="AZ143" s="114"/>
      <c r="BA143" s="114"/>
      <c r="BB143" s="117"/>
      <c r="BC143" s="117"/>
      <c r="BD143" s="68"/>
      <c r="BE143" s="114"/>
      <c r="BF143" s="114"/>
      <c r="BG143" s="117"/>
      <c r="BH143" s="117"/>
      <c r="BI143" s="68"/>
      <c r="BJ143" s="114"/>
      <c r="BK143" s="114"/>
      <c r="BL143" s="117"/>
      <c r="BM143" s="117"/>
      <c r="BN143" s="68"/>
    </row>
    <row r="144" spans="1:66" ht="18.75" customHeight="1" x14ac:dyDescent="0.4">
      <c r="A144" s="55" t="s">
        <v>351</v>
      </c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  <c r="AF144" s="114">
        <v>0</v>
      </c>
      <c r="AG144" s="114"/>
      <c r="AH144" s="117">
        <f t="shared" si="65"/>
        <v>0</v>
      </c>
      <c r="AI144" s="117"/>
      <c r="AJ144" s="68"/>
      <c r="AK144" s="114"/>
      <c r="AL144" s="114"/>
      <c r="AM144" s="117"/>
      <c r="AN144" s="117"/>
      <c r="AO144" s="83"/>
      <c r="AP144" s="114"/>
      <c r="AQ144" s="114"/>
      <c r="AR144" s="117"/>
      <c r="AS144" s="117"/>
      <c r="AT144" s="68"/>
      <c r="AU144" s="114"/>
      <c r="AV144" s="114"/>
      <c r="AW144" s="117"/>
      <c r="AX144" s="117"/>
      <c r="AY144" s="68"/>
      <c r="AZ144" s="114"/>
      <c r="BA144" s="114"/>
      <c r="BB144" s="117"/>
      <c r="BC144" s="117"/>
      <c r="BD144" s="68"/>
      <c r="BE144" s="114"/>
      <c r="BF144" s="114"/>
      <c r="BG144" s="117"/>
      <c r="BH144" s="117"/>
      <c r="BI144" s="68"/>
      <c r="BJ144" s="114"/>
      <c r="BK144" s="114"/>
      <c r="BL144" s="117"/>
      <c r="BM144" s="117"/>
      <c r="BN144" s="68"/>
    </row>
    <row r="145" spans="1:66" ht="18.75" customHeight="1" x14ac:dyDescent="0.4">
      <c r="A145" s="55" t="s">
        <v>352</v>
      </c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  <c r="AF145" s="114">
        <v>0</v>
      </c>
      <c r="AG145" s="114"/>
      <c r="AH145" s="117">
        <f t="shared" si="65"/>
        <v>0</v>
      </c>
      <c r="AI145" s="117"/>
      <c r="AJ145" s="68"/>
      <c r="AK145" s="114"/>
      <c r="AL145" s="114"/>
      <c r="AM145" s="117"/>
      <c r="AN145" s="117"/>
      <c r="AO145" s="83"/>
      <c r="AP145" s="114"/>
      <c r="AQ145" s="114"/>
      <c r="AR145" s="117"/>
      <c r="AS145" s="117"/>
      <c r="AT145" s="68"/>
      <c r="AU145" s="114"/>
      <c r="AV145" s="114"/>
      <c r="AW145" s="117"/>
      <c r="AX145" s="117"/>
      <c r="AY145" s="68"/>
      <c r="AZ145" s="114"/>
      <c r="BA145" s="114"/>
      <c r="BB145" s="117"/>
      <c r="BC145" s="117"/>
      <c r="BD145" s="68"/>
      <c r="BE145" s="114"/>
      <c r="BF145" s="114"/>
      <c r="BG145" s="117"/>
      <c r="BH145" s="117"/>
      <c r="BI145" s="68"/>
      <c r="BJ145" s="114"/>
      <c r="BK145" s="114"/>
      <c r="BL145" s="117"/>
      <c r="BM145" s="117"/>
      <c r="BN145" s="68"/>
    </row>
    <row r="146" spans="1:66" ht="18.75" customHeight="1" x14ac:dyDescent="0.4">
      <c r="A146" s="55" t="s">
        <v>353</v>
      </c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24"/>
      <c r="AF146" s="114">
        <f>SUM(AF137:AG145)</f>
        <v>46</v>
      </c>
      <c r="AG146" s="114"/>
      <c r="AH146" s="119">
        <f>SUM(AH137:AI145)</f>
        <v>99.999999999999986</v>
      </c>
      <c r="AI146" s="119"/>
      <c r="AJ146" s="78">
        <f>SUM(AJ137:AJ145)</f>
        <v>0</v>
      </c>
      <c r="AK146" s="114">
        <f>SUM(AK137:AL145)</f>
        <v>0</v>
      </c>
      <c r="AL146" s="114"/>
      <c r="AM146" s="119">
        <f>SUM(AM137:AN145)</f>
        <v>0</v>
      </c>
      <c r="AN146" s="119"/>
      <c r="AO146" s="78">
        <f>SUM(AO137:AO145)</f>
        <v>0</v>
      </c>
      <c r="AP146" s="114">
        <f>SUM(AP137:AQ145)</f>
        <v>0</v>
      </c>
      <c r="AQ146" s="114"/>
      <c r="AR146" s="119">
        <f>SUM(AR137:AS145)</f>
        <v>0</v>
      </c>
      <c r="AS146" s="119"/>
      <c r="AT146" s="78">
        <f>SUM(AT137:AT145)</f>
        <v>0</v>
      </c>
      <c r="AU146" s="114">
        <f>SUM(AU137:AV145)</f>
        <v>0</v>
      </c>
      <c r="AV146" s="114"/>
      <c r="AW146" s="119">
        <f>SUM(AW137:AX145)</f>
        <v>0</v>
      </c>
      <c r="AX146" s="119"/>
      <c r="AY146" s="78">
        <f>SUM(AY137:AY145)</f>
        <v>0</v>
      </c>
      <c r="AZ146" s="114">
        <f>SUM(AZ137:BA145)</f>
        <v>0</v>
      </c>
      <c r="BA146" s="114"/>
      <c r="BB146" s="119">
        <f>SUM(BB137:BC145)</f>
        <v>0</v>
      </c>
      <c r="BC146" s="119"/>
      <c r="BD146" s="78">
        <f>SUM(BD137:BD145)</f>
        <v>0</v>
      </c>
      <c r="BE146" s="114">
        <f>SUM(BE137:BF145)</f>
        <v>0</v>
      </c>
      <c r="BF146" s="114"/>
      <c r="BG146" s="119">
        <f>SUM(BG137:BH145)</f>
        <v>0</v>
      </c>
      <c r="BH146" s="119"/>
      <c r="BI146" s="78">
        <f>SUM(BI137:BI145)</f>
        <v>0</v>
      </c>
      <c r="BJ146" s="114">
        <f>SUM(BJ137:BK145)</f>
        <v>0</v>
      </c>
      <c r="BK146" s="114"/>
      <c r="BL146" s="119">
        <f>SUM(BL137:BM145)</f>
        <v>0</v>
      </c>
      <c r="BM146" s="119"/>
      <c r="BN146" s="78">
        <f>SUM(BN137:BN145)</f>
        <v>0</v>
      </c>
    </row>
    <row r="147" spans="1:66" ht="18.75" customHeight="1" x14ac:dyDescent="0.4">
      <c r="A147" s="86" t="s">
        <v>319</v>
      </c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  <c r="AA147" s="115"/>
      <c r="AB147" s="115"/>
      <c r="AC147" s="115"/>
      <c r="AD147" s="115"/>
      <c r="AE147" s="115"/>
      <c r="AF147" s="116" t="s">
        <v>393</v>
      </c>
      <c r="AG147" s="116"/>
      <c r="AH147" s="116"/>
      <c r="AI147" s="116"/>
      <c r="AJ147" s="116"/>
      <c r="AK147" s="116"/>
      <c r="AL147" s="116"/>
      <c r="AM147" s="116"/>
      <c r="AN147" s="116"/>
      <c r="AO147" s="116"/>
      <c r="AP147" s="116"/>
      <c r="AQ147" s="116"/>
      <c r="AR147" s="116"/>
      <c r="AS147" s="116"/>
      <c r="AT147" s="116"/>
      <c r="AU147" s="116"/>
      <c r="AV147" s="116"/>
      <c r="AW147" s="116"/>
      <c r="AX147" s="116"/>
      <c r="AY147" s="116"/>
      <c r="AZ147" s="116"/>
      <c r="BA147" s="116"/>
      <c r="BB147" s="116"/>
      <c r="BC147" s="116"/>
      <c r="BD147" s="116"/>
      <c r="BE147" s="116"/>
      <c r="BF147" s="116"/>
      <c r="BG147" s="116"/>
      <c r="BH147" s="116"/>
      <c r="BI147" s="116"/>
      <c r="BJ147" s="116"/>
      <c r="BK147" s="116"/>
      <c r="BL147" s="116"/>
      <c r="BM147" s="116"/>
      <c r="BN147" s="116"/>
    </row>
    <row r="148" spans="1:66" ht="18.75" customHeight="1" x14ac:dyDescent="0.4">
      <c r="A148" s="96" t="s">
        <v>356</v>
      </c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96" t="s">
        <v>360</v>
      </c>
      <c r="R148" s="96"/>
      <c r="S148" s="96"/>
      <c r="T148" s="96"/>
      <c r="U148" s="96"/>
      <c r="V148" s="96" t="s">
        <v>361</v>
      </c>
      <c r="W148" s="96"/>
      <c r="X148" s="96"/>
      <c r="Y148" s="96"/>
      <c r="Z148" s="96"/>
      <c r="AA148" s="114" t="s">
        <v>362</v>
      </c>
      <c r="AB148" s="114"/>
      <c r="AC148" s="114"/>
      <c r="AD148" s="114"/>
      <c r="AE148" s="114"/>
      <c r="AF148" s="96" t="s">
        <v>363</v>
      </c>
      <c r="AG148" s="96"/>
      <c r="AH148" s="96"/>
      <c r="AI148" s="96"/>
      <c r="AJ148" s="96"/>
      <c r="AK148" s="96" t="s">
        <v>364</v>
      </c>
      <c r="AL148" s="96"/>
      <c r="AM148" s="96"/>
      <c r="AN148" s="96"/>
      <c r="AO148" s="96"/>
      <c r="AP148" s="96" t="s">
        <v>365</v>
      </c>
      <c r="AQ148" s="96"/>
      <c r="AR148" s="96"/>
      <c r="AS148" s="96"/>
      <c r="AT148" s="96"/>
      <c r="AU148" s="96" t="s">
        <v>366</v>
      </c>
      <c r="AV148" s="96"/>
      <c r="AW148" s="96"/>
      <c r="AX148" s="96"/>
      <c r="AY148" s="96"/>
      <c r="AZ148" s="96" t="s">
        <v>367</v>
      </c>
      <c r="BA148" s="96"/>
      <c r="BB148" s="96"/>
      <c r="BC148" s="96"/>
      <c r="BD148" s="96"/>
      <c r="BE148" s="96" t="s">
        <v>368</v>
      </c>
      <c r="BF148" s="96"/>
      <c r="BG148" s="96"/>
      <c r="BH148" s="96"/>
      <c r="BI148" s="96"/>
      <c r="BJ148" s="96" t="s">
        <v>369</v>
      </c>
      <c r="BK148" s="96"/>
      <c r="BL148" s="96"/>
      <c r="BM148" s="96"/>
      <c r="BN148" s="96"/>
    </row>
    <row r="149" spans="1:66" ht="18.75" customHeight="1" x14ac:dyDescent="0.4">
      <c r="A149" s="96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01" t="s">
        <v>342</v>
      </c>
      <c r="R149" s="101"/>
      <c r="S149" s="101" t="s">
        <v>377</v>
      </c>
      <c r="T149" s="101"/>
      <c r="U149" s="58" t="s">
        <v>373</v>
      </c>
      <c r="V149" s="100" t="s">
        <v>375</v>
      </c>
      <c r="W149" s="100"/>
      <c r="X149" s="100" t="s">
        <v>377</v>
      </c>
      <c r="Y149" s="100"/>
      <c r="Z149" s="68" t="s">
        <v>374</v>
      </c>
      <c r="AA149" s="114" t="s">
        <v>375</v>
      </c>
      <c r="AB149" s="114"/>
      <c r="AC149" s="114" t="s">
        <v>377</v>
      </c>
      <c r="AD149" s="114"/>
      <c r="AE149" s="68" t="s">
        <v>374</v>
      </c>
      <c r="AF149" s="96" t="s">
        <v>375</v>
      </c>
      <c r="AG149" s="96"/>
      <c r="AH149" s="96" t="s">
        <v>377</v>
      </c>
      <c r="AI149" s="96"/>
      <c r="AJ149" s="80" t="s">
        <v>374</v>
      </c>
      <c r="AK149" s="96" t="s">
        <v>375</v>
      </c>
      <c r="AL149" s="96"/>
      <c r="AM149" s="96" t="s">
        <v>377</v>
      </c>
      <c r="AN149" s="96"/>
      <c r="AO149" s="80" t="s">
        <v>373</v>
      </c>
      <c r="AP149" s="96" t="s">
        <v>375</v>
      </c>
      <c r="AQ149" s="96"/>
      <c r="AR149" s="96" t="s">
        <v>377</v>
      </c>
      <c r="AS149" s="96"/>
      <c r="AT149" s="80" t="s">
        <v>374</v>
      </c>
      <c r="AU149" s="96" t="s">
        <v>375</v>
      </c>
      <c r="AV149" s="96"/>
      <c r="AW149" s="96" t="s">
        <v>377</v>
      </c>
      <c r="AX149" s="96"/>
      <c r="AY149" s="80" t="s">
        <v>374</v>
      </c>
      <c r="AZ149" s="96" t="s">
        <v>375</v>
      </c>
      <c r="BA149" s="96"/>
      <c r="BB149" s="96" t="s">
        <v>377</v>
      </c>
      <c r="BC149" s="96"/>
      <c r="BD149" s="80" t="s">
        <v>374</v>
      </c>
      <c r="BE149" s="96" t="s">
        <v>375</v>
      </c>
      <c r="BF149" s="96"/>
      <c r="BG149" s="96" t="s">
        <v>377</v>
      </c>
      <c r="BH149" s="96"/>
      <c r="BI149" s="80" t="s">
        <v>374</v>
      </c>
      <c r="BJ149" s="96" t="s">
        <v>375</v>
      </c>
      <c r="BK149" s="96"/>
      <c r="BL149" s="96" t="s">
        <v>377</v>
      </c>
      <c r="BM149" s="96"/>
      <c r="BN149" s="80" t="s">
        <v>374</v>
      </c>
    </row>
    <row r="150" spans="1:66" ht="18.75" customHeight="1" x14ac:dyDescent="0.4">
      <c r="A150" s="55" t="s">
        <v>344</v>
      </c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14">
        <v>4</v>
      </c>
      <c r="R150" s="114"/>
      <c r="S150" s="117">
        <f>Q150/$Q$159*100</f>
        <v>3.3613445378151261</v>
      </c>
      <c r="T150" s="117"/>
      <c r="U150" s="81">
        <v>4.67</v>
      </c>
      <c r="V150" s="108">
        <v>7</v>
      </c>
      <c r="W150" s="108"/>
      <c r="X150" s="118">
        <f>V150/$V$159*100</f>
        <v>6.0344827586206895</v>
      </c>
      <c r="Y150" s="118"/>
      <c r="Z150" s="83">
        <v>5.45</v>
      </c>
      <c r="AA150" s="108">
        <v>8</v>
      </c>
      <c r="AB150" s="108"/>
      <c r="AC150" s="118">
        <f>AA150/$AA$159*100</f>
        <v>7.1428571428571423</v>
      </c>
      <c r="AD150" s="118"/>
      <c r="AE150" s="83">
        <v>5.45</v>
      </c>
      <c r="AF150" s="114">
        <v>5</v>
      </c>
      <c r="AG150" s="114"/>
      <c r="AH150" s="117">
        <f>AF150/$AF$159*100</f>
        <v>9.433962264150944</v>
      </c>
      <c r="AI150" s="117"/>
      <c r="AJ150" s="68"/>
      <c r="AK150" s="114"/>
      <c r="AL150" s="114"/>
      <c r="AM150" s="117"/>
      <c r="AN150" s="117"/>
      <c r="AO150" s="83"/>
      <c r="AP150" s="114"/>
      <c r="AQ150" s="114"/>
      <c r="AR150" s="117"/>
      <c r="AS150" s="117"/>
      <c r="AT150" s="68"/>
      <c r="AU150" s="114"/>
      <c r="AV150" s="114"/>
      <c r="AW150" s="117"/>
      <c r="AX150" s="117"/>
      <c r="AY150" s="68"/>
      <c r="AZ150" s="114"/>
      <c r="BA150" s="114"/>
      <c r="BB150" s="117"/>
      <c r="BC150" s="117"/>
      <c r="BD150" s="68"/>
      <c r="BE150" s="114"/>
      <c r="BF150" s="114"/>
      <c r="BG150" s="117"/>
      <c r="BH150" s="117"/>
      <c r="BI150" s="68"/>
      <c r="BJ150" s="114"/>
      <c r="BK150" s="114"/>
      <c r="BL150" s="117"/>
      <c r="BM150" s="117"/>
      <c r="BN150" s="68"/>
    </row>
    <row r="151" spans="1:66" ht="18.75" customHeight="1" x14ac:dyDescent="0.4">
      <c r="A151" s="55" t="s">
        <v>345</v>
      </c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14">
        <v>11</v>
      </c>
      <c r="R151" s="114"/>
      <c r="S151" s="117">
        <f t="shared" ref="S151:S158" si="66">Q151/$Q$159*100</f>
        <v>9.2436974789915975</v>
      </c>
      <c r="T151" s="117"/>
      <c r="U151" s="81">
        <v>10.08</v>
      </c>
      <c r="V151" s="108">
        <v>3</v>
      </c>
      <c r="W151" s="108"/>
      <c r="X151" s="118">
        <f t="shared" ref="X151:X158" si="67">V151/$V$159*100</f>
        <v>2.5862068965517242</v>
      </c>
      <c r="Y151" s="118"/>
      <c r="Z151" s="83">
        <v>7.47</v>
      </c>
      <c r="AA151" s="108">
        <v>5</v>
      </c>
      <c r="AB151" s="108"/>
      <c r="AC151" s="118">
        <f t="shared" ref="AC151:AC158" si="68">AA151/$AA$159*100</f>
        <v>4.4642857142857144</v>
      </c>
      <c r="AD151" s="118"/>
      <c r="AE151" s="83">
        <v>7.47</v>
      </c>
      <c r="AF151" s="114">
        <v>4</v>
      </c>
      <c r="AG151" s="114"/>
      <c r="AH151" s="117">
        <f t="shared" ref="AH151:AH158" si="69">AF151/$AF$159*100</f>
        <v>7.5471698113207548</v>
      </c>
      <c r="AI151" s="117"/>
      <c r="AJ151" s="68"/>
      <c r="AK151" s="114"/>
      <c r="AL151" s="114"/>
      <c r="AM151" s="117"/>
      <c r="AN151" s="117"/>
      <c r="AO151" s="83"/>
      <c r="AP151" s="114"/>
      <c r="AQ151" s="114"/>
      <c r="AR151" s="117"/>
      <c r="AS151" s="117"/>
      <c r="AT151" s="68"/>
      <c r="AU151" s="114"/>
      <c r="AV151" s="114"/>
      <c r="AW151" s="117"/>
      <c r="AX151" s="117"/>
      <c r="AY151" s="68"/>
      <c r="AZ151" s="114"/>
      <c r="BA151" s="114"/>
      <c r="BB151" s="117"/>
      <c r="BC151" s="117"/>
      <c r="BD151" s="68"/>
      <c r="BE151" s="114"/>
      <c r="BF151" s="114"/>
      <c r="BG151" s="117"/>
      <c r="BH151" s="117"/>
      <c r="BI151" s="68"/>
      <c r="BJ151" s="114"/>
      <c r="BK151" s="114"/>
      <c r="BL151" s="117"/>
      <c r="BM151" s="117"/>
      <c r="BN151" s="68"/>
    </row>
    <row r="152" spans="1:66" ht="18.75" customHeight="1" x14ac:dyDescent="0.4">
      <c r="A152" s="55" t="s">
        <v>346</v>
      </c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14">
        <v>7</v>
      </c>
      <c r="R152" s="114"/>
      <c r="S152" s="117">
        <f t="shared" si="66"/>
        <v>5.8823529411764701</v>
      </c>
      <c r="T152" s="117"/>
      <c r="U152" s="81">
        <v>10.14</v>
      </c>
      <c r="V152" s="108">
        <v>5</v>
      </c>
      <c r="W152" s="108"/>
      <c r="X152" s="118">
        <f t="shared" si="67"/>
        <v>4.3103448275862073</v>
      </c>
      <c r="Y152" s="118"/>
      <c r="Z152" s="83">
        <v>10.57</v>
      </c>
      <c r="AA152" s="108">
        <v>14</v>
      </c>
      <c r="AB152" s="108"/>
      <c r="AC152" s="118">
        <f t="shared" si="68"/>
        <v>12.5</v>
      </c>
      <c r="AD152" s="118"/>
      <c r="AE152" s="83">
        <v>10.57</v>
      </c>
      <c r="AF152" s="114">
        <v>10</v>
      </c>
      <c r="AG152" s="114"/>
      <c r="AH152" s="117">
        <f t="shared" si="69"/>
        <v>18.867924528301888</v>
      </c>
      <c r="AI152" s="117"/>
      <c r="AJ152" s="68"/>
      <c r="AK152" s="114"/>
      <c r="AL152" s="114"/>
      <c r="AM152" s="117"/>
      <c r="AN152" s="117"/>
      <c r="AO152" s="83"/>
      <c r="AP152" s="114"/>
      <c r="AQ152" s="114"/>
      <c r="AR152" s="117"/>
      <c r="AS152" s="117"/>
      <c r="AT152" s="68"/>
      <c r="AU152" s="114"/>
      <c r="AV152" s="114"/>
      <c r="AW152" s="117"/>
      <c r="AX152" s="117"/>
      <c r="AY152" s="68"/>
      <c r="AZ152" s="114"/>
      <c r="BA152" s="114"/>
      <c r="BB152" s="117"/>
      <c r="BC152" s="117"/>
      <c r="BD152" s="68"/>
      <c r="BE152" s="114"/>
      <c r="BF152" s="114"/>
      <c r="BG152" s="117"/>
      <c r="BH152" s="117"/>
      <c r="BI152" s="68"/>
      <c r="BJ152" s="114"/>
      <c r="BK152" s="114"/>
      <c r="BL152" s="117"/>
      <c r="BM152" s="117"/>
      <c r="BN152" s="68"/>
    </row>
    <row r="153" spans="1:66" ht="18.75" customHeight="1" x14ac:dyDescent="0.4">
      <c r="A153" s="55" t="s">
        <v>347</v>
      </c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14">
        <v>11</v>
      </c>
      <c r="R153" s="114"/>
      <c r="S153" s="117">
        <f t="shared" si="66"/>
        <v>9.2436974789915975</v>
      </c>
      <c r="T153" s="117"/>
      <c r="U153" s="81">
        <v>19.62</v>
      </c>
      <c r="V153" s="108">
        <v>6</v>
      </c>
      <c r="W153" s="108"/>
      <c r="X153" s="118">
        <f t="shared" si="67"/>
        <v>5.1724137931034484</v>
      </c>
      <c r="Y153" s="118"/>
      <c r="Z153" s="83">
        <v>17.87</v>
      </c>
      <c r="AA153" s="108">
        <v>15</v>
      </c>
      <c r="AB153" s="108"/>
      <c r="AC153" s="118">
        <f t="shared" si="68"/>
        <v>13.392857142857142</v>
      </c>
      <c r="AD153" s="118"/>
      <c r="AE153" s="83">
        <v>17.87</v>
      </c>
      <c r="AF153" s="114">
        <v>15</v>
      </c>
      <c r="AG153" s="114"/>
      <c r="AH153" s="117">
        <f t="shared" si="69"/>
        <v>28.30188679245283</v>
      </c>
      <c r="AI153" s="117"/>
      <c r="AJ153" s="68"/>
      <c r="AK153" s="114"/>
      <c r="AL153" s="114"/>
      <c r="AM153" s="117"/>
      <c r="AN153" s="117"/>
      <c r="AO153" s="83"/>
      <c r="AP153" s="114"/>
      <c r="AQ153" s="114"/>
      <c r="AR153" s="117"/>
      <c r="AS153" s="117"/>
      <c r="AT153" s="68"/>
      <c r="AU153" s="114"/>
      <c r="AV153" s="114"/>
      <c r="AW153" s="117"/>
      <c r="AX153" s="117"/>
      <c r="AY153" s="68"/>
      <c r="AZ153" s="114"/>
      <c r="BA153" s="114"/>
      <c r="BB153" s="117"/>
      <c r="BC153" s="117"/>
      <c r="BD153" s="68"/>
      <c r="BE153" s="114"/>
      <c r="BF153" s="114"/>
      <c r="BG153" s="117"/>
      <c r="BH153" s="117"/>
      <c r="BI153" s="68"/>
      <c r="BJ153" s="114"/>
      <c r="BK153" s="114"/>
      <c r="BL153" s="117"/>
      <c r="BM153" s="117"/>
      <c r="BN153" s="68"/>
    </row>
    <row r="154" spans="1:66" ht="18.75" customHeight="1" x14ac:dyDescent="0.4">
      <c r="A154" s="55" t="s">
        <v>348</v>
      </c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14">
        <v>23</v>
      </c>
      <c r="R154" s="114"/>
      <c r="S154" s="117">
        <f t="shared" si="66"/>
        <v>19.327731092436977</v>
      </c>
      <c r="T154" s="117"/>
      <c r="U154" s="81">
        <v>18.440000000000001</v>
      </c>
      <c r="V154" s="108">
        <v>23</v>
      </c>
      <c r="W154" s="108"/>
      <c r="X154" s="118">
        <f t="shared" si="67"/>
        <v>19.827586206896552</v>
      </c>
      <c r="Y154" s="118"/>
      <c r="Z154" s="83">
        <v>24.75</v>
      </c>
      <c r="AA154" s="108">
        <v>20</v>
      </c>
      <c r="AB154" s="108"/>
      <c r="AC154" s="118">
        <f t="shared" si="68"/>
        <v>17.857142857142858</v>
      </c>
      <c r="AD154" s="118"/>
      <c r="AE154" s="83">
        <v>24.75</v>
      </c>
      <c r="AF154" s="114">
        <v>13</v>
      </c>
      <c r="AG154" s="114"/>
      <c r="AH154" s="117">
        <f t="shared" si="69"/>
        <v>24.528301886792452</v>
      </c>
      <c r="AI154" s="117"/>
      <c r="AJ154" s="68"/>
      <c r="AK154" s="114"/>
      <c r="AL154" s="114"/>
      <c r="AM154" s="117"/>
      <c r="AN154" s="117"/>
      <c r="AO154" s="83"/>
      <c r="AP154" s="114"/>
      <c r="AQ154" s="114"/>
      <c r="AR154" s="117"/>
      <c r="AS154" s="117"/>
      <c r="AT154" s="68"/>
      <c r="AU154" s="114"/>
      <c r="AV154" s="114"/>
      <c r="AW154" s="117"/>
      <c r="AX154" s="117"/>
      <c r="AY154" s="68"/>
      <c r="AZ154" s="114"/>
      <c r="BA154" s="114"/>
      <c r="BB154" s="117"/>
      <c r="BC154" s="117"/>
      <c r="BD154" s="68"/>
      <c r="BE154" s="114"/>
      <c r="BF154" s="114"/>
      <c r="BG154" s="117"/>
      <c r="BH154" s="117"/>
      <c r="BI154" s="68"/>
      <c r="BJ154" s="114"/>
      <c r="BK154" s="114"/>
      <c r="BL154" s="117"/>
      <c r="BM154" s="117"/>
      <c r="BN154" s="68"/>
    </row>
    <row r="155" spans="1:66" ht="18.75" customHeight="1" x14ac:dyDescent="0.4">
      <c r="A155" s="55" t="s">
        <v>349</v>
      </c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14">
        <v>20</v>
      </c>
      <c r="R155" s="114"/>
      <c r="S155" s="117">
        <f t="shared" si="66"/>
        <v>16.806722689075631</v>
      </c>
      <c r="T155" s="117"/>
      <c r="U155" s="81">
        <v>16.21</v>
      </c>
      <c r="V155" s="108">
        <v>19</v>
      </c>
      <c r="W155" s="108"/>
      <c r="X155" s="118">
        <f t="shared" si="67"/>
        <v>16.379310344827587</v>
      </c>
      <c r="Y155" s="118"/>
      <c r="Z155" s="83">
        <v>13.57</v>
      </c>
      <c r="AA155" s="108">
        <v>20</v>
      </c>
      <c r="AB155" s="108"/>
      <c r="AC155" s="118">
        <f t="shared" si="68"/>
        <v>17.857142857142858</v>
      </c>
      <c r="AD155" s="118"/>
      <c r="AE155" s="83">
        <v>13.57</v>
      </c>
      <c r="AF155" s="114">
        <v>6</v>
      </c>
      <c r="AG155" s="114"/>
      <c r="AH155" s="117">
        <f t="shared" si="69"/>
        <v>11.320754716981133</v>
      </c>
      <c r="AI155" s="117"/>
      <c r="AJ155" s="68"/>
      <c r="AK155" s="114"/>
      <c r="AL155" s="114"/>
      <c r="AM155" s="117"/>
      <c r="AN155" s="117"/>
      <c r="AO155" s="83"/>
      <c r="AP155" s="114"/>
      <c r="AQ155" s="114"/>
      <c r="AR155" s="117"/>
      <c r="AS155" s="117"/>
      <c r="AT155" s="68"/>
      <c r="AU155" s="114"/>
      <c r="AV155" s="114"/>
      <c r="AW155" s="117"/>
      <c r="AX155" s="117"/>
      <c r="AY155" s="68"/>
      <c r="AZ155" s="114"/>
      <c r="BA155" s="114"/>
      <c r="BB155" s="117"/>
      <c r="BC155" s="117"/>
      <c r="BD155" s="68"/>
      <c r="BE155" s="114"/>
      <c r="BF155" s="114"/>
      <c r="BG155" s="117"/>
      <c r="BH155" s="117"/>
      <c r="BI155" s="68"/>
      <c r="BJ155" s="114"/>
      <c r="BK155" s="114"/>
      <c r="BL155" s="117"/>
      <c r="BM155" s="117"/>
      <c r="BN155" s="68"/>
    </row>
    <row r="156" spans="1:66" ht="18.75" customHeight="1" x14ac:dyDescent="0.4">
      <c r="A156" s="55" t="s">
        <v>350</v>
      </c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14">
        <v>22</v>
      </c>
      <c r="R156" s="114"/>
      <c r="S156" s="117">
        <f t="shared" si="66"/>
        <v>18.487394957983195</v>
      </c>
      <c r="T156" s="117"/>
      <c r="U156" s="81">
        <v>11.5</v>
      </c>
      <c r="V156" s="108">
        <v>30</v>
      </c>
      <c r="W156" s="108"/>
      <c r="X156" s="118">
        <f t="shared" si="67"/>
        <v>25.862068965517242</v>
      </c>
      <c r="Y156" s="118"/>
      <c r="Z156" s="83">
        <v>11.81</v>
      </c>
      <c r="AA156" s="108">
        <v>15</v>
      </c>
      <c r="AB156" s="108"/>
      <c r="AC156" s="118">
        <f t="shared" si="68"/>
        <v>13.392857142857142</v>
      </c>
      <c r="AD156" s="118"/>
      <c r="AE156" s="83">
        <v>11.81</v>
      </c>
      <c r="AF156" s="114">
        <v>0</v>
      </c>
      <c r="AG156" s="114"/>
      <c r="AH156" s="117">
        <f t="shared" si="69"/>
        <v>0</v>
      </c>
      <c r="AI156" s="117"/>
      <c r="AJ156" s="68"/>
      <c r="AK156" s="114"/>
      <c r="AL156" s="114"/>
      <c r="AM156" s="117"/>
      <c r="AN156" s="117"/>
      <c r="AO156" s="83"/>
      <c r="AP156" s="114"/>
      <c r="AQ156" s="114"/>
      <c r="AR156" s="117"/>
      <c r="AS156" s="117"/>
      <c r="AT156" s="68"/>
      <c r="AU156" s="114"/>
      <c r="AV156" s="114"/>
      <c r="AW156" s="117"/>
      <c r="AX156" s="117"/>
      <c r="AY156" s="68"/>
      <c r="AZ156" s="114"/>
      <c r="BA156" s="114"/>
      <c r="BB156" s="117"/>
      <c r="BC156" s="117"/>
      <c r="BD156" s="68"/>
      <c r="BE156" s="114"/>
      <c r="BF156" s="114"/>
      <c r="BG156" s="117"/>
      <c r="BH156" s="117"/>
      <c r="BI156" s="68"/>
      <c r="BJ156" s="114"/>
      <c r="BK156" s="114"/>
      <c r="BL156" s="117"/>
      <c r="BM156" s="117"/>
      <c r="BN156" s="68"/>
    </row>
    <row r="157" spans="1:66" ht="18.75" customHeight="1" x14ac:dyDescent="0.4">
      <c r="A157" s="55" t="s">
        <v>351</v>
      </c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14">
        <v>20</v>
      </c>
      <c r="R157" s="114"/>
      <c r="S157" s="117">
        <f t="shared" si="66"/>
        <v>16.806722689075631</v>
      </c>
      <c r="T157" s="117"/>
      <c r="U157" s="81">
        <v>7.8</v>
      </c>
      <c r="V157" s="108">
        <v>7</v>
      </c>
      <c r="W157" s="108"/>
      <c r="X157" s="118">
        <f t="shared" si="67"/>
        <v>6.0344827586206895</v>
      </c>
      <c r="Y157" s="118"/>
      <c r="Z157" s="83">
        <v>6.12</v>
      </c>
      <c r="AA157" s="108">
        <v>10</v>
      </c>
      <c r="AB157" s="108"/>
      <c r="AC157" s="118">
        <f t="shared" si="68"/>
        <v>8.9285714285714288</v>
      </c>
      <c r="AD157" s="118"/>
      <c r="AE157" s="83">
        <v>6.12</v>
      </c>
      <c r="AF157" s="114">
        <v>0</v>
      </c>
      <c r="AG157" s="114"/>
      <c r="AH157" s="117">
        <f t="shared" si="69"/>
        <v>0</v>
      </c>
      <c r="AI157" s="117"/>
      <c r="AJ157" s="68"/>
      <c r="AK157" s="114"/>
      <c r="AL157" s="114"/>
      <c r="AM157" s="117"/>
      <c r="AN157" s="117"/>
      <c r="AO157" s="83"/>
      <c r="AP157" s="114"/>
      <c r="AQ157" s="114"/>
      <c r="AR157" s="117"/>
      <c r="AS157" s="117"/>
      <c r="AT157" s="68"/>
      <c r="AU157" s="114"/>
      <c r="AV157" s="114"/>
      <c r="AW157" s="117"/>
      <c r="AX157" s="117"/>
      <c r="AY157" s="68"/>
      <c r="AZ157" s="114"/>
      <c r="BA157" s="114"/>
      <c r="BB157" s="117"/>
      <c r="BC157" s="117"/>
      <c r="BD157" s="68"/>
      <c r="BE157" s="114"/>
      <c r="BF157" s="114"/>
      <c r="BG157" s="117"/>
      <c r="BH157" s="117"/>
      <c r="BI157" s="68"/>
      <c r="BJ157" s="114"/>
      <c r="BK157" s="114"/>
      <c r="BL157" s="117"/>
      <c r="BM157" s="117"/>
      <c r="BN157" s="68"/>
    </row>
    <row r="158" spans="1:66" ht="18.75" customHeight="1" x14ac:dyDescent="0.4">
      <c r="A158" s="55" t="s">
        <v>352</v>
      </c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14">
        <v>1</v>
      </c>
      <c r="R158" s="114"/>
      <c r="S158" s="117">
        <f t="shared" si="66"/>
        <v>0.84033613445378152</v>
      </c>
      <c r="T158" s="117"/>
      <c r="U158" s="81">
        <v>1.53</v>
      </c>
      <c r="V158" s="108">
        <v>16</v>
      </c>
      <c r="W158" s="108"/>
      <c r="X158" s="118">
        <f t="shared" si="67"/>
        <v>13.793103448275861</v>
      </c>
      <c r="Y158" s="118"/>
      <c r="Z158" s="83">
        <v>2.39</v>
      </c>
      <c r="AA158" s="108">
        <v>5</v>
      </c>
      <c r="AB158" s="108"/>
      <c r="AC158" s="118">
        <f t="shared" si="68"/>
        <v>4.4642857142857144</v>
      </c>
      <c r="AD158" s="118"/>
      <c r="AE158" s="83">
        <v>2.39</v>
      </c>
      <c r="AF158" s="114">
        <v>0</v>
      </c>
      <c r="AG158" s="114"/>
      <c r="AH158" s="117">
        <f t="shared" si="69"/>
        <v>0</v>
      </c>
      <c r="AI158" s="117"/>
      <c r="AJ158" s="68"/>
      <c r="AK158" s="114"/>
      <c r="AL158" s="114"/>
      <c r="AM158" s="117"/>
      <c r="AN158" s="117"/>
      <c r="AO158" s="83"/>
      <c r="AP158" s="114"/>
      <c r="AQ158" s="114"/>
      <c r="AR158" s="117"/>
      <c r="AS158" s="117"/>
      <c r="AT158" s="68"/>
      <c r="AU158" s="114"/>
      <c r="AV158" s="114"/>
      <c r="AW158" s="117"/>
      <c r="AX158" s="117"/>
      <c r="AY158" s="68"/>
      <c r="AZ158" s="114"/>
      <c r="BA158" s="114"/>
      <c r="BB158" s="117"/>
      <c r="BC158" s="117"/>
      <c r="BD158" s="68"/>
      <c r="BE158" s="114"/>
      <c r="BF158" s="114"/>
      <c r="BG158" s="117"/>
      <c r="BH158" s="117"/>
      <c r="BI158" s="68"/>
      <c r="BJ158" s="114"/>
      <c r="BK158" s="114"/>
      <c r="BL158" s="117"/>
      <c r="BM158" s="117"/>
      <c r="BN158" s="68"/>
    </row>
    <row r="159" spans="1:66" ht="18.75" customHeight="1" x14ac:dyDescent="0.4">
      <c r="A159" s="55" t="s">
        <v>353</v>
      </c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04">
        <f>SUM(Q150:R158)</f>
        <v>119</v>
      </c>
      <c r="R159" s="104"/>
      <c r="S159" s="110">
        <f>SUM(S150:T158)</f>
        <v>100</v>
      </c>
      <c r="T159" s="110"/>
      <c r="U159" s="81">
        <f>SUM(U150:U158)</f>
        <v>99.99</v>
      </c>
      <c r="V159" s="111">
        <f>SUM(V150:W158)</f>
        <v>116</v>
      </c>
      <c r="W159" s="111"/>
      <c r="X159" s="109">
        <f>SUM(X150:Y158)</f>
        <v>99.999999999999986</v>
      </c>
      <c r="Y159" s="109"/>
      <c r="Z159" s="78">
        <f>SUM(Z150:Z158)</f>
        <v>100.00000000000001</v>
      </c>
      <c r="AA159" s="111">
        <f>SUM(AA150:AB158)</f>
        <v>112</v>
      </c>
      <c r="AB159" s="111"/>
      <c r="AC159" s="109">
        <f>SUM(AC150:AD158)</f>
        <v>100</v>
      </c>
      <c r="AD159" s="109"/>
      <c r="AE159" s="78">
        <f>SUM(AE150:AE158)</f>
        <v>100.00000000000001</v>
      </c>
      <c r="AF159" s="114">
        <f>SUM(AF150:AG158)</f>
        <v>53</v>
      </c>
      <c r="AG159" s="114"/>
      <c r="AH159" s="119">
        <f>SUM(AH150:AI158)</f>
        <v>100</v>
      </c>
      <c r="AI159" s="119"/>
      <c r="AJ159" s="78">
        <f>SUM(AJ150:AJ158)</f>
        <v>0</v>
      </c>
      <c r="AK159" s="114">
        <f>SUM(AK150:AL158)</f>
        <v>0</v>
      </c>
      <c r="AL159" s="114"/>
      <c r="AM159" s="119">
        <f>SUM(AM150:AN158)</f>
        <v>0</v>
      </c>
      <c r="AN159" s="119"/>
      <c r="AO159" s="78">
        <f>SUM(AO150:AO158)</f>
        <v>0</v>
      </c>
      <c r="AP159" s="114">
        <f>SUM(AP150:AQ158)</f>
        <v>0</v>
      </c>
      <c r="AQ159" s="114"/>
      <c r="AR159" s="119">
        <f>SUM(AR150:AS158)</f>
        <v>0</v>
      </c>
      <c r="AS159" s="119"/>
      <c r="AT159" s="78">
        <f>SUM(AT150:AT158)</f>
        <v>0</v>
      </c>
      <c r="AU159" s="114">
        <f>SUM(AU150:AV158)</f>
        <v>0</v>
      </c>
      <c r="AV159" s="114"/>
      <c r="AW159" s="119">
        <f>SUM(AW150:AX158)</f>
        <v>0</v>
      </c>
      <c r="AX159" s="119"/>
      <c r="AY159" s="78">
        <f>SUM(AY150:AY158)</f>
        <v>0</v>
      </c>
      <c r="AZ159" s="114">
        <f>SUM(AZ150:BA158)</f>
        <v>0</v>
      </c>
      <c r="BA159" s="114"/>
      <c r="BB159" s="119">
        <f>SUM(BB150:BC158)</f>
        <v>0</v>
      </c>
      <c r="BC159" s="119"/>
      <c r="BD159" s="78">
        <f>SUM(BD150:BD158)</f>
        <v>0</v>
      </c>
      <c r="BE159" s="114">
        <f>SUM(BE150:BF158)</f>
        <v>0</v>
      </c>
      <c r="BF159" s="114"/>
      <c r="BG159" s="119">
        <f>SUM(BG150:BH158)</f>
        <v>0</v>
      </c>
      <c r="BH159" s="119"/>
      <c r="BI159" s="78">
        <f>SUM(BI150:BI158)</f>
        <v>0</v>
      </c>
      <c r="BJ159" s="114">
        <f>SUM(BJ150:BK158)</f>
        <v>0</v>
      </c>
      <c r="BK159" s="114"/>
      <c r="BL159" s="119">
        <f>SUM(BL150:BM158)</f>
        <v>0</v>
      </c>
      <c r="BM159" s="119"/>
      <c r="BN159" s="78">
        <f>SUM(BN150:BN158)</f>
        <v>0</v>
      </c>
    </row>
    <row r="160" spans="1:66" ht="18.75" customHeight="1" x14ac:dyDescent="0.4">
      <c r="A160" s="87" t="s">
        <v>319</v>
      </c>
      <c r="B160" s="123"/>
      <c r="C160" s="123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0"/>
      <c r="R160" s="120"/>
      <c r="S160" s="120"/>
      <c r="T160" s="120"/>
      <c r="U160" s="120"/>
      <c r="V160" s="120"/>
      <c r="W160" s="120"/>
      <c r="X160" s="120"/>
      <c r="Y160" s="120"/>
      <c r="Z160" s="120"/>
      <c r="AA160" s="120"/>
      <c r="AB160" s="120"/>
      <c r="AC160" s="120"/>
      <c r="AD160" s="120"/>
      <c r="AE160" s="120"/>
      <c r="AF160" s="121" t="s">
        <v>394</v>
      </c>
      <c r="AG160" s="121"/>
      <c r="AH160" s="121"/>
      <c r="AI160" s="121"/>
      <c r="AJ160" s="121"/>
      <c r="AK160" s="121"/>
      <c r="AL160" s="121"/>
      <c r="AM160" s="121"/>
      <c r="AN160" s="121"/>
      <c r="AO160" s="121"/>
      <c r="AP160" s="121"/>
      <c r="AQ160" s="121"/>
      <c r="AR160" s="121"/>
      <c r="AS160" s="121"/>
      <c r="AT160" s="121"/>
      <c r="AU160" s="121"/>
      <c r="AV160" s="121"/>
      <c r="AW160" s="121"/>
      <c r="AX160" s="121"/>
      <c r="AY160" s="121"/>
      <c r="AZ160" s="121"/>
      <c r="BA160" s="121"/>
      <c r="BB160" s="121"/>
      <c r="BC160" s="121"/>
      <c r="BD160" s="121"/>
      <c r="BE160" s="121"/>
      <c r="BF160" s="121"/>
      <c r="BG160" s="121"/>
      <c r="BH160" s="121"/>
      <c r="BI160" s="121"/>
      <c r="BJ160" s="121"/>
      <c r="BK160" s="121"/>
      <c r="BL160" s="121"/>
      <c r="BM160" s="121"/>
      <c r="BN160" s="121"/>
    </row>
    <row r="161" spans="1:66" ht="18.75" customHeight="1" x14ac:dyDescent="0.4">
      <c r="A161" s="96" t="s">
        <v>356</v>
      </c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 t="s">
        <v>360</v>
      </c>
      <c r="R161" s="96"/>
      <c r="S161" s="96"/>
      <c r="T161" s="96"/>
      <c r="U161" s="96"/>
      <c r="V161" s="96" t="s">
        <v>361</v>
      </c>
      <c r="W161" s="96"/>
      <c r="X161" s="96"/>
      <c r="Y161" s="96"/>
      <c r="Z161" s="96"/>
      <c r="AA161" s="96" t="s">
        <v>362</v>
      </c>
      <c r="AB161" s="96"/>
      <c r="AC161" s="96"/>
      <c r="AD161" s="96"/>
      <c r="AE161" s="96"/>
      <c r="AF161" s="96" t="s">
        <v>363</v>
      </c>
      <c r="AG161" s="96"/>
      <c r="AH161" s="96"/>
      <c r="AI161" s="96"/>
      <c r="AJ161" s="96"/>
      <c r="AK161" s="96" t="s">
        <v>364</v>
      </c>
      <c r="AL161" s="96"/>
      <c r="AM161" s="96"/>
      <c r="AN161" s="96"/>
      <c r="AO161" s="96"/>
      <c r="AP161" s="96" t="s">
        <v>365</v>
      </c>
      <c r="AQ161" s="96"/>
      <c r="AR161" s="96"/>
      <c r="AS161" s="96"/>
      <c r="AT161" s="96"/>
      <c r="AU161" s="96" t="s">
        <v>395</v>
      </c>
      <c r="AV161" s="96"/>
      <c r="AW161" s="96"/>
      <c r="AX161" s="96"/>
      <c r="AY161" s="96"/>
      <c r="AZ161" s="96" t="s">
        <v>367</v>
      </c>
      <c r="BA161" s="96"/>
      <c r="BB161" s="96"/>
      <c r="BC161" s="96"/>
      <c r="BD161" s="96"/>
      <c r="BE161" s="96" t="s">
        <v>368</v>
      </c>
      <c r="BF161" s="96"/>
      <c r="BG161" s="96"/>
      <c r="BH161" s="96"/>
      <c r="BI161" s="96"/>
      <c r="BJ161" s="96" t="s">
        <v>369</v>
      </c>
      <c r="BK161" s="96"/>
      <c r="BL161" s="96"/>
      <c r="BM161" s="96"/>
      <c r="BN161" s="96"/>
    </row>
    <row r="162" spans="1:66" ht="18.75" customHeight="1" x14ac:dyDescent="0.4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 t="s">
        <v>9</v>
      </c>
      <c r="R162" s="96"/>
      <c r="S162" s="96" t="s">
        <v>19</v>
      </c>
      <c r="T162" s="96"/>
      <c r="U162" s="101" t="s">
        <v>340</v>
      </c>
      <c r="V162" s="96" t="s">
        <v>9</v>
      </c>
      <c r="W162" s="96"/>
      <c r="X162" s="96" t="s">
        <v>19</v>
      </c>
      <c r="Y162" s="96"/>
      <c r="Z162" s="100" t="s">
        <v>340</v>
      </c>
      <c r="AA162" s="96" t="s">
        <v>9</v>
      </c>
      <c r="AB162" s="96"/>
      <c r="AC162" s="96" t="s">
        <v>19</v>
      </c>
      <c r="AD162" s="96"/>
      <c r="AE162" s="99" t="s">
        <v>340</v>
      </c>
      <c r="AF162" s="96" t="s">
        <v>372</v>
      </c>
      <c r="AG162" s="96"/>
      <c r="AH162" s="96" t="s">
        <v>371</v>
      </c>
      <c r="AI162" s="96"/>
      <c r="AJ162" s="99" t="s">
        <v>374</v>
      </c>
      <c r="AK162" s="96" t="s">
        <v>372</v>
      </c>
      <c r="AL162" s="96"/>
      <c r="AM162" s="96" t="s">
        <v>371</v>
      </c>
      <c r="AN162" s="96"/>
      <c r="AO162" s="99" t="s">
        <v>374</v>
      </c>
      <c r="AP162" s="96" t="s">
        <v>372</v>
      </c>
      <c r="AQ162" s="96"/>
      <c r="AR162" s="96" t="s">
        <v>371</v>
      </c>
      <c r="AS162" s="96"/>
      <c r="AT162" s="99" t="s">
        <v>374</v>
      </c>
      <c r="AU162" s="96" t="s">
        <v>372</v>
      </c>
      <c r="AV162" s="96"/>
      <c r="AW162" s="96" t="s">
        <v>371</v>
      </c>
      <c r="AX162" s="96"/>
      <c r="AY162" s="99" t="s">
        <v>374</v>
      </c>
      <c r="AZ162" s="96" t="s">
        <v>372</v>
      </c>
      <c r="BA162" s="96"/>
      <c r="BB162" s="96" t="s">
        <v>371</v>
      </c>
      <c r="BC162" s="96"/>
      <c r="BD162" s="99" t="s">
        <v>374</v>
      </c>
      <c r="BE162" s="96" t="s">
        <v>372</v>
      </c>
      <c r="BF162" s="96"/>
      <c r="BG162" s="96" t="s">
        <v>371</v>
      </c>
      <c r="BH162" s="96"/>
      <c r="BI162" s="99" t="s">
        <v>374</v>
      </c>
      <c r="BJ162" s="96" t="s">
        <v>372</v>
      </c>
      <c r="BK162" s="96"/>
      <c r="BL162" s="96" t="s">
        <v>371</v>
      </c>
      <c r="BM162" s="96"/>
      <c r="BN162" s="99" t="s">
        <v>374</v>
      </c>
    </row>
    <row r="163" spans="1:66" ht="18.75" customHeight="1" x14ac:dyDescent="0.4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57" t="s">
        <v>342</v>
      </c>
      <c r="R163" s="58" t="s">
        <v>343</v>
      </c>
      <c r="S163" s="58" t="s">
        <v>342</v>
      </c>
      <c r="T163" s="58" t="s">
        <v>343</v>
      </c>
      <c r="U163" s="101"/>
      <c r="V163" s="58" t="s">
        <v>342</v>
      </c>
      <c r="W163" s="57" t="s">
        <v>343</v>
      </c>
      <c r="X163" s="57" t="s">
        <v>342</v>
      </c>
      <c r="Y163" s="57" t="s">
        <v>343</v>
      </c>
      <c r="Z163" s="100"/>
      <c r="AA163" s="59" t="s">
        <v>342</v>
      </c>
      <c r="AB163" s="58" t="s">
        <v>343</v>
      </c>
      <c r="AC163" s="58" t="s">
        <v>342</v>
      </c>
      <c r="AD163" s="58" t="s">
        <v>343</v>
      </c>
      <c r="AE163" s="99"/>
      <c r="AF163" s="59" t="s">
        <v>375</v>
      </c>
      <c r="AG163" s="58" t="s">
        <v>377</v>
      </c>
      <c r="AH163" s="58" t="s">
        <v>375</v>
      </c>
      <c r="AI163" s="58" t="s">
        <v>377</v>
      </c>
      <c r="AJ163" s="99"/>
      <c r="AK163" s="59" t="s">
        <v>375</v>
      </c>
      <c r="AL163" s="58" t="s">
        <v>377</v>
      </c>
      <c r="AM163" s="58" t="s">
        <v>375</v>
      </c>
      <c r="AN163" s="58" t="s">
        <v>377</v>
      </c>
      <c r="AO163" s="99"/>
      <c r="AP163" s="59" t="s">
        <v>375</v>
      </c>
      <c r="AQ163" s="58" t="s">
        <v>377</v>
      </c>
      <c r="AR163" s="58" t="s">
        <v>375</v>
      </c>
      <c r="AS163" s="58" t="s">
        <v>377</v>
      </c>
      <c r="AT163" s="99"/>
      <c r="AU163" s="59" t="s">
        <v>375</v>
      </c>
      <c r="AV163" s="58" t="s">
        <v>377</v>
      </c>
      <c r="AW163" s="58" t="s">
        <v>375</v>
      </c>
      <c r="AX163" s="58" t="s">
        <v>377</v>
      </c>
      <c r="AY163" s="99"/>
      <c r="AZ163" s="59" t="s">
        <v>375</v>
      </c>
      <c r="BA163" s="58" t="s">
        <v>377</v>
      </c>
      <c r="BB163" s="58" t="s">
        <v>375</v>
      </c>
      <c r="BC163" s="58" t="s">
        <v>377</v>
      </c>
      <c r="BD163" s="99"/>
      <c r="BE163" s="59" t="s">
        <v>375</v>
      </c>
      <c r="BF163" s="58" t="s">
        <v>377</v>
      </c>
      <c r="BG163" s="58" t="s">
        <v>375</v>
      </c>
      <c r="BH163" s="58" t="s">
        <v>377</v>
      </c>
      <c r="BI163" s="99"/>
      <c r="BJ163" s="59" t="s">
        <v>375</v>
      </c>
      <c r="BK163" s="58" t="s">
        <v>377</v>
      </c>
      <c r="BL163" s="58" t="s">
        <v>375</v>
      </c>
      <c r="BM163" s="58" t="s">
        <v>377</v>
      </c>
      <c r="BN163" s="99"/>
    </row>
    <row r="164" spans="1:66" s="74" customFormat="1" ht="18.75" customHeight="1" x14ac:dyDescent="0.4">
      <c r="A164" s="55" t="s">
        <v>344</v>
      </c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60">
        <v>1</v>
      </c>
      <c r="R164" s="72">
        <f>Q164/$K$14*100</f>
        <v>1</v>
      </c>
      <c r="S164" s="71">
        <v>2</v>
      </c>
      <c r="T164" s="72">
        <v>7.1428571428571423</v>
      </c>
      <c r="U164" s="72">
        <v>4.2</v>
      </c>
      <c r="V164" s="64">
        <v>1</v>
      </c>
      <c r="W164" s="72">
        <f>V164/$V$173*100</f>
        <v>2.7027027027027026</v>
      </c>
      <c r="X164" s="66">
        <v>4</v>
      </c>
      <c r="Y164" s="72">
        <f>X164/$X$173*100</f>
        <v>12.5</v>
      </c>
      <c r="Z164" s="72">
        <v>5.36</v>
      </c>
      <c r="AA164" s="64">
        <v>2</v>
      </c>
      <c r="AB164" s="72">
        <f>AA164/$AA$173*100</f>
        <v>4.8780487804878048</v>
      </c>
      <c r="AC164" s="66">
        <v>6</v>
      </c>
      <c r="AD164" s="72">
        <f>AC164/$AC$173*100</f>
        <v>28.571428571428569</v>
      </c>
      <c r="AE164" s="72">
        <v>5.36</v>
      </c>
      <c r="AF164" s="68">
        <v>0</v>
      </c>
      <c r="AG164" s="73">
        <f>AF164/$AF$173*100</f>
        <v>0</v>
      </c>
      <c r="AH164" s="68">
        <v>4</v>
      </c>
      <c r="AI164" s="73">
        <f>AH164/$AH$173*100</f>
        <v>21.052631578947366</v>
      </c>
      <c r="AJ164" s="79"/>
      <c r="AK164" s="68"/>
      <c r="AL164" s="73"/>
      <c r="AM164" s="68"/>
      <c r="AN164" s="73"/>
      <c r="AO164" s="79"/>
      <c r="AP164" s="68"/>
      <c r="AQ164" s="73"/>
      <c r="AR164" s="68"/>
      <c r="AS164" s="73"/>
      <c r="AT164" s="79"/>
      <c r="AU164" s="68"/>
      <c r="AV164" s="73"/>
      <c r="AW164" s="68"/>
      <c r="AX164" s="73"/>
      <c r="AY164" s="79"/>
      <c r="AZ164" s="68"/>
      <c r="BA164" s="73"/>
      <c r="BB164" s="68"/>
      <c r="BC164" s="73"/>
      <c r="BD164" s="79"/>
      <c r="BE164" s="68"/>
      <c r="BF164" s="73"/>
      <c r="BG164" s="68"/>
      <c r="BH164" s="73"/>
      <c r="BI164" s="79"/>
      <c r="BJ164" s="68"/>
      <c r="BK164" s="73"/>
      <c r="BL164" s="68"/>
      <c r="BM164" s="73"/>
      <c r="BN164" s="79"/>
    </row>
    <row r="165" spans="1:66" s="74" customFormat="1" ht="18.75" customHeight="1" x14ac:dyDescent="0.4">
      <c r="A165" s="55" t="s">
        <v>345</v>
      </c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60">
        <v>4</v>
      </c>
      <c r="R165" s="72">
        <f t="shared" ref="R165:R172" si="70">Q165/$K$14*100</f>
        <v>4</v>
      </c>
      <c r="S165" s="71">
        <v>3</v>
      </c>
      <c r="T165" s="72">
        <v>10.714285714285714</v>
      </c>
      <c r="U165" s="72">
        <v>10.02</v>
      </c>
      <c r="V165" s="64">
        <v>3</v>
      </c>
      <c r="W165" s="72">
        <f t="shared" ref="W165:W172" si="71">V165/$V$173*100</f>
        <v>8.1081081081081088</v>
      </c>
      <c r="X165" s="66">
        <v>6</v>
      </c>
      <c r="Y165" s="72">
        <f t="shared" ref="Y165:Y172" si="72">X165/$X$173*100</f>
        <v>18.75</v>
      </c>
      <c r="Z165" s="72">
        <v>6.1</v>
      </c>
      <c r="AA165" s="64">
        <v>2</v>
      </c>
      <c r="AB165" s="72">
        <f t="shared" ref="AB165:AB172" si="73">AA165/$AA$173*100</f>
        <v>4.8780487804878048</v>
      </c>
      <c r="AC165" s="66">
        <v>1</v>
      </c>
      <c r="AD165" s="72">
        <f t="shared" ref="AD165:AD172" si="74">AC165/$AC$173*100</f>
        <v>4.7619047619047619</v>
      </c>
      <c r="AE165" s="72">
        <v>6.1</v>
      </c>
      <c r="AF165" s="68">
        <v>0</v>
      </c>
      <c r="AG165" s="73">
        <f t="shared" ref="AG165:AG172" si="75">AF165/$AF$173*100</f>
        <v>0</v>
      </c>
      <c r="AH165" s="68">
        <v>2</v>
      </c>
      <c r="AI165" s="73">
        <f t="shared" ref="AI165:AI172" si="76">AH165/$AH$173*100</f>
        <v>10.526315789473683</v>
      </c>
      <c r="AJ165" s="79"/>
      <c r="AK165" s="68"/>
      <c r="AL165" s="73"/>
      <c r="AM165" s="68"/>
      <c r="AN165" s="73"/>
      <c r="AO165" s="79"/>
      <c r="AP165" s="68"/>
      <c r="AQ165" s="73"/>
      <c r="AR165" s="68"/>
      <c r="AS165" s="73"/>
      <c r="AT165" s="79"/>
      <c r="AU165" s="68"/>
      <c r="AV165" s="73"/>
      <c r="AW165" s="68"/>
      <c r="AX165" s="73"/>
      <c r="AY165" s="79"/>
      <c r="AZ165" s="68"/>
      <c r="BA165" s="73"/>
      <c r="BB165" s="68"/>
      <c r="BC165" s="73"/>
      <c r="BD165" s="79"/>
      <c r="BE165" s="68"/>
      <c r="BF165" s="73"/>
      <c r="BG165" s="68"/>
      <c r="BH165" s="73"/>
      <c r="BI165" s="79"/>
      <c r="BJ165" s="68"/>
      <c r="BK165" s="73"/>
      <c r="BL165" s="68"/>
      <c r="BM165" s="73"/>
      <c r="BN165" s="79"/>
    </row>
    <row r="166" spans="1:66" s="74" customFormat="1" ht="18.75" customHeight="1" x14ac:dyDescent="0.4">
      <c r="A166" s="55" t="s">
        <v>346</v>
      </c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60">
        <v>3</v>
      </c>
      <c r="R166" s="72">
        <f t="shared" si="70"/>
        <v>3</v>
      </c>
      <c r="S166" s="71">
        <v>2</v>
      </c>
      <c r="T166" s="72">
        <v>7.1428571428571423</v>
      </c>
      <c r="U166" s="72">
        <v>9.9499999999999993</v>
      </c>
      <c r="V166" s="64">
        <v>6</v>
      </c>
      <c r="W166" s="72">
        <f t="shared" si="71"/>
        <v>16.216216216216218</v>
      </c>
      <c r="X166" s="66">
        <v>1</v>
      </c>
      <c r="Y166" s="72">
        <f t="shared" si="72"/>
        <v>3.125</v>
      </c>
      <c r="Z166" s="72">
        <v>12.42</v>
      </c>
      <c r="AA166" s="64">
        <v>4</v>
      </c>
      <c r="AB166" s="72">
        <f t="shared" si="73"/>
        <v>9.7560975609756095</v>
      </c>
      <c r="AC166" s="66">
        <v>2</v>
      </c>
      <c r="AD166" s="72">
        <f t="shared" si="74"/>
        <v>9.5238095238095237</v>
      </c>
      <c r="AE166" s="72">
        <v>12.42</v>
      </c>
      <c r="AF166" s="68">
        <v>4</v>
      </c>
      <c r="AG166" s="73">
        <f t="shared" si="75"/>
        <v>16</v>
      </c>
      <c r="AH166" s="68">
        <v>4</v>
      </c>
      <c r="AI166" s="73">
        <f t="shared" si="76"/>
        <v>21.052631578947366</v>
      </c>
      <c r="AJ166" s="79"/>
      <c r="AK166" s="68"/>
      <c r="AL166" s="73"/>
      <c r="AM166" s="68"/>
      <c r="AN166" s="73"/>
      <c r="AO166" s="79"/>
      <c r="AP166" s="68"/>
      <c r="AQ166" s="73"/>
      <c r="AR166" s="68"/>
      <c r="AS166" s="73"/>
      <c r="AT166" s="79"/>
      <c r="AU166" s="68"/>
      <c r="AV166" s="73"/>
      <c r="AW166" s="68"/>
      <c r="AX166" s="73"/>
      <c r="AY166" s="79"/>
      <c r="AZ166" s="68"/>
      <c r="BA166" s="73"/>
      <c r="BB166" s="68"/>
      <c r="BC166" s="73"/>
      <c r="BD166" s="79"/>
      <c r="BE166" s="68"/>
      <c r="BF166" s="73"/>
      <c r="BG166" s="68"/>
      <c r="BH166" s="73"/>
      <c r="BI166" s="79"/>
      <c r="BJ166" s="68"/>
      <c r="BK166" s="73"/>
      <c r="BL166" s="68"/>
      <c r="BM166" s="73"/>
      <c r="BN166" s="79"/>
    </row>
    <row r="167" spans="1:66" s="74" customFormat="1" ht="18.75" customHeight="1" x14ac:dyDescent="0.4">
      <c r="A167" s="55" t="s">
        <v>347</v>
      </c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60">
        <v>16</v>
      </c>
      <c r="R167" s="72">
        <f t="shared" si="70"/>
        <v>16</v>
      </c>
      <c r="S167" s="71">
        <v>8</v>
      </c>
      <c r="T167" s="72">
        <v>28.571428571428569</v>
      </c>
      <c r="U167" s="72">
        <v>18.18</v>
      </c>
      <c r="V167" s="64">
        <v>0</v>
      </c>
      <c r="W167" s="72">
        <f t="shared" si="71"/>
        <v>0</v>
      </c>
      <c r="X167" s="66">
        <v>6</v>
      </c>
      <c r="Y167" s="72">
        <f t="shared" si="72"/>
        <v>18.75</v>
      </c>
      <c r="Z167" s="72">
        <v>18.3</v>
      </c>
      <c r="AA167" s="64">
        <v>5</v>
      </c>
      <c r="AB167" s="72">
        <f t="shared" si="73"/>
        <v>12.195121951219512</v>
      </c>
      <c r="AC167" s="66">
        <v>10</v>
      </c>
      <c r="AD167" s="72">
        <f t="shared" si="74"/>
        <v>47.619047619047613</v>
      </c>
      <c r="AE167" s="72">
        <v>18.3</v>
      </c>
      <c r="AF167" s="68">
        <v>10</v>
      </c>
      <c r="AG167" s="73">
        <f t="shared" si="75"/>
        <v>40</v>
      </c>
      <c r="AH167" s="68">
        <v>5</v>
      </c>
      <c r="AI167" s="73">
        <f t="shared" si="76"/>
        <v>26.315789473684209</v>
      </c>
      <c r="AJ167" s="79"/>
      <c r="AK167" s="68"/>
      <c r="AL167" s="73"/>
      <c r="AM167" s="68"/>
      <c r="AN167" s="73"/>
      <c r="AO167" s="79"/>
      <c r="AP167" s="68"/>
      <c r="AQ167" s="73"/>
      <c r="AR167" s="68"/>
      <c r="AS167" s="73"/>
      <c r="AT167" s="79"/>
      <c r="AU167" s="68"/>
      <c r="AV167" s="73"/>
      <c r="AW167" s="68"/>
      <c r="AX167" s="73"/>
      <c r="AY167" s="79"/>
      <c r="AZ167" s="68"/>
      <c r="BA167" s="73"/>
      <c r="BB167" s="68"/>
      <c r="BC167" s="73"/>
      <c r="BD167" s="79"/>
      <c r="BE167" s="68"/>
      <c r="BF167" s="73"/>
      <c r="BG167" s="68"/>
      <c r="BH167" s="73"/>
      <c r="BI167" s="79"/>
      <c r="BJ167" s="68"/>
      <c r="BK167" s="73"/>
      <c r="BL167" s="68"/>
      <c r="BM167" s="73"/>
      <c r="BN167" s="79"/>
    </row>
    <row r="168" spans="1:66" s="74" customFormat="1" ht="18.75" customHeight="1" x14ac:dyDescent="0.4">
      <c r="A168" s="55" t="s">
        <v>348</v>
      </c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60">
        <v>10</v>
      </c>
      <c r="R168" s="72">
        <f t="shared" si="70"/>
        <v>10</v>
      </c>
      <c r="S168" s="71">
        <v>4</v>
      </c>
      <c r="T168" s="72">
        <v>14.285714285714285</v>
      </c>
      <c r="U168" s="72">
        <v>17.93</v>
      </c>
      <c r="V168" s="64">
        <v>8</v>
      </c>
      <c r="W168" s="72">
        <f t="shared" si="71"/>
        <v>21.621621621621621</v>
      </c>
      <c r="X168" s="66">
        <v>8</v>
      </c>
      <c r="Y168" s="72">
        <f t="shared" si="72"/>
        <v>25</v>
      </c>
      <c r="Z168" s="72">
        <v>20.57</v>
      </c>
      <c r="AA168" s="64">
        <v>11</v>
      </c>
      <c r="AB168" s="72">
        <f t="shared" si="73"/>
        <v>26.829268292682929</v>
      </c>
      <c r="AC168" s="66">
        <v>1</v>
      </c>
      <c r="AD168" s="72">
        <f t="shared" si="74"/>
        <v>4.7619047619047619</v>
      </c>
      <c r="AE168" s="72">
        <v>20.57</v>
      </c>
      <c r="AF168" s="68">
        <v>9</v>
      </c>
      <c r="AG168" s="73">
        <f t="shared" si="75"/>
        <v>36</v>
      </c>
      <c r="AH168" s="68">
        <v>1</v>
      </c>
      <c r="AI168" s="73">
        <f t="shared" si="76"/>
        <v>5.2631578947368416</v>
      </c>
      <c r="AJ168" s="79"/>
      <c r="AK168" s="68"/>
      <c r="AL168" s="73"/>
      <c r="AM168" s="68"/>
      <c r="AN168" s="73"/>
      <c r="AO168" s="79"/>
      <c r="AP168" s="68"/>
      <c r="AQ168" s="73"/>
      <c r="AR168" s="68"/>
      <c r="AS168" s="73"/>
      <c r="AT168" s="79"/>
      <c r="AU168" s="68"/>
      <c r="AV168" s="73"/>
      <c r="AW168" s="68"/>
      <c r="AX168" s="73"/>
      <c r="AY168" s="79"/>
      <c r="AZ168" s="68"/>
      <c r="BA168" s="73"/>
      <c r="BB168" s="68"/>
      <c r="BC168" s="73"/>
      <c r="BD168" s="79"/>
      <c r="BE168" s="68"/>
      <c r="BF168" s="73"/>
      <c r="BG168" s="68"/>
      <c r="BH168" s="73"/>
      <c r="BI168" s="79"/>
      <c r="BJ168" s="68"/>
      <c r="BK168" s="73"/>
      <c r="BL168" s="68"/>
      <c r="BM168" s="73"/>
      <c r="BN168" s="79"/>
    </row>
    <row r="169" spans="1:66" s="74" customFormat="1" ht="18.75" customHeight="1" x14ac:dyDescent="0.4">
      <c r="A169" s="55" t="s">
        <v>349</v>
      </c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60">
        <v>3</v>
      </c>
      <c r="R169" s="72">
        <f t="shared" si="70"/>
        <v>3</v>
      </c>
      <c r="S169" s="71">
        <v>8</v>
      </c>
      <c r="T169" s="72">
        <v>28.571428571428569</v>
      </c>
      <c r="U169" s="72">
        <v>18.690000000000001</v>
      </c>
      <c r="V169" s="64">
        <v>10</v>
      </c>
      <c r="W169" s="72">
        <f t="shared" si="71"/>
        <v>27.027027027027028</v>
      </c>
      <c r="X169" s="66">
        <v>5</v>
      </c>
      <c r="Y169" s="72">
        <f t="shared" si="72"/>
        <v>15.625</v>
      </c>
      <c r="Z169" s="72">
        <v>15.83</v>
      </c>
      <c r="AA169" s="64">
        <v>8</v>
      </c>
      <c r="AB169" s="72">
        <f t="shared" si="73"/>
        <v>19.512195121951219</v>
      </c>
      <c r="AC169" s="66">
        <v>0</v>
      </c>
      <c r="AD169" s="72">
        <f t="shared" si="74"/>
        <v>0</v>
      </c>
      <c r="AE169" s="72">
        <v>15.83</v>
      </c>
      <c r="AF169" s="68">
        <v>1</v>
      </c>
      <c r="AG169" s="73">
        <f t="shared" si="75"/>
        <v>4</v>
      </c>
      <c r="AH169" s="68">
        <v>2</v>
      </c>
      <c r="AI169" s="73">
        <f t="shared" si="76"/>
        <v>10.526315789473683</v>
      </c>
      <c r="AJ169" s="79"/>
      <c r="AK169" s="68"/>
      <c r="AL169" s="73"/>
      <c r="AM169" s="68"/>
      <c r="AN169" s="73"/>
      <c r="AO169" s="79"/>
      <c r="AP169" s="68"/>
      <c r="AQ169" s="73"/>
      <c r="AR169" s="68"/>
      <c r="AS169" s="73"/>
      <c r="AT169" s="79"/>
      <c r="AU169" s="68"/>
      <c r="AV169" s="73"/>
      <c r="AW169" s="68"/>
      <c r="AX169" s="73"/>
      <c r="AY169" s="79"/>
      <c r="AZ169" s="68"/>
      <c r="BA169" s="73"/>
      <c r="BB169" s="68"/>
      <c r="BC169" s="73"/>
      <c r="BD169" s="79"/>
      <c r="BE169" s="68"/>
      <c r="BF169" s="73"/>
      <c r="BG169" s="68"/>
      <c r="BH169" s="73"/>
      <c r="BI169" s="79"/>
      <c r="BJ169" s="68"/>
      <c r="BK169" s="73"/>
      <c r="BL169" s="68"/>
      <c r="BM169" s="73"/>
      <c r="BN169" s="79"/>
    </row>
    <row r="170" spans="1:66" s="74" customFormat="1" ht="18.75" customHeight="1" x14ac:dyDescent="0.4">
      <c r="A170" s="55" t="s">
        <v>350</v>
      </c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60">
        <v>3</v>
      </c>
      <c r="R170" s="72">
        <f t="shared" si="70"/>
        <v>3</v>
      </c>
      <c r="S170" s="71">
        <v>3</v>
      </c>
      <c r="T170" s="72">
        <v>10.714285714285714</v>
      </c>
      <c r="U170" s="72">
        <v>11.09</v>
      </c>
      <c r="V170" s="64">
        <v>6</v>
      </c>
      <c r="W170" s="72">
        <f t="shared" si="71"/>
        <v>16.216216216216218</v>
      </c>
      <c r="X170" s="66">
        <v>0</v>
      </c>
      <c r="Y170" s="72">
        <f t="shared" si="72"/>
        <v>0</v>
      </c>
      <c r="Z170" s="72">
        <v>10.89</v>
      </c>
      <c r="AA170" s="64">
        <v>5</v>
      </c>
      <c r="AB170" s="72">
        <f t="shared" si="73"/>
        <v>12.195121951219512</v>
      </c>
      <c r="AC170" s="66">
        <v>0</v>
      </c>
      <c r="AD170" s="72">
        <f t="shared" si="74"/>
        <v>0</v>
      </c>
      <c r="AE170" s="72">
        <v>10.89</v>
      </c>
      <c r="AF170" s="68">
        <v>1</v>
      </c>
      <c r="AG170" s="73">
        <f t="shared" si="75"/>
        <v>4</v>
      </c>
      <c r="AH170" s="68">
        <v>1</v>
      </c>
      <c r="AI170" s="73">
        <f t="shared" si="76"/>
        <v>5.2631578947368416</v>
      </c>
      <c r="AJ170" s="79"/>
      <c r="AK170" s="68"/>
      <c r="AL170" s="73"/>
      <c r="AM170" s="68"/>
      <c r="AN170" s="73"/>
      <c r="AO170" s="79"/>
      <c r="AP170" s="68"/>
      <c r="AQ170" s="73"/>
      <c r="AR170" s="68"/>
      <c r="AS170" s="73"/>
      <c r="AT170" s="79"/>
      <c r="AU170" s="68"/>
      <c r="AV170" s="73"/>
      <c r="AW170" s="68"/>
      <c r="AX170" s="73"/>
      <c r="AY170" s="79"/>
      <c r="AZ170" s="68"/>
      <c r="BA170" s="73"/>
      <c r="BB170" s="68"/>
      <c r="BC170" s="73"/>
      <c r="BD170" s="79"/>
      <c r="BE170" s="68"/>
      <c r="BF170" s="73"/>
      <c r="BG170" s="68"/>
      <c r="BH170" s="73"/>
      <c r="BI170" s="79"/>
      <c r="BJ170" s="68"/>
      <c r="BK170" s="73"/>
      <c r="BL170" s="68"/>
      <c r="BM170" s="73"/>
      <c r="BN170" s="79"/>
    </row>
    <row r="171" spans="1:66" s="74" customFormat="1" ht="18.75" customHeight="1" x14ac:dyDescent="0.4">
      <c r="A171" s="55" t="s">
        <v>351</v>
      </c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60">
        <v>1</v>
      </c>
      <c r="R171" s="72">
        <f t="shared" si="70"/>
        <v>1</v>
      </c>
      <c r="S171" s="71">
        <v>0</v>
      </c>
      <c r="T171" s="72">
        <v>0</v>
      </c>
      <c r="U171" s="72">
        <v>6.73</v>
      </c>
      <c r="V171" s="64">
        <v>1</v>
      </c>
      <c r="W171" s="72">
        <f t="shared" si="71"/>
        <v>2.7027027027027026</v>
      </c>
      <c r="X171" s="66">
        <v>1</v>
      </c>
      <c r="Y171" s="72">
        <f t="shared" si="72"/>
        <v>3.125</v>
      </c>
      <c r="Z171" s="72">
        <v>7.26</v>
      </c>
      <c r="AA171" s="64">
        <v>3</v>
      </c>
      <c r="AB171" s="72">
        <f t="shared" si="73"/>
        <v>7.3170731707317067</v>
      </c>
      <c r="AC171" s="66">
        <v>0</v>
      </c>
      <c r="AD171" s="72">
        <f t="shared" si="74"/>
        <v>0</v>
      </c>
      <c r="AE171" s="72">
        <v>7.26</v>
      </c>
      <c r="AF171" s="68">
        <v>0</v>
      </c>
      <c r="AG171" s="73">
        <f t="shared" si="75"/>
        <v>0</v>
      </c>
      <c r="AH171" s="68">
        <v>0</v>
      </c>
      <c r="AI171" s="73">
        <f t="shared" si="76"/>
        <v>0</v>
      </c>
      <c r="AJ171" s="79"/>
      <c r="AK171" s="68"/>
      <c r="AL171" s="73"/>
      <c r="AM171" s="68"/>
      <c r="AN171" s="73"/>
      <c r="AO171" s="79"/>
      <c r="AP171" s="68"/>
      <c r="AQ171" s="73"/>
      <c r="AR171" s="68"/>
      <c r="AS171" s="73"/>
      <c r="AT171" s="79"/>
      <c r="AU171" s="68"/>
      <c r="AV171" s="73"/>
      <c r="AW171" s="68"/>
      <c r="AX171" s="73"/>
      <c r="AY171" s="79"/>
      <c r="AZ171" s="68"/>
      <c r="BA171" s="73"/>
      <c r="BB171" s="68"/>
      <c r="BC171" s="73"/>
      <c r="BD171" s="79"/>
      <c r="BE171" s="68"/>
      <c r="BF171" s="73"/>
      <c r="BG171" s="68"/>
      <c r="BH171" s="73"/>
      <c r="BI171" s="79"/>
      <c r="BJ171" s="68"/>
      <c r="BK171" s="73"/>
      <c r="BL171" s="68"/>
      <c r="BM171" s="73"/>
      <c r="BN171" s="79"/>
    </row>
    <row r="172" spans="1:66" s="74" customFormat="1" ht="18.75" customHeight="1" x14ac:dyDescent="0.4">
      <c r="A172" s="55" t="s">
        <v>352</v>
      </c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60">
        <v>1</v>
      </c>
      <c r="R172" s="72">
        <f t="shared" si="70"/>
        <v>1</v>
      </c>
      <c r="S172" s="71">
        <v>0</v>
      </c>
      <c r="T172" s="72">
        <v>0</v>
      </c>
      <c r="U172" s="72">
        <v>3.2</v>
      </c>
      <c r="V172" s="64">
        <v>2</v>
      </c>
      <c r="W172" s="72">
        <f t="shared" si="71"/>
        <v>5.4054054054054053</v>
      </c>
      <c r="X172" s="66">
        <v>1</v>
      </c>
      <c r="Y172" s="72">
        <f t="shared" si="72"/>
        <v>3.125</v>
      </c>
      <c r="Z172" s="72">
        <v>3.27</v>
      </c>
      <c r="AA172" s="64">
        <v>1</v>
      </c>
      <c r="AB172" s="72">
        <f t="shared" si="73"/>
        <v>2.4390243902439024</v>
      </c>
      <c r="AC172" s="66">
        <v>1</v>
      </c>
      <c r="AD172" s="72">
        <f t="shared" si="74"/>
        <v>4.7619047619047619</v>
      </c>
      <c r="AE172" s="72">
        <v>3.27</v>
      </c>
      <c r="AF172" s="68">
        <v>0</v>
      </c>
      <c r="AG172" s="73">
        <f t="shared" si="75"/>
        <v>0</v>
      </c>
      <c r="AH172" s="68">
        <v>0</v>
      </c>
      <c r="AI172" s="73">
        <f t="shared" si="76"/>
        <v>0</v>
      </c>
      <c r="AJ172" s="79"/>
      <c r="AK172" s="68"/>
      <c r="AL172" s="73"/>
      <c r="AM172" s="68"/>
      <c r="AN172" s="73"/>
      <c r="AO172" s="79"/>
      <c r="AP172" s="68"/>
      <c r="AQ172" s="73"/>
      <c r="AR172" s="68"/>
      <c r="AS172" s="73"/>
      <c r="AT172" s="79"/>
      <c r="AU172" s="68"/>
      <c r="AV172" s="73"/>
      <c r="AW172" s="68"/>
      <c r="AX172" s="73"/>
      <c r="AY172" s="79"/>
      <c r="AZ172" s="68"/>
      <c r="BA172" s="73"/>
      <c r="BB172" s="68"/>
      <c r="BC172" s="73"/>
      <c r="BD172" s="79"/>
      <c r="BE172" s="68"/>
      <c r="BF172" s="73"/>
      <c r="BG172" s="68"/>
      <c r="BH172" s="73"/>
      <c r="BI172" s="79"/>
      <c r="BJ172" s="68"/>
      <c r="BK172" s="73"/>
      <c r="BL172" s="68"/>
      <c r="BM172" s="73"/>
      <c r="BN172" s="79"/>
    </row>
    <row r="173" spans="1:66" s="74" customFormat="1" ht="18.75" customHeight="1" x14ac:dyDescent="0.4">
      <c r="A173" s="55" t="s">
        <v>354</v>
      </c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60">
        <f>SUM(Q164:Q172)</f>
        <v>42</v>
      </c>
      <c r="R173" s="77">
        <f>SUM(R164:R172)</f>
        <v>42</v>
      </c>
      <c r="S173" s="60">
        <v>28</v>
      </c>
      <c r="T173" s="77">
        <v>100</v>
      </c>
      <c r="U173" s="67">
        <f>SUM(U164:U172)</f>
        <v>99.990000000000009</v>
      </c>
      <c r="V173" s="64">
        <f t="shared" ref="V173:AC173" si="77">SUM(V164:V172)</f>
        <v>37</v>
      </c>
      <c r="W173" s="67">
        <f t="shared" si="77"/>
        <v>100.00000000000001</v>
      </c>
      <c r="X173" s="66">
        <f t="shared" si="77"/>
        <v>32</v>
      </c>
      <c r="Y173" s="67">
        <f t="shared" si="77"/>
        <v>100</v>
      </c>
      <c r="Z173" s="63">
        <f t="shared" si="77"/>
        <v>100.00000000000001</v>
      </c>
      <c r="AA173" s="64">
        <f t="shared" si="77"/>
        <v>41</v>
      </c>
      <c r="AB173" s="67">
        <f t="shared" si="77"/>
        <v>100</v>
      </c>
      <c r="AC173" s="66">
        <f t="shared" si="77"/>
        <v>21</v>
      </c>
      <c r="AD173" s="67">
        <f>SUM(AD164:AD172)</f>
        <v>99.999999999999986</v>
      </c>
      <c r="AE173" s="63">
        <f t="shared" ref="AE173:BN173" si="78">SUM(AE164:AE172)</f>
        <v>100.00000000000001</v>
      </c>
      <c r="AF173" s="68">
        <f t="shared" si="78"/>
        <v>25</v>
      </c>
      <c r="AG173" s="69">
        <f t="shared" si="78"/>
        <v>100</v>
      </c>
      <c r="AH173" s="55">
        <f t="shared" si="78"/>
        <v>19</v>
      </c>
      <c r="AI173" s="69">
        <f t="shared" si="78"/>
        <v>99.999999999999972</v>
      </c>
      <c r="AJ173" s="69">
        <f t="shared" si="78"/>
        <v>0</v>
      </c>
      <c r="AK173" s="68">
        <f t="shared" si="78"/>
        <v>0</v>
      </c>
      <c r="AL173" s="69">
        <f t="shared" si="78"/>
        <v>0</v>
      </c>
      <c r="AM173" s="55">
        <f t="shared" si="78"/>
        <v>0</v>
      </c>
      <c r="AN173" s="69">
        <f t="shared" si="78"/>
        <v>0</v>
      </c>
      <c r="AO173" s="69">
        <f t="shared" si="78"/>
        <v>0</v>
      </c>
      <c r="AP173" s="68">
        <f t="shared" si="78"/>
        <v>0</v>
      </c>
      <c r="AQ173" s="69">
        <f t="shared" si="78"/>
        <v>0</v>
      </c>
      <c r="AR173" s="55">
        <f t="shared" si="78"/>
        <v>0</v>
      </c>
      <c r="AS173" s="69">
        <f t="shared" si="78"/>
        <v>0</v>
      </c>
      <c r="AT173" s="69">
        <f t="shared" si="78"/>
        <v>0</v>
      </c>
      <c r="AU173" s="68">
        <f t="shared" si="78"/>
        <v>0</v>
      </c>
      <c r="AV173" s="69">
        <f t="shared" si="78"/>
        <v>0</v>
      </c>
      <c r="AW173" s="55">
        <f t="shared" si="78"/>
        <v>0</v>
      </c>
      <c r="AX173" s="69">
        <f t="shared" si="78"/>
        <v>0</v>
      </c>
      <c r="AY173" s="69">
        <f t="shared" si="78"/>
        <v>0</v>
      </c>
      <c r="AZ173" s="68">
        <f t="shared" si="78"/>
        <v>0</v>
      </c>
      <c r="BA173" s="69">
        <f t="shared" si="78"/>
        <v>0</v>
      </c>
      <c r="BB173" s="55">
        <f t="shared" si="78"/>
        <v>0</v>
      </c>
      <c r="BC173" s="69">
        <f t="shared" si="78"/>
        <v>0</v>
      </c>
      <c r="BD173" s="69">
        <f t="shared" si="78"/>
        <v>0</v>
      </c>
      <c r="BE173" s="68">
        <f t="shared" si="78"/>
        <v>0</v>
      </c>
      <c r="BF173" s="69">
        <f t="shared" si="78"/>
        <v>0</v>
      </c>
      <c r="BG173" s="55">
        <f t="shared" si="78"/>
        <v>0</v>
      </c>
      <c r="BH173" s="69">
        <f t="shared" si="78"/>
        <v>0</v>
      </c>
      <c r="BI173" s="69">
        <f t="shared" si="78"/>
        <v>0</v>
      </c>
      <c r="BJ173" s="68">
        <f t="shared" si="78"/>
        <v>0</v>
      </c>
      <c r="BK173" s="69">
        <f t="shared" si="78"/>
        <v>0</v>
      </c>
      <c r="BL173" s="55">
        <f t="shared" si="78"/>
        <v>0</v>
      </c>
      <c r="BM173" s="69">
        <f t="shared" si="78"/>
        <v>0</v>
      </c>
      <c r="BN173" s="69">
        <f t="shared" si="78"/>
        <v>0</v>
      </c>
    </row>
    <row r="174" spans="1:66" s="74" customFormat="1" ht="18.75" customHeight="1" x14ac:dyDescent="0.4">
      <c r="A174" s="87" t="s">
        <v>319</v>
      </c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0"/>
      <c r="R174" s="120"/>
      <c r="S174" s="120"/>
      <c r="T174" s="120"/>
      <c r="U174" s="120"/>
      <c r="V174" s="120"/>
      <c r="W174" s="120"/>
      <c r="X174" s="120"/>
      <c r="Y174" s="120"/>
      <c r="Z174" s="120"/>
      <c r="AA174" s="120"/>
      <c r="AB174" s="120"/>
      <c r="AC174" s="120"/>
      <c r="AD174" s="120"/>
      <c r="AE174" s="120"/>
      <c r="AF174" s="121" t="s">
        <v>396</v>
      </c>
      <c r="AG174" s="121"/>
      <c r="AH174" s="121"/>
      <c r="AI174" s="121"/>
      <c r="AJ174" s="121"/>
      <c r="AK174" s="121"/>
      <c r="AL174" s="121"/>
      <c r="AM174" s="121"/>
      <c r="AN174" s="121"/>
      <c r="AO174" s="121"/>
      <c r="AP174" s="121"/>
      <c r="AQ174" s="121"/>
      <c r="AR174" s="121"/>
      <c r="AS174" s="121"/>
      <c r="AT174" s="121"/>
      <c r="AU174" s="121"/>
      <c r="AV174" s="121"/>
      <c r="AW174" s="121"/>
      <c r="AX174" s="121"/>
      <c r="AY174" s="121"/>
      <c r="AZ174" s="121"/>
      <c r="BA174" s="121"/>
      <c r="BB174" s="121"/>
      <c r="BC174" s="121"/>
      <c r="BD174" s="121"/>
      <c r="BE174" s="121"/>
      <c r="BF174" s="121"/>
      <c r="BG174" s="121"/>
      <c r="BH174" s="121"/>
      <c r="BI174" s="121"/>
      <c r="BJ174" s="121"/>
      <c r="BK174" s="121"/>
      <c r="BL174" s="121"/>
      <c r="BM174" s="121"/>
      <c r="BN174" s="121"/>
    </row>
    <row r="175" spans="1:66" ht="18.75" customHeight="1" x14ac:dyDescent="0.4">
      <c r="A175" s="96" t="s">
        <v>356</v>
      </c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 t="s">
        <v>360</v>
      </c>
      <c r="R175" s="96"/>
      <c r="S175" s="96"/>
      <c r="T175" s="96"/>
      <c r="U175" s="96"/>
      <c r="V175" s="96" t="s">
        <v>361</v>
      </c>
      <c r="W175" s="96"/>
      <c r="X175" s="96"/>
      <c r="Y175" s="96"/>
      <c r="Z175" s="96"/>
      <c r="AA175" s="96" t="s">
        <v>362</v>
      </c>
      <c r="AB175" s="96"/>
      <c r="AC175" s="96"/>
      <c r="AD175" s="96"/>
      <c r="AE175" s="96"/>
      <c r="AF175" s="96" t="s">
        <v>363</v>
      </c>
      <c r="AG175" s="96"/>
      <c r="AH175" s="96"/>
      <c r="AI175" s="96"/>
      <c r="AJ175" s="96"/>
      <c r="AK175" s="96" t="s">
        <v>364</v>
      </c>
      <c r="AL175" s="96"/>
      <c r="AM175" s="96"/>
      <c r="AN175" s="96"/>
      <c r="AO175" s="96"/>
      <c r="AP175" s="96" t="s">
        <v>365</v>
      </c>
      <c r="AQ175" s="96"/>
      <c r="AR175" s="96"/>
      <c r="AS175" s="96"/>
      <c r="AT175" s="96"/>
      <c r="AU175" s="96" t="s">
        <v>366</v>
      </c>
      <c r="AV175" s="96"/>
      <c r="AW175" s="96"/>
      <c r="AX175" s="96"/>
      <c r="AY175" s="96"/>
      <c r="AZ175" s="96" t="s">
        <v>367</v>
      </c>
      <c r="BA175" s="96"/>
      <c r="BB175" s="96"/>
      <c r="BC175" s="96"/>
      <c r="BD175" s="96"/>
      <c r="BE175" s="96" t="s">
        <v>368</v>
      </c>
      <c r="BF175" s="96"/>
      <c r="BG175" s="96"/>
      <c r="BH175" s="96"/>
      <c r="BI175" s="96"/>
      <c r="BJ175" s="96" t="s">
        <v>369</v>
      </c>
      <c r="BK175" s="96"/>
      <c r="BL175" s="96"/>
      <c r="BM175" s="96"/>
      <c r="BN175" s="96"/>
    </row>
    <row r="176" spans="1:66" ht="18.75" customHeight="1" x14ac:dyDescent="0.4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 t="s">
        <v>9</v>
      </c>
      <c r="R176" s="96"/>
      <c r="S176" s="96" t="s">
        <v>19</v>
      </c>
      <c r="T176" s="96"/>
      <c r="U176" s="101" t="s">
        <v>340</v>
      </c>
      <c r="V176" s="96" t="s">
        <v>9</v>
      </c>
      <c r="W176" s="96"/>
      <c r="X176" s="96" t="s">
        <v>19</v>
      </c>
      <c r="Y176" s="96"/>
      <c r="Z176" s="100" t="s">
        <v>340</v>
      </c>
      <c r="AA176" s="96" t="s">
        <v>9</v>
      </c>
      <c r="AB176" s="96"/>
      <c r="AC176" s="96" t="s">
        <v>19</v>
      </c>
      <c r="AD176" s="96"/>
      <c r="AE176" s="99" t="s">
        <v>340</v>
      </c>
      <c r="AF176" s="96" t="s">
        <v>372</v>
      </c>
      <c r="AG176" s="96"/>
      <c r="AH176" s="96" t="s">
        <v>371</v>
      </c>
      <c r="AI176" s="96"/>
      <c r="AJ176" s="99" t="s">
        <v>374</v>
      </c>
      <c r="AK176" s="96" t="s">
        <v>372</v>
      </c>
      <c r="AL176" s="96"/>
      <c r="AM176" s="96" t="s">
        <v>371</v>
      </c>
      <c r="AN176" s="96"/>
      <c r="AO176" s="99" t="s">
        <v>374</v>
      </c>
      <c r="AP176" s="96" t="s">
        <v>372</v>
      </c>
      <c r="AQ176" s="96"/>
      <c r="AR176" s="96" t="s">
        <v>371</v>
      </c>
      <c r="AS176" s="96"/>
      <c r="AT176" s="99" t="s">
        <v>374</v>
      </c>
      <c r="AU176" s="96" t="s">
        <v>372</v>
      </c>
      <c r="AV176" s="96"/>
      <c r="AW176" s="96" t="s">
        <v>371</v>
      </c>
      <c r="AX176" s="96"/>
      <c r="AY176" s="99" t="s">
        <v>374</v>
      </c>
      <c r="AZ176" s="96" t="s">
        <v>372</v>
      </c>
      <c r="BA176" s="96"/>
      <c r="BB176" s="96" t="s">
        <v>371</v>
      </c>
      <c r="BC176" s="96"/>
      <c r="BD176" s="99" t="s">
        <v>374</v>
      </c>
      <c r="BE176" s="96" t="s">
        <v>372</v>
      </c>
      <c r="BF176" s="96"/>
      <c r="BG176" s="96" t="s">
        <v>371</v>
      </c>
      <c r="BH176" s="96"/>
      <c r="BI176" s="99" t="s">
        <v>374</v>
      </c>
      <c r="BJ176" s="96" t="s">
        <v>372</v>
      </c>
      <c r="BK176" s="96"/>
      <c r="BL176" s="96" t="s">
        <v>371</v>
      </c>
      <c r="BM176" s="96"/>
      <c r="BN176" s="99" t="s">
        <v>374</v>
      </c>
    </row>
    <row r="177" spans="1:66" ht="18.75" customHeight="1" x14ac:dyDescent="0.4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57" t="s">
        <v>342</v>
      </c>
      <c r="R177" s="58" t="s">
        <v>343</v>
      </c>
      <c r="S177" s="58" t="s">
        <v>342</v>
      </c>
      <c r="T177" s="58" t="s">
        <v>343</v>
      </c>
      <c r="U177" s="101"/>
      <c r="V177" s="58" t="s">
        <v>342</v>
      </c>
      <c r="W177" s="57" t="s">
        <v>343</v>
      </c>
      <c r="X177" s="57" t="s">
        <v>342</v>
      </c>
      <c r="Y177" s="57" t="s">
        <v>343</v>
      </c>
      <c r="Z177" s="100"/>
      <c r="AA177" s="59" t="s">
        <v>342</v>
      </c>
      <c r="AB177" s="58" t="s">
        <v>343</v>
      </c>
      <c r="AC177" s="58" t="s">
        <v>342</v>
      </c>
      <c r="AD177" s="58" t="s">
        <v>343</v>
      </c>
      <c r="AE177" s="99"/>
      <c r="AF177" s="59" t="s">
        <v>375</v>
      </c>
      <c r="AG177" s="58" t="s">
        <v>377</v>
      </c>
      <c r="AH177" s="58" t="s">
        <v>375</v>
      </c>
      <c r="AI177" s="58" t="s">
        <v>377</v>
      </c>
      <c r="AJ177" s="99"/>
      <c r="AK177" s="59" t="s">
        <v>375</v>
      </c>
      <c r="AL177" s="58" t="s">
        <v>377</v>
      </c>
      <c r="AM177" s="58" t="s">
        <v>375</v>
      </c>
      <c r="AN177" s="58" t="s">
        <v>377</v>
      </c>
      <c r="AO177" s="99"/>
      <c r="AP177" s="59" t="s">
        <v>375</v>
      </c>
      <c r="AQ177" s="58" t="s">
        <v>377</v>
      </c>
      <c r="AR177" s="58" t="s">
        <v>375</v>
      </c>
      <c r="AS177" s="58" t="s">
        <v>377</v>
      </c>
      <c r="AT177" s="99"/>
      <c r="AU177" s="59" t="s">
        <v>375</v>
      </c>
      <c r="AV177" s="58" t="s">
        <v>377</v>
      </c>
      <c r="AW177" s="58" t="s">
        <v>375</v>
      </c>
      <c r="AX177" s="58" t="s">
        <v>377</v>
      </c>
      <c r="AY177" s="99"/>
      <c r="AZ177" s="59" t="s">
        <v>375</v>
      </c>
      <c r="BA177" s="58" t="s">
        <v>377</v>
      </c>
      <c r="BB177" s="58" t="s">
        <v>375</v>
      </c>
      <c r="BC177" s="58" t="s">
        <v>377</v>
      </c>
      <c r="BD177" s="99"/>
      <c r="BE177" s="59" t="s">
        <v>375</v>
      </c>
      <c r="BF177" s="58" t="s">
        <v>377</v>
      </c>
      <c r="BG177" s="58" t="s">
        <v>375</v>
      </c>
      <c r="BH177" s="58" t="s">
        <v>377</v>
      </c>
      <c r="BI177" s="99"/>
      <c r="BJ177" s="59" t="s">
        <v>375</v>
      </c>
      <c r="BK177" s="58" t="s">
        <v>377</v>
      </c>
      <c r="BL177" s="58" t="s">
        <v>375</v>
      </c>
      <c r="BM177" s="58" t="s">
        <v>377</v>
      </c>
      <c r="BN177" s="99"/>
    </row>
    <row r="178" spans="1:66" s="84" customFormat="1" ht="18.75" customHeight="1" x14ac:dyDescent="0.4">
      <c r="A178" s="55" t="s">
        <v>344</v>
      </c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60">
        <v>4</v>
      </c>
      <c r="R178" s="72">
        <f>Q178/$Q$187*100</f>
        <v>3.9215686274509802</v>
      </c>
      <c r="S178" s="71">
        <v>7</v>
      </c>
      <c r="T178" s="72">
        <f>S178/$S$187*100</f>
        <v>25</v>
      </c>
      <c r="U178" s="72">
        <v>6.59</v>
      </c>
      <c r="V178" s="64">
        <v>5</v>
      </c>
      <c r="W178" s="72">
        <f>V178/$V$187*100</f>
        <v>5.0505050505050502</v>
      </c>
      <c r="X178" s="66">
        <v>6</v>
      </c>
      <c r="Y178" s="72">
        <f>X178/$X$187*100</f>
        <v>20.689655172413794</v>
      </c>
      <c r="Z178" s="64">
        <v>4.45</v>
      </c>
      <c r="AA178" s="64">
        <v>3</v>
      </c>
      <c r="AB178" s="72">
        <f>AA178/$AA$187*100</f>
        <v>3.0303030303030303</v>
      </c>
      <c r="AC178" s="66">
        <v>4</v>
      </c>
      <c r="AD178" s="72">
        <f>AC178/$AC$187*100</f>
        <v>14.285714285714285</v>
      </c>
      <c r="AE178" s="64">
        <v>4.45</v>
      </c>
      <c r="AF178" s="68">
        <v>0</v>
      </c>
      <c r="AG178" s="73">
        <f>AF178/$AF$187*100</f>
        <v>0</v>
      </c>
      <c r="AH178" s="55">
        <v>4</v>
      </c>
      <c r="AI178" s="73">
        <f>AH178/$AH$187*100</f>
        <v>18.181818181818183</v>
      </c>
      <c r="AJ178" s="79"/>
      <c r="AK178" s="68"/>
      <c r="AL178" s="73"/>
      <c r="AM178" s="55"/>
      <c r="AN178" s="73"/>
      <c r="AO178" s="79"/>
      <c r="AP178" s="68"/>
      <c r="AQ178" s="73"/>
      <c r="AR178" s="55"/>
      <c r="AS178" s="73"/>
      <c r="AT178" s="79"/>
      <c r="AU178" s="68"/>
      <c r="AV178" s="73"/>
      <c r="AW178" s="55"/>
      <c r="AX178" s="73"/>
      <c r="AY178" s="79"/>
      <c r="AZ178" s="68"/>
      <c r="BA178" s="73"/>
      <c r="BB178" s="55"/>
      <c r="BC178" s="73"/>
      <c r="BD178" s="79"/>
      <c r="BE178" s="68"/>
      <c r="BF178" s="73"/>
      <c r="BG178" s="55"/>
      <c r="BH178" s="73"/>
      <c r="BI178" s="79"/>
      <c r="BJ178" s="68"/>
      <c r="BK178" s="73"/>
      <c r="BL178" s="55"/>
      <c r="BM178" s="73"/>
      <c r="BN178" s="79"/>
    </row>
    <row r="179" spans="1:66" s="84" customFormat="1" ht="18.75" customHeight="1" x14ac:dyDescent="0.4">
      <c r="A179" s="55" t="s">
        <v>345</v>
      </c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60">
        <v>3</v>
      </c>
      <c r="R179" s="72">
        <f t="shared" ref="R179:R186" si="79">Q179/$Q$187*100</f>
        <v>2.9411764705882351</v>
      </c>
      <c r="S179" s="71">
        <v>3</v>
      </c>
      <c r="T179" s="72">
        <f t="shared" ref="T179:T186" si="80">S179/$S$187*100</f>
        <v>10.714285714285714</v>
      </c>
      <c r="U179" s="72">
        <v>5.28</v>
      </c>
      <c r="V179" s="64">
        <v>12</v>
      </c>
      <c r="W179" s="72">
        <f t="shared" ref="W179:W186" si="81">V179/$V$187*100</f>
        <v>12.121212121212121</v>
      </c>
      <c r="X179" s="66">
        <v>10</v>
      </c>
      <c r="Y179" s="72">
        <f t="shared" ref="Y179:Y186" si="82">X179/$X$187*100</f>
        <v>34.482758620689658</v>
      </c>
      <c r="Z179" s="64">
        <v>8.09</v>
      </c>
      <c r="AA179" s="64">
        <v>9</v>
      </c>
      <c r="AB179" s="72">
        <f t="shared" ref="AB179:AB186" si="83">AA179/$AA$187*100</f>
        <v>9.0909090909090917</v>
      </c>
      <c r="AC179" s="66">
        <v>8</v>
      </c>
      <c r="AD179" s="72">
        <f t="shared" ref="AD179:AD186" si="84">AC179/$AC$187*100</f>
        <v>28.571428571428569</v>
      </c>
      <c r="AE179" s="64">
        <v>8.09</v>
      </c>
      <c r="AF179" s="68">
        <v>6</v>
      </c>
      <c r="AG179" s="73">
        <f t="shared" ref="AG179:AG186" si="85">AF179/$AF$187*100</f>
        <v>8.4507042253521121</v>
      </c>
      <c r="AH179" s="55">
        <v>3</v>
      </c>
      <c r="AI179" s="73">
        <f t="shared" ref="AI179:AI186" si="86">AH179/$AH$187*100</f>
        <v>13.636363636363635</v>
      </c>
      <c r="AJ179" s="79"/>
      <c r="AK179" s="68"/>
      <c r="AL179" s="73"/>
      <c r="AM179" s="55"/>
      <c r="AN179" s="73"/>
      <c r="AO179" s="79"/>
      <c r="AP179" s="68"/>
      <c r="AQ179" s="73"/>
      <c r="AR179" s="55"/>
      <c r="AS179" s="73"/>
      <c r="AT179" s="79"/>
      <c r="AU179" s="68"/>
      <c r="AV179" s="73"/>
      <c r="AW179" s="55"/>
      <c r="AX179" s="73"/>
      <c r="AY179" s="79"/>
      <c r="AZ179" s="68"/>
      <c r="BA179" s="73"/>
      <c r="BB179" s="55"/>
      <c r="BC179" s="73"/>
      <c r="BD179" s="79"/>
      <c r="BE179" s="68"/>
      <c r="BF179" s="73"/>
      <c r="BG179" s="55"/>
      <c r="BH179" s="73"/>
      <c r="BI179" s="79"/>
      <c r="BJ179" s="68"/>
      <c r="BK179" s="73"/>
      <c r="BL179" s="55"/>
      <c r="BM179" s="73"/>
      <c r="BN179" s="79"/>
    </row>
    <row r="180" spans="1:66" s="84" customFormat="1" ht="18.75" customHeight="1" x14ac:dyDescent="0.4">
      <c r="A180" s="55" t="s">
        <v>346</v>
      </c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60">
        <v>17</v>
      </c>
      <c r="R180" s="72">
        <f t="shared" si="79"/>
        <v>16.666666666666664</v>
      </c>
      <c r="S180" s="71">
        <v>6</v>
      </c>
      <c r="T180" s="72">
        <f t="shared" si="80"/>
        <v>21.428571428571427</v>
      </c>
      <c r="U180" s="72">
        <v>11.22</v>
      </c>
      <c r="V180" s="64">
        <v>18</v>
      </c>
      <c r="W180" s="72">
        <f t="shared" si="81"/>
        <v>18.181818181818183</v>
      </c>
      <c r="X180" s="66">
        <v>7</v>
      </c>
      <c r="Y180" s="72">
        <f t="shared" si="82"/>
        <v>24.137931034482758</v>
      </c>
      <c r="Z180" s="64">
        <v>10.59</v>
      </c>
      <c r="AA180" s="64">
        <v>12</v>
      </c>
      <c r="AB180" s="72">
        <f t="shared" si="83"/>
        <v>12.121212121212121</v>
      </c>
      <c r="AC180" s="66">
        <v>4</v>
      </c>
      <c r="AD180" s="72">
        <f t="shared" si="84"/>
        <v>14.285714285714285</v>
      </c>
      <c r="AE180" s="64">
        <v>10.59</v>
      </c>
      <c r="AF180" s="68">
        <v>15</v>
      </c>
      <c r="AG180" s="73">
        <f t="shared" si="85"/>
        <v>21.12676056338028</v>
      </c>
      <c r="AH180" s="55">
        <v>9</v>
      </c>
      <c r="AI180" s="73">
        <f t="shared" si="86"/>
        <v>40.909090909090914</v>
      </c>
      <c r="AJ180" s="79"/>
      <c r="AK180" s="68"/>
      <c r="AL180" s="73"/>
      <c r="AM180" s="55"/>
      <c r="AN180" s="73"/>
      <c r="AO180" s="79"/>
      <c r="AP180" s="68"/>
      <c r="AQ180" s="73"/>
      <c r="AR180" s="55"/>
      <c r="AS180" s="73"/>
      <c r="AT180" s="79"/>
      <c r="AU180" s="68"/>
      <c r="AV180" s="73"/>
      <c r="AW180" s="55"/>
      <c r="AX180" s="73"/>
      <c r="AY180" s="79"/>
      <c r="AZ180" s="68"/>
      <c r="BA180" s="73"/>
      <c r="BB180" s="55"/>
      <c r="BC180" s="73"/>
      <c r="BD180" s="79"/>
      <c r="BE180" s="68"/>
      <c r="BF180" s="73"/>
      <c r="BG180" s="55"/>
      <c r="BH180" s="73"/>
      <c r="BI180" s="79"/>
      <c r="BJ180" s="68"/>
      <c r="BK180" s="73"/>
      <c r="BL180" s="55"/>
      <c r="BM180" s="73"/>
      <c r="BN180" s="79"/>
    </row>
    <row r="181" spans="1:66" s="84" customFormat="1" ht="18.75" customHeight="1" x14ac:dyDescent="0.4">
      <c r="A181" s="55" t="s">
        <v>347</v>
      </c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60">
        <v>21</v>
      </c>
      <c r="R181" s="72">
        <f t="shared" si="79"/>
        <v>20.588235294117645</v>
      </c>
      <c r="S181" s="71">
        <v>7</v>
      </c>
      <c r="T181" s="72">
        <f t="shared" si="80"/>
        <v>25</v>
      </c>
      <c r="U181" s="72">
        <v>19.59</v>
      </c>
      <c r="V181" s="64">
        <v>16</v>
      </c>
      <c r="W181" s="72">
        <f t="shared" si="81"/>
        <v>16.161616161616163</v>
      </c>
      <c r="X181" s="66">
        <v>5</v>
      </c>
      <c r="Y181" s="72">
        <f t="shared" si="82"/>
        <v>17.241379310344829</v>
      </c>
      <c r="Z181" s="64">
        <v>16.899999999999999</v>
      </c>
      <c r="AA181" s="64">
        <v>14</v>
      </c>
      <c r="AB181" s="72">
        <f t="shared" si="83"/>
        <v>14.14141414141414</v>
      </c>
      <c r="AC181" s="66">
        <v>6</v>
      </c>
      <c r="AD181" s="72">
        <f t="shared" si="84"/>
        <v>21.428571428571427</v>
      </c>
      <c r="AE181" s="64">
        <v>16.899999999999999</v>
      </c>
      <c r="AF181" s="68">
        <v>16</v>
      </c>
      <c r="AG181" s="73">
        <f t="shared" si="85"/>
        <v>22.535211267605636</v>
      </c>
      <c r="AH181" s="55">
        <v>1</v>
      </c>
      <c r="AI181" s="73">
        <f t="shared" si="86"/>
        <v>4.5454545454545459</v>
      </c>
      <c r="AJ181" s="79"/>
      <c r="AK181" s="68"/>
      <c r="AL181" s="73"/>
      <c r="AM181" s="55"/>
      <c r="AN181" s="73"/>
      <c r="AO181" s="79"/>
      <c r="AP181" s="68"/>
      <c r="AQ181" s="73"/>
      <c r="AR181" s="55"/>
      <c r="AS181" s="73"/>
      <c r="AT181" s="79"/>
      <c r="AU181" s="68"/>
      <c r="AV181" s="73"/>
      <c r="AW181" s="55"/>
      <c r="AX181" s="73"/>
      <c r="AY181" s="79"/>
      <c r="AZ181" s="68"/>
      <c r="BA181" s="73"/>
      <c r="BB181" s="55"/>
      <c r="BC181" s="73"/>
      <c r="BD181" s="79"/>
      <c r="BE181" s="68"/>
      <c r="BF181" s="73"/>
      <c r="BG181" s="55"/>
      <c r="BH181" s="73"/>
      <c r="BI181" s="79"/>
      <c r="BJ181" s="68"/>
      <c r="BK181" s="73"/>
      <c r="BL181" s="55"/>
      <c r="BM181" s="73"/>
      <c r="BN181" s="79"/>
    </row>
    <row r="182" spans="1:66" s="84" customFormat="1" ht="18.75" customHeight="1" x14ac:dyDescent="0.4">
      <c r="A182" s="55" t="s">
        <v>348</v>
      </c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60">
        <v>23</v>
      </c>
      <c r="R182" s="72">
        <f t="shared" si="79"/>
        <v>22.549019607843139</v>
      </c>
      <c r="S182" s="71">
        <v>4</v>
      </c>
      <c r="T182" s="72">
        <f t="shared" si="80"/>
        <v>14.285714285714285</v>
      </c>
      <c r="U182" s="72">
        <v>18.87</v>
      </c>
      <c r="V182" s="64">
        <v>19</v>
      </c>
      <c r="W182" s="72">
        <f t="shared" si="81"/>
        <v>19.19191919191919</v>
      </c>
      <c r="X182" s="66">
        <v>0</v>
      </c>
      <c r="Y182" s="72">
        <f t="shared" si="82"/>
        <v>0</v>
      </c>
      <c r="Z182" s="64">
        <v>22.34</v>
      </c>
      <c r="AA182" s="64">
        <v>23</v>
      </c>
      <c r="AB182" s="72">
        <f t="shared" si="83"/>
        <v>23.232323232323232</v>
      </c>
      <c r="AC182" s="66">
        <v>5</v>
      </c>
      <c r="AD182" s="72">
        <f t="shared" si="84"/>
        <v>17.857142857142858</v>
      </c>
      <c r="AE182" s="64">
        <v>22.34</v>
      </c>
      <c r="AF182" s="68">
        <v>21</v>
      </c>
      <c r="AG182" s="73">
        <f t="shared" si="85"/>
        <v>29.577464788732392</v>
      </c>
      <c r="AH182" s="55">
        <v>3</v>
      </c>
      <c r="AI182" s="73">
        <f t="shared" si="86"/>
        <v>13.636363636363635</v>
      </c>
      <c r="AJ182" s="79"/>
      <c r="AK182" s="68"/>
      <c r="AL182" s="73"/>
      <c r="AM182" s="55"/>
      <c r="AN182" s="73"/>
      <c r="AO182" s="79"/>
      <c r="AP182" s="68"/>
      <c r="AQ182" s="73"/>
      <c r="AR182" s="55"/>
      <c r="AS182" s="73"/>
      <c r="AT182" s="79"/>
      <c r="AU182" s="68"/>
      <c r="AV182" s="73"/>
      <c r="AW182" s="55"/>
      <c r="AX182" s="73"/>
      <c r="AY182" s="79"/>
      <c r="AZ182" s="68"/>
      <c r="BA182" s="73"/>
      <c r="BB182" s="55"/>
      <c r="BC182" s="73"/>
      <c r="BD182" s="79"/>
      <c r="BE182" s="68"/>
      <c r="BF182" s="73"/>
      <c r="BG182" s="55"/>
      <c r="BH182" s="73"/>
      <c r="BI182" s="79"/>
      <c r="BJ182" s="68"/>
      <c r="BK182" s="73"/>
      <c r="BL182" s="55"/>
      <c r="BM182" s="73"/>
      <c r="BN182" s="79"/>
    </row>
    <row r="183" spans="1:66" s="84" customFormat="1" ht="18.75" customHeight="1" x14ac:dyDescent="0.4">
      <c r="A183" s="55" t="s">
        <v>349</v>
      </c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60">
        <v>19</v>
      </c>
      <c r="R183" s="72">
        <f t="shared" si="79"/>
        <v>18.627450980392158</v>
      </c>
      <c r="S183" s="71">
        <v>1</v>
      </c>
      <c r="T183" s="72">
        <f t="shared" si="80"/>
        <v>3.5714285714285712</v>
      </c>
      <c r="U183" s="72">
        <v>20.22</v>
      </c>
      <c r="V183" s="64">
        <v>15</v>
      </c>
      <c r="W183" s="72">
        <f t="shared" si="81"/>
        <v>15.151515151515152</v>
      </c>
      <c r="X183" s="66">
        <v>1</v>
      </c>
      <c r="Y183" s="72">
        <f t="shared" si="82"/>
        <v>3.4482758620689653</v>
      </c>
      <c r="Z183" s="64">
        <v>16.07</v>
      </c>
      <c r="AA183" s="64">
        <v>16</v>
      </c>
      <c r="AB183" s="72">
        <f t="shared" si="83"/>
        <v>16.161616161616163</v>
      </c>
      <c r="AC183" s="66">
        <v>1</v>
      </c>
      <c r="AD183" s="72">
        <f t="shared" si="84"/>
        <v>3.5714285714285712</v>
      </c>
      <c r="AE183" s="64">
        <v>16.07</v>
      </c>
      <c r="AF183" s="68">
        <v>9</v>
      </c>
      <c r="AG183" s="73">
        <f t="shared" si="85"/>
        <v>12.676056338028168</v>
      </c>
      <c r="AH183" s="55">
        <v>2</v>
      </c>
      <c r="AI183" s="73">
        <f t="shared" si="86"/>
        <v>9.0909090909090917</v>
      </c>
      <c r="AJ183" s="79"/>
      <c r="AK183" s="68"/>
      <c r="AL183" s="73"/>
      <c r="AM183" s="55"/>
      <c r="AN183" s="73"/>
      <c r="AO183" s="79"/>
      <c r="AP183" s="68"/>
      <c r="AQ183" s="73"/>
      <c r="AR183" s="55"/>
      <c r="AS183" s="73"/>
      <c r="AT183" s="79"/>
      <c r="AU183" s="68"/>
      <c r="AV183" s="73"/>
      <c r="AW183" s="55"/>
      <c r="AX183" s="73"/>
      <c r="AY183" s="79"/>
      <c r="AZ183" s="68"/>
      <c r="BA183" s="73"/>
      <c r="BB183" s="55"/>
      <c r="BC183" s="73"/>
      <c r="BD183" s="79"/>
      <c r="BE183" s="68"/>
      <c r="BF183" s="73"/>
      <c r="BG183" s="55"/>
      <c r="BH183" s="73"/>
      <c r="BI183" s="79"/>
      <c r="BJ183" s="68"/>
      <c r="BK183" s="73"/>
      <c r="BL183" s="55"/>
      <c r="BM183" s="73"/>
      <c r="BN183" s="79"/>
    </row>
    <row r="184" spans="1:66" s="84" customFormat="1" ht="18.75" customHeight="1" x14ac:dyDescent="0.4">
      <c r="A184" s="55" t="s">
        <v>350</v>
      </c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60">
        <v>6</v>
      </c>
      <c r="R184" s="72">
        <f t="shared" si="79"/>
        <v>5.8823529411764701</v>
      </c>
      <c r="S184" s="71">
        <v>0</v>
      </c>
      <c r="T184" s="72">
        <f t="shared" si="80"/>
        <v>0</v>
      </c>
      <c r="U184" s="72">
        <v>9.4499999999999993</v>
      </c>
      <c r="V184" s="64">
        <v>9</v>
      </c>
      <c r="W184" s="72">
        <f t="shared" si="81"/>
        <v>9.0909090909090917</v>
      </c>
      <c r="X184" s="66">
        <v>0</v>
      </c>
      <c r="Y184" s="72">
        <f t="shared" si="82"/>
        <v>0</v>
      </c>
      <c r="Z184" s="64">
        <v>13.49</v>
      </c>
      <c r="AA184" s="64">
        <v>17</v>
      </c>
      <c r="AB184" s="72">
        <f t="shared" si="83"/>
        <v>17.171717171717169</v>
      </c>
      <c r="AC184" s="66">
        <v>0</v>
      </c>
      <c r="AD184" s="72">
        <f t="shared" si="84"/>
        <v>0</v>
      </c>
      <c r="AE184" s="64">
        <v>13.49</v>
      </c>
      <c r="AF184" s="68">
        <v>4</v>
      </c>
      <c r="AG184" s="73">
        <f t="shared" si="85"/>
        <v>5.6338028169014089</v>
      </c>
      <c r="AH184" s="55">
        <v>0</v>
      </c>
      <c r="AI184" s="73">
        <f t="shared" si="86"/>
        <v>0</v>
      </c>
      <c r="AJ184" s="79"/>
      <c r="AK184" s="68"/>
      <c r="AL184" s="73"/>
      <c r="AM184" s="55"/>
      <c r="AN184" s="73"/>
      <c r="AO184" s="79"/>
      <c r="AP184" s="68"/>
      <c r="AQ184" s="73"/>
      <c r="AR184" s="55"/>
      <c r="AS184" s="73"/>
      <c r="AT184" s="79"/>
      <c r="AU184" s="68"/>
      <c r="AV184" s="73"/>
      <c r="AW184" s="55"/>
      <c r="AX184" s="73"/>
      <c r="AY184" s="79"/>
      <c r="AZ184" s="68"/>
      <c r="BA184" s="73"/>
      <c r="BB184" s="55"/>
      <c r="BC184" s="73"/>
      <c r="BD184" s="79"/>
      <c r="BE184" s="68"/>
      <c r="BF184" s="73"/>
      <c r="BG184" s="55"/>
      <c r="BH184" s="73"/>
      <c r="BI184" s="79"/>
      <c r="BJ184" s="68"/>
      <c r="BK184" s="73"/>
      <c r="BL184" s="55"/>
      <c r="BM184" s="73"/>
      <c r="BN184" s="79"/>
    </row>
    <row r="185" spans="1:66" s="84" customFormat="1" ht="18.75" customHeight="1" x14ac:dyDescent="0.4">
      <c r="A185" s="55" t="s">
        <v>351</v>
      </c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60">
        <v>5</v>
      </c>
      <c r="R185" s="72">
        <f t="shared" si="79"/>
        <v>4.9019607843137258</v>
      </c>
      <c r="S185" s="71">
        <v>0</v>
      </c>
      <c r="T185" s="72">
        <f t="shared" si="80"/>
        <v>0</v>
      </c>
      <c r="U185" s="72">
        <v>5.17</v>
      </c>
      <c r="V185" s="64">
        <v>4</v>
      </c>
      <c r="W185" s="72">
        <f t="shared" si="81"/>
        <v>4.0404040404040407</v>
      </c>
      <c r="X185" s="66">
        <v>0</v>
      </c>
      <c r="Y185" s="72">
        <f t="shared" si="82"/>
        <v>0</v>
      </c>
      <c r="Z185" s="64">
        <v>6.06</v>
      </c>
      <c r="AA185" s="64">
        <v>2</v>
      </c>
      <c r="AB185" s="72">
        <f t="shared" si="83"/>
        <v>2.0202020202020203</v>
      </c>
      <c r="AC185" s="66">
        <v>0</v>
      </c>
      <c r="AD185" s="72">
        <f t="shared" si="84"/>
        <v>0</v>
      </c>
      <c r="AE185" s="64">
        <v>6.06</v>
      </c>
      <c r="AF185" s="68">
        <v>0</v>
      </c>
      <c r="AG185" s="73">
        <f t="shared" si="85"/>
        <v>0</v>
      </c>
      <c r="AH185" s="55">
        <v>0</v>
      </c>
      <c r="AI185" s="73">
        <f t="shared" si="86"/>
        <v>0</v>
      </c>
      <c r="AJ185" s="79"/>
      <c r="AK185" s="68"/>
      <c r="AL185" s="73"/>
      <c r="AM185" s="55"/>
      <c r="AN185" s="73"/>
      <c r="AO185" s="79"/>
      <c r="AP185" s="68"/>
      <c r="AQ185" s="73"/>
      <c r="AR185" s="55"/>
      <c r="AS185" s="73"/>
      <c r="AT185" s="79"/>
      <c r="AU185" s="68"/>
      <c r="AV185" s="73"/>
      <c r="AW185" s="55"/>
      <c r="AX185" s="73"/>
      <c r="AY185" s="79"/>
      <c r="AZ185" s="68"/>
      <c r="BA185" s="73"/>
      <c r="BB185" s="55"/>
      <c r="BC185" s="73"/>
      <c r="BD185" s="79"/>
      <c r="BE185" s="68"/>
      <c r="BF185" s="73"/>
      <c r="BG185" s="55"/>
      <c r="BH185" s="73"/>
      <c r="BI185" s="79"/>
      <c r="BJ185" s="68"/>
      <c r="BK185" s="73"/>
      <c r="BL185" s="55"/>
      <c r="BM185" s="73"/>
      <c r="BN185" s="79"/>
    </row>
    <row r="186" spans="1:66" s="84" customFormat="1" ht="18.75" customHeight="1" x14ac:dyDescent="0.4">
      <c r="A186" s="55" t="s">
        <v>352</v>
      </c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60">
        <v>4</v>
      </c>
      <c r="R186" s="72">
        <f t="shared" si="79"/>
        <v>3.9215686274509802</v>
      </c>
      <c r="S186" s="71">
        <v>0</v>
      </c>
      <c r="T186" s="72">
        <f t="shared" si="80"/>
        <v>0</v>
      </c>
      <c r="U186" s="72">
        <v>3.62</v>
      </c>
      <c r="V186" s="64">
        <v>1</v>
      </c>
      <c r="W186" s="72">
        <f t="shared" si="81"/>
        <v>1.0101010101010102</v>
      </c>
      <c r="X186" s="66">
        <v>0</v>
      </c>
      <c r="Y186" s="72">
        <f t="shared" si="82"/>
        <v>0</v>
      </c>
      <c r="Z186" s="64">
        <v>2</v>
      </c>
      <c r="AA186" s="64">
        <v>3</v>
      </c>
      <c r="AB186" s="72">
        <f t="shared" si="83"/>
        <v>3.0303030303030303</v>
      </c>
      <c r="AC186" s="66">
        <v>0</v>
      </c>
      <c r="AD186" s="72">
        <f t="shared" si="84"/>
        <v>0</v>
      </c>
      <c r="AE186" s="64">
        <v>2</v>
      </c>
      <c r="AF186" s="68">
        <v>0</v>
      </c>
      <c r="AG186" s="73">
        <f t="shared" si="85"/>
        <v>0</v>
      </c>
      <c r="AH186" s="55">
        <v>0</v>
      </c>
      <c r="AI186" s="73">
        <f t="shared" si="86"/>
        <v>0</v>
      </c>
      <c r="AJ186" s="79"/>
      <c r="AK186" s="68"/>
      <c r="AL186" s="73"/>
      <c r="AM186" s="55"/>
      <c r="AN186" s="73"/>
      <c r="AO186" s="79"/>
      <c r="AP186" s="68"/>
      <c r="AQ186" s="73"/>
      <c r="AR186" s="55"/>
      <c r="AS186" s="73"/>
      <c r="AT186" s="79"/>
      <c r="AU186" s="68"/>
      <c r="AV186" s="73"/>
      <c r="AW186" s="55"/>
      <c r="AX186" s="73"/>
      <c r="AY186" s="79"/>
      <c r="AZ186" s="68"/>
      <c r="BA186" s="73"/>
      <c r="BB186" s="55"/>
      <c r="BC186" s="73"/>
      <c r="BD186" s="79"/>
      <c r="BE186" s="68"/>
      <c r="BF186" s="73"/>
      <c r="BG186" s="55"/>
      <c r="BH186" s="73"/>
      <c r="BI186" s="79"/>
      <c r="BJ186" s="68"/>
      <c r="BK186" s="73"/>
      <c r="BL186" s="55"/>
      <c r="BM186" s="73"/>
      <c r="BN186" s="79"/>
    </row>
    <row r="187" spans="1:66" s="84" customFormat="1" ht="18.75" customHeight="1" x14ac:dyDescent="0.4">
      <c r="A187" s="55" t="s">
        <v>354</v>
      </c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60">
        <f>SUM(Q178:Q186)</f>
        <v>102</v>
      </c>
      <c r="R187" s="77">
        <f>SUM(R178:R186)</f>
        <v>99.999999999999986</v>
      </c>
      <c r="S187" s="60">
        <v>28</v>
      </c>
      <c r="T187" s="77">
        <f>SUM(T178:T186)</f>
        <v>99.999999999999986</v>
      </c>
      <c r="U187" s="67">
        <f>SUM(U178:U186)</f>
        <v>100.01000000000002</v>
      </c>
      <c r="V187" s="64">
        <f t="shared" ref="V187:AC187" si="87">SUM(V178:V186)</f>
        <v>99</v>
      </c>
      <c r="W187" s="67">
        <f t="shared" si="87"/>
        <v>100</v>
      </c>
      <c r="X187" s="66">
        <f t="shared" si="87"/>
        <v>29</v>
      </c>
      <c r="Y187" s="67">
        <f t="shared" si="87"/>
        <v>100</v>
      </c>
      <c r="Z187" s="63">
        <f t="shared" si="87"/>
        <v>99.99</v>
      </c>
      <c r="AA187" s="64">
        <f t="shared" si="87"/>
        <v>99</v>
      </c>
      <c r="AB187" s="67">
        <f t="shared" si="87"/>
        <v>100</v>
      </c>
      <c r="AC187" s="66">
        <f t="shared" si="87"/>
        <v>28</v>
      </c>
      <c r="AD187" s="72">
        <f>SUM(AD178:AD186)</f>
        <v>100</v>
      </c>
      <c r="AE187" s="63">
        <f t="shared" ref="AE187:BN187" si="88">SUM(AE178:AE186)</f>
        <v>99.99</v>
      </c>
      <c r="AF187" s="68">
        <f t="shared" si="88"/>
        <v>71</v>
      </c>
      <c r="AG187" s="69">
        <f t="shared" si="88"/>
        <v>100</v>
      </c>
      <c r="AH187" s="55">
        <f t="shared" si="88"/>
        <v>22</v>
      </c>
      <c r="AI187" s="69">
        <f t="shared" si="88"/>
        <v>100.00000000000001</v>
      </c>
      <c r="AJ187" s="69">
        <f t="shared" si="88"/>
        <v>0</v>
      </c>
      <c r="AK187" s="68">
        <f t="shared" si="88"/>
        <v>0</v>
      </c>
      <c r="AL187" s="69">
        <f t="shared" si="88"/>
        <v>0</v>
      </c>
      <c r="AM187" s="55">
        <f t="shared" si="88"/>
        <v>0</v>
      </c>
      <c r="AN187" s="69">
        <f t="shared" si="88"/>
        <v>0</v>
      </c>
      <c r="AO187" s="69">
        <f t="shared" si="88"/>
        <v>0</v>
      </c>
      <c r="AP187" s="68">
        <f t="shared" si="88"/>
        <v>0</v>
      </c>
      <c r="AQ187" s="69">
        <f t="shared" si="88"/>
        <v>0</v>
      </c>
      <c r="AR187" s="55">
        <f t="shared" si="88"/>
        <v>0</v>
      </c>
      <c r="AS187" s="69">
        <f t="shared" si="88"/>
        <v>0</v>
      </c>
      <c r="AT187" s="69">
        <f t="shared" si="88"/>
        <v>0</v>
      </c>
      <c r="AU187" s="68">
        <f t="shared" si="88"/>
        <v>0</v>
      </c>
      <c r="AV187" s="69">
        <f t="shared" si="88"/>
        <v>0</v>
      </c>
      <c r="AW187" s="55">
        <f t="shared" si="88"/>
        <v>0</v>
      </c>
      <c r="AX187" s="69">
        <f t="shared" si="88"/>
        <v>0</v>
      </c>
      <c r="AY187" s="69">
        <f t="shared" si="88"/>
        <v>0</v>
      </c>
      <c r="AZ187" s="68">
        <f t="shared" si="88"/>
        <v>0</v>
      </c>
      <c r="BA187" s="69">
        <f t="shared" si="88"/>
        <v>0</v>
      </c>
      <c r="BB187" s="55">
        <f t="shared" si="88"/>
        <v>0</v>
      </c>
      <c r="BC187" s="69">
        <f t="shared" si="88"/>
        <v>0</v>
      </c>
      <c r="BD187" s="69">
        <f t="shared" si="88"/>
        <v>0</v>
      </c>
      <c r="BE187" s="68">
        <f t="shared" si="88"/>
        <v>0</v>
      </c>
      <c r="BF187" s="69">
        <f t="shared" si="88"/>
        <v>0</v>
      </c>
      <c r="BG187" s="55">
        <f t="shared" si="88"/>
        <v>0</v>
      </c>
      <c r="BH187" s="69">
        <f t="shared" si="88"/>
        <v>0</v>
      </c>
      <c r="BI187" s="69">
        <f t="shared" si="88"/>
        <v>0</v>
      </c>
      <c r="BJ187" s="68">
        <f t="shared" si="88"/>
        <v>0</v>
      </c>
      <c r="BK187" s="69">
        <f t="shared" si="88"/>
        <v>0</v>
      </c>
      <c r="BL187" s="55">
        <f t="shared" si="88"/>
        <v>0</v>
      </c>
      <c r="BM187" s="69">
        <f t="shared" si="88"/>
        <v>0</v>
      </c>
      <c r="BN187" s="69">
        <f t="shared" si="88"/>
        <v>0</v>
      </c>
    </row>
    <row r="188" spans="1:66" ht="18.75" customHeight="1" x14ac:dyDescent="0.4">
      <c r="A188" s="87" t="s">
        <v>319</v>
      </c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0"/>
      <c r="R188" s="120"/>
      <c r="S188" s="120"/>
      <c r="T188" s="120"/>
      <c r="U188" s="120"/>
      <c r="V188" s="120"/>
      <c r="W188" s="120"/>
      <c r="X188" s="120"/>
      <c r="Y188" s="120"/>
      <c r="Z188" s="120"/>
      <c r="AA188" s="120"/>
      <c r="AB188" s="120"/>
      <c r="AC188" s="120"/>
      <c r="AD188" s="120"/>
      <c r="AE188" s="120"/>
      <c r="AF188" s="121" t="s">
        <v>397</v>
      </c>
      <c r="AG188" s="121"/>
      <c r="AH188" s="121"/>
      <c r="AI188" s="121"/>
      <c r="AJ188" s="121"/>
      <c r="AK188" s="121"/>
      <c r="AL188" s="121"/>
      <c r="AM188" s="121"/>
      <c r="AN188" s="121"/>
      <c r="AO188" s="121"/>
      <c r="AP188" s="121"/>
      <c r="AQ188" s="121"/>
      <c r="AR188" s="121"/>
      <c r="AS188" s="121"/>
      <c r="AT188" s="121"/>
      <c r="AU188" s="121"/>
      <c r="AV188" s="121"/>
      <c r="AW188" s="121"/>
      <c r="AX188" s="121"/>
      <c r="AY188" s="121"/>
      <c r="AZ188" s="121"/>
      <c r="BA188" s="121"/>
      <c r="BB188" s="121"/>
      <c r="BC188" s="121"/>
      <c r="BD188" s="121"/>
      <c r="BE188" s="121"/>
      <c r="BF188" s="121"/>
      <c r="BG188" s="121"/>
      <c r="BH188" s="121"/>
      <c r="BI188" s="121"/>
      <c r="BJ188" s="121"/>
      <c r="BK188" s="121"/>
      <c r="BL188" s="121"/>
      <c r="BM188" s="121"/>
      <c r="BN188" s="121"/>
    </row>
    <row r="189" spans="1:66" ht="18.75" customHeight="1" x14ac:dyDescent="0.4">
      <c r="A189" s="96" t="s">
        <v>356</v>
      </c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 t="s">
        <v>360</v>
      </c>
      <c r="R189" s="96"/>
      <c r="S189" s="96"/>
      <c r="T189" s="96"/>
      <c r="U189" s="96"/>
      <c r="V189" s="96" t="s">
        <v>361</v>
      </c>
      <c r="W189" s="96"/>
      <c r="X189" s="96"/>
      <c r="Y189" s="96"/>
      <c r="Z189" s="96"/>
      <c r="AA189" s="96" t="s">
        <v>362</v>
      </c>
      <c r="AB189" s="96"/>
      <c r="AC189" s="96"/>
      <c r="AD189" s="96"/>
      <c r="AE189" s="96"/>
      <c r="AF189" s="96" t="s">
        <v>379</v>
      </c>
      <c r="AG189" s="96"/>
      <c r="AH189" s="96"/>
      <c r="AI189" s="96"/>
      <c r="AJ189" s="96"/>
      <c r="AK189" s="96" t="s">
        <v>364</v>
      </c>
      <c r="AL189" s="96"/>
      <c r="AM189" s="96"/>
      <c r="AN189" s="96"/>
      <c r="AO189" s="96"/>
      <c r="AP189" s="96" t="s">
        <v>365</v>
      </c>
      <c r="AQ189" s="96"/>
      <c r="AR189" s="96"/>
      <c r="AS189" s="96"/>
      <c r="AT189" s="96"/>
      <c r="AU189" s="96" t="s">
        <v>366</v>
      </c>
      <c r="AV189" s="96"/>
      <c r="AW189" s="96"/>
      <c r="AX189" s="96"/>
      <c r="AY189" s="96"/>
      <c r="AZ189" s="96" t="s">
        <v>367</v>
      </c>
      <c r="BA189" s="96"/>
      <c r="BB189" s="96"/>
      <c r="BC189" s="96"/>
      <c r="BD189" s="96"/>
      <c r="BE189" s="96" t="s">
        <v>368</v>
      </c>
      <c r="BF189" s="96"/>
      <c r="BG189" s="96"/>
      <c r="BH189" s="96"/>
      <c r="BI189" s="96"/>
      <c r="BJ189" s="96" t="s">
        <v>369</v>
      </c>
      <c r="BK189" s="96"/>
      <c r="BL189" s="96"/>
      <c r="BM189" s="96"/>
      <c r="BN189" s="96"/>
    </row>
    <row r="190" spans="1:66" ht="18.75" customHeight="1" x14ac:dyDescent="0.4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 t="s">
        <v>9</v>
      </c>
      <c r="R190" s="96"/>
      <c r="S190" s="96" t="s">
        <v>19</v>
      </c>
      <c r="T190" s="96"/>
      <c r="U190" s="101" t="s">
        <v>340</v>
      </c>
      <c r="V190" s="96" t="s">
        <v>9</v>
      </c>
      <c r="W190" s="96"/>
      <c r="X190" s="96" t="s">
        <v>19</v>
      </c>
      <c r="Y190" s="96"/>
      <c r="Z190" s="100" t="s">
        <v>340</v>
      </c>
      <c r="AA190" s="96" t="s">
        <v>9</v>
      </c>
      <c r="AB190" s="96"/>
      <c r="AC190" s="96" t="s">
        <v>19</v>
      </c>
      <c r="AD190" s="96"/>
      <c r="AE190" s="99" t="s">
        <v>340</v>
      </c>
      <c r="AF190" s="96" t="s">
        <v>372</v>
      </c>
      <c r="AG190" s="96"/>
      <c r="AH190" s="96" t="s">
        <v>371</v>
      </c>
      <c r="AI190" s="96"/>
      <c r="AJ190" s="99" t="s">
        <v>381</v>
      </c>
      <c r="AK190" s="96" t="s">
        <v>372</v>
      </c>
      <c r="AL190" s="96"/>
      <c r="AM190" s="96" t="s">
        <v>371</v>
      </c>
      <c r="AN190" s="96"/>
      <c r="AO190" s="99" t="s">
        <v>374</v>
      </c>
      <c r="AP190" s="96" t="s">
        <v>372</v>
      </c>
      <c r="AQ190" s="96"/>
      <c r="AR190" s="96" t="s">
        <v>371</v>
      </c>
      <c r="AS190" s="96"/>
      <c r="AT190" s="99" t="s">
        <v>374</v>
      </c>
      <c r="AU190" s="96" t="s">
        <v>372</v>
      </c>
      <c r="AV190" s="96"/>
      <c r="AW190" s="96" t="s">
        <v>371</v>
      </c>
      <c r="AX190" s="96"/>
      <c r="AY190" s="99" t="s">
        <v>374</v>
      </c>
      <c r="AZ190" s="96" t="s">
        <v>372</v>
      </c>
      <c r="BA190" s="96"/>
      <c r="BB190" s="96" t="s">
        <v>371</v>
      </c>
      <c r="BC190" s="96"/>
      <c r="BD190" s="99" t="s">
        <v>374</v>
      </c>
      <c r="BE190" s="96" t="s">
        <v>372</v>
      </c>
      <c r="BF190" s="96"/>
      <c r="BG190" s="96" t="s">
        <v>371</v>
      </c>
      <c r="BH190" s="96"/>
      <c r="BI190" s="99" t="s">
        <v>374</v>
      </c>
      <c r="BJ190" s="96" t="s">
        <v>372</v>
      </c>
      <c r="BK190" s="96"/>
      <c r="BL190" s="96" t="s">
        <v>371</v>
      </c>
      <c r="BM190" s="96"/>
      <c r="BN190" s="99" t="s">
        <v>381</v>
      </c>
    </row>
    <row r="191" spans="1:66" s="84" customFormat="1" ht="18.75" customHeight="1" x14ac:dyDescent="0.4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57" t="s">
        <v>342</v>
      </c>
      <c r="R191" s="58" t="s">
        <v>343</v>
      </c>
      <c r="S191" s="58" t="s">
        <v>342</v>
      </c>
      <c r="T191" s="58" t="s">
        <v>343</v>
      </c>
      <c r="U191" s="101"/>
      <c r="V191" s="58" t="s">
        <v>342</v>
      </c>
      <c r="W191" s="57" t="s">
        <v>343</v>
      </c>
      <c r="X191" s="57" t="s">
        <v>342</v>
      </c>
      <c r="Y191" s="57" t="s">
        <v>343</v>
      </c>
      <c r="Z191" s="100"/>
      <c r="AA191" s="59" t="s">
        <v>342</v>
      </c>
      <c r="AB191" s="58" t="s">
        <v>343</v>
      </c>
      <c r="AC191" s="58" t="s">
        <v>342</v>
      </c>
      <c r="AD191" s="58" t="s">
        <v>343</v>
      </c>
      <c r="AE191" s="99"/>
      <c r="AF191" s="59" t="s">
        <v>375</v>
      </c>
      <c r="AG191" s="58" t="s">
        <v>377</v>
      </c>
      <c r="AH191" s="58" t="s">
        <v>375</v>
      </c>
      <c r="AI191" s="58" t="s">
        <v>377</v>
      </c>
      <c r="AJ191" s="99"/>
      <c r="AK191" s="59" t="s">
        <v>375</v>
      </c>
      <c r="AL191" s="58" t="s">
        <v>377</v>
      </c>
      <c r="AM191" s="58" t="s">
        <v>375</v>
      </c>
      <c r="AN191" s="58" t="s">
        <v>377</v>
      </c>
      <c r="AO191" s="99"/>
      <c r="AP191" s="59" t="s">
        <v>375</v>
      </c>
      <c r="AQ191" s="58" t="s">
        <v>377</v>
      </c>
      <c r="AR191" s="58" t="s">
        <v>375</v>
      </c>
      <c r="AS191" s="58" t="s">
        <v>377</v>
      </c>
      <c r="AT191" s="99"/>
      <c r="AU191" s="59" t="s">
        <v>382</v>
      </c>
      <c r="AV191" s="58" t="s">
        <v>377</v>
      </c>
      <c r="AW191" s="58" t="s">
        <v>375</v>
      </c>
      <c r="AX191" s="58" t="s">
        <v>377</v>
      </c>
      <c r="AY191" s="99"/>
      <c r="AZ191" s="59" t="s">
        <v>375</v>
      </c>
      <c r="BA191" s="58" t="s">
        <v>377</v>
      </c>
      <c r="BB191" s="58" t="s">
        <v>375</v>
      </c>
      <c r="BC191" s="58" t="s">
        <v>383</v>
      </c>
      <c r="BD191" s="99"/>
      <c r="BE191" s="59" t="s">
        <v>375</v>
      </c>
      <c r="BF191" s="58" t="s">
        <v>377</v>
      </c>
      <c r="BG191" s="58" t="s">
        <v>375</v>
      </c>
      <c r="BH191" s="58" t="s">
        <v>377</v>
      </c>
      <c r="BI191" s="99"/>
      <c r="BJ191" s="59" t="s">
        <v>375</v>
      </c>
      <c r="BK191" s="58" t="s">
        <v>377</v>
      </c>
      <c r="BL191" s="58" t="s">
        <v>375</v>
      </c>
      <c r="BM191" s="58" t="s">
        <v>377</v>
      </c>
      <c r="BN191" s="99"/>
    </row>
    <row r="192" spans="1:66" s="84" customFormat="1" ht="18.75" customHeight="1" x14ac:dyDescent="0.4">
      <c r="A192" s="55" t="s">
        <v>344</v>
      </c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75">
        <v>0</v>
      </c>
      <c r="R192" s="72">
        <f>Q192/$Q$201*100</f>
        <v>0</v>
      </c>
      <c r="S192" s="71">
        <v>0</v>
      </c>
      <c r="T192" s="72">
        <f>S192/$S$201*100</f>
        <v>0</v>
      </c>
      <c r="U192" s="67">
        <v>4.05</v>
      </c>
      <c r="V192" s="64">
        <v>3</v>
      </c>
      <c r="W192" s="72">
        <f>V192/$V$201*100</f>
        <v>3.6144578313253009</v>
      </c>
      <c r="X192" s="66">
        <v>1</v>
      </c>
      <c r="Y192" s="72">
        <f>X192/$X$201*100</f>
        <v>10</v>
      </c>
      <c r="Z192" s="64">
        <v>5.43</v>
      </c>
      <c r="AA192" s="64">
        <v>3</v>
      </c>
      <c r="AB192" s="72">
        <f>AA192/$AA$201*100</f>
        <v>3.5714285714285712</v>
      </c>
      <c r="AC192" s="66">
        <v>2</v>
      </c>
      <c r="AD192" s="72">
        <f>AC192/$AC$201*100</f>
        <v>10</v>
      </c>
      <c r="AE192" s="64">
        <v>5.43</v>
      </c>
      <c r="AF192" s="68">
        <v>4</v>
      </c>
      <c r="AG192" s="73">
        <f>AF192/$AF$201*100</f>
        <v>6.666666666666667</v>
      </c>
      <c r="AH192" s="55">
        <v>4</v>
      </c>
      <c r="AI192" s="73">
        <f>AH192/$AH$201*100</f>
        <v>22.222222222222221</v>
      </c>
      <c r="AJ192" s="79"/>
      <c r="AK192" s="68"/>
      <c r="AL192" s="73"/>
      <c r="AM192" s="55"/>
      <c r="AN192" s="73"/>
      <c r="AO192" s="79"/>
      <c r="AP192" s="68"/>
      <c r="AQ192" s="73"/>
      <c r="AR192" s="55"/>
      <c r="AS192" s="73"/>
      <c r="AT192" s="79"/>
      <c r="AU192" s="68"/>
      <c r="AV192" s="73"/>
      <c r="AW192" s="55"/>
      <c r="AX192" s="73"/>
      <c r="AY192" s="79"/>
      <c r="AZ192" s="68"/>
      <c r="BA192" s="73"/>
      <c r="BB192" s="55"/>
      <c r="BC192" s="73"/>
      <c r="BD192" s="79"/>
      <c r="BE192" s="68"/>
      <c r="BF192" s="73"/>
      <c r="BG192" s="55"/>
      <c r="BH192" s="73"/>
      <c r="BI192" s="79"/>
      <c r="BJ192" s="68"/>
      <c r="BK192" s="73"/>
      <c r="BL192" s="55"/>
      <c r="BM192" s="73"/>
      <c r="BN192" s="79"/>
    </row>
    <row r="193" spans="1:66" s="84" customFormat="1" ht="18.75" customHeight="1" x14ac:dyDescent="0.4">
      <c r="A193" s="55" t="s">
        <v>345</v>
      </c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75">
        <v>0</v>
      </c>
      <c r="R193" s="72">
        <f t="shared" ref="R193:R200" si="89">Q193/$Q$201*100</f>
        <v>0</v>
      </c>
      <c r="S193" s="71">
        <v>3</v>
      </c>
      <c r="T193" s="72">
        <f t="shared" ref="T193:T200" si="90">S193/$S$201*100</f>
        <v>8.8235294117647065</v>
      </c>
      <c r="U193" s="67">
        <v>7.13</v>
      </c>
      <c r="V193" s="64">
        <v>2</v>
      </c>
      <c r="W193" s="72">
        <f t="shared" ref="W193:W200" si="91">V193/$V$201*100</f>
        <v>2.4096385542168677</v>
      </c>
      <c r="X193" s="66">
        <v>1</v>
      </c>
      <c r="Y193" s="72">
        <f t="shared" ref="Y193:Y200" si="92">X193/$X$201*100</f>
        <v>10</v>
      </c>
      <c r="Z193" s="64">
        <v>6.3</v>
      </c>
      <c r="AA193" s="64">
        <v>3</v>
      </c>
      <c r="AB193" s="72">
        <f t="shared" ref="AB193:AB200" si="93">AA193/$AA$201*100</f>
        <v>3.5714285714285712</v>
      </c>
      <c r="AC193" s="66">
        <v>4</v>
      </c>
      <c r="AD193" s="72">
        <f t="shared" ref="AD193:AD200" si="94">AC193/$AC$201*100</f>
        <v>20</v>
      </c>
      <c r="AE193" s="64">
        <v>6.3</v>
      </c>
      <c r="AF193" s="68">
        <v>2</v>
      </c>
      <c r="AG193" s="73">
        <f t="shared" ref="AG193:AG200" si="95">AF193/$AF$201*100</f>
        <v>3.3333333333333335</v>
      </c>
      <c r="AH193" s="55">
        <v>2</v>
      </c>
      <c r="AI193" s="73">
        <f t="shared" ref="AI193:AI200" si="96">AH193/$AH$201*100</f>
        <v>11.111111111111111</v>
      </c>
      <c r="AJ193" s="79"/>
      <c r="AK193" s="68"/>
      <c r="AL193" s="73"/>
      <c r="AM193" s="55"/>
      <c r="AN193" s="73"/>
      <c r="AO193" s="79"/>
      <c r="AP193" s="68"/>
      <c r="AQ193" s="73"/>
      <c r="AR193" s="55"/>
      <c r="AS193" s="73"/>
      <c r="AT193" s="79"/>
      <c r="AU193" s="68"/>
      <c r="AV193" s="73"/>
      <c r="AW193" s="55"/>
      <c r="AX193" s="73"/>
      <c r="AY193" s="79"/>
      <c r="AZ193" s="68"/>
      <c r="BA193" s="73"/>
      <c r="BB193" s="55"/>
      <c r="BC193" s="73"/>
      <c r="BD193" s="79"/>
      <c r="BE193" s="68"/>
      <c r="BF193" s="73"/>
      <c r="BG193" s="55"/>
      <c r="BH193" s="73"/>
      <c r="BI193" s="79"/>
      <c r="BJ193" s="68"/>
      <c r="BK193" s="73"/>
      <c r="BL193" s="55"/>
      <c r="BM193" s="73"/>
      <c r="BN193" s="79"/>
    </row>
    <row r="194" spans="1:66" s="84" customFormat="1" ht="18.75" customHeight="1" x14ac:dyDescent="0.4">
      <c r="A194" s="55" t="s">
        <v>346</v>
      </c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75">
        <v>0</v>
      </c>
      <c r="R194" s="72">
        <f t="shared" si="89"/>
        <v>0</v>
      </c>
      <c r="S194" s="71">
        <v>0</v>
      </c>
      <c r="T194" s="72">
        <f t="shared" si="90"/>
        <v>0</v>
      </c>
      <c r="U194" s="67">
        <v>12.35</v>
      </c>
      <c r="V194" s="64">
        <v>10</v>
      </c>
      <c r="W194" s="72">
        <f t="shared" si="91"/>
        <v>12.048192771084338</v>
      </c>
      <c r="X194" s="66">
        <v>0</v>
      </c>
      <c r="Y194" s="72">
        <f t="shared" si="92"/>
        <v>0</v>
      </c>
      <c r="Z194" s="64">
        <v>11.72</v>
      </c>
      <c r="AA194" s="64">
        <v>10</v>
      </c>
      <c r="AB194" s="72">
        <f t="shared" si="93"/>
        <v>11.904761904761903</v>
      </c>
      <c r="AC194" s="66">
        <v>6</v>
      </c>
      <c r="AD194" s="72">
        <f t="shared" si="94"/>
        <v>30</v>
      </c>
      <c r="AE194" s="64">
        <v>11.72</v>
      </c>
      <c r="AF194" s="68">
        <v>16</v>
      </c>
      <c r="AG194" s="73">
        <f t="shared" si="95"/>
        <v>26.666666666666668</v>
      </c>
      <c r="AH194" s="55">
        <v>5</v>
      </c>
      <c r="AI194" s="73">
        <f t="shared" si="96"/>
        <v>27.777777777777779</v>
      </c>
      <c r="AJ194" s="79"/>
      <c r="AK194" s="68"/>
      <c r="AL194" s="73"/>
      <c r="AM194" s="55"/>
      <c r="AN194" s="73"/>
      <c r="AO194" s="79"/>
      <c r="AP194" s="68"/>
      <c r="AQ194" s="73"/>
      <c r="AR194" s="55"/>
      <c r="AS194" s="73"/>
      <c r="AT194" s="79"/>
      <c r="AU194" s="68"/>
      <c r="AV194" s="73"/>
      <c r="AW194" s="55"/>
      <c r="AX194" s="73"/>
      <c r="AY194" s="79"/>
      <c r="AZ194" s="68"/>
      <c r="BA194" s="73"/>
      <c r="BB194" s="55"/>
      <c r="BC194" s="73"/>
      <c r="BD194" s="79"/>
      <c r="BE194" s="68"/>
      <c r="BF194" s="73"/>
      <c r="BG194" s="55"/>
      <c r="BH194" s="73"/>
      <c r="BI194" s="79"/>
      <c r="BJ194" s="68"/>
      <c r="BK194" s="73"/>
      <c r="BL194" s="55"/>
      <c r="BM194" s="73"/>
      <c r="BN194" s="79"/>
    </row>
    <row r="195" spans="1:66" s="84" customFormat="1" ht="18.75" customHeight="1" x14ac:dyDescent="0.4">
      <c r="A195" s="55" t="s">
        <v>347</v>
      </c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75">
        <v>8</v>
      </c>
      <c r="R195" s="72">
        <f t="shared" si="89"/>
        <v>9.4117647058823533</v>
      </c>
      <c r="S195" s="71">
        <v>2</v>
      </c>
      <c r="T195" s="72">
        <f t="shared" si="90"/>
        <v>5.8823529411764701</v>
      </c>
      <c r="U195" s="67">
        <v>19.350000000000001</v>
      </c>
      <c r="V195" s="64">
        <v>16</v>
      </c>
      <c r="W195" s="72">
        <f t="shared" si="91"/>
        <v>19.277108433734941</v>
      </c>
      <c r="X195" s="66">
        <v>1</v>
      </c>
      <c r="Y195" s="72">
        <f t="shared" si="92"/>
        <v>10</v>
      </c>
      <c r="Z195" s="64">
        <v>17.829999999999998</v>
      </c>
      <c r="AA195" s="64">
        <v>23</v>
      </c>
      <c r="AB195" s="72">
        <f t="shared" si="93"/>
        <v>27.380952380952383</v>
      </c>
      <c r="AC195" s="66">
        <v>1</v>
      </c>
      <c r="AD195" s="72">
        <f t="shared" si="94"/>
        <v>5</v>
      </c>
      <c r="AE195" s="64">
        <v>17.829999999999998</v>
      </c>
      <c r="AF195" s="68">
        <v>15</v>
      </c>
      <c r="AG195" s="73">
        <f t="shared" si="95"/>
        <v>25</v>
      </c>
      <c r="AH195" s="55">
        <v>4</v>
      </c>
      <c r="AI195" s="73">
        <f t="shared" si="96"/>
        <v>22.222222222222221</v>
      </c>
      <c r="AJ195" s="79"/>
      <c r="AK195" s="68"/>
      <c r="AL195" s="73"/>
      <c r="AM195" s="55"/>
      <c r="AN195" s="73"/>
      <c r="AO195" s="79"/>
      <c r="AP195" s="68"/>
      <c r="AQ195" s="73"/>
      <c r="AR195" s="55"/>
      <c r="AS195" s="73"/>
      <c r="AT195" s="79"/>
      <c r="AU195" s="68"/>
      <c r="AV195" s="73"/>
      <c r="AW195" s="55"/>
      <c r="AX195" s="73"/>
      <c r="AY195" s="79"/>
      <c r="AZ195" s="68"/>
      <c r="BA195" s="73"/>
      <c r="BB195" s="55"/>
      <c r="BC195" s="73"/>
      <c r="BD195" s="79"/>
      <c r="BE195" s="68"/>
      <c r="BF195" s="73"/>
      <c r="BG195" s="55"/>
      <c r="BH195" s="73"/>
      <c r="BI195" s="79"/>
      <c r="BJ195" s="68"/>
      <c r="BK195" s="73"/>
      <c r="BL195" s="55"/>
      <c r="BM195" s="73"/>
      <c r="BN195" s="79"/>
    </row>
    <row r="196" spans="1:66" s="84" customFormat="1" ht="18.75" customHeight="1" x14ac:dyDescent="0.4">
      <c r="A196" s="55" t="s">
        <v>348</v>
      </c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75">
        <v>31</v>
      </c>
      <c r="R196" s="72">
        <f t="shared" si="89"/>
        <v>36.470588235294116</v>
      </c>
      <c r="S196" s="71">
        <v>1</v>
      </c>
      <c r="T196" s="72">
        <f t="shared" si="90"/>
        <v>2.9411764705882351</v>
      </c>
      <c r="U196" s="67">
        <v>21.25</v>
      </c>
      <c r="V196" s="64">
        <v>17</v>
      </c>
      <c r="W196" s="72">
        <f t="shared" si="91"/>
        <v>20.481927710843372</v>
      </c>
      <c r="X196" s="66">
        <v>3</v>
      </c>
      <c r="Y196" s="72">
        <f t="shared" si="92"/>
        <v>30</v>
      </c>
      <c r="Z196" s="64">
        <v>20.79</v>
      </c>
      <c r="AA196" s="64">
        <v>13</v>
      </c>
      <c r="AB196" s="72">
        <f t="shared" si="93"/>
        <v>15.476190476190476</v>
      </c>
      <c r="AC196" s="66">
        <v>2</v>
      </c>
      <c r="AD196" s="72">
        <f t="shared" si="94"/>
        <v>10</v>
      </c>
      <c r="AE196" s="64">
        <v>20.79</v>
      </c>
      <c r="AF196" s="68">
        <v>16</v>
      </c>
      <c r="AG196" s="73">
        <f t="shared" si="95"/>
        <v>26.666666666666668</v>
      </c>
      <c r="AH196" s="55">
        <v>1</v>
      </c>
      <c r="AI196" s="73">
        <f t="shared" si="96"/>
        <v>5.5555555555555554</v>
      </c>
      <c r="AJ196" s="79"/>
      <c r="AK196" s="68"/>
      <c r="AL196" s="73"/>
      <c r="AM196" s="55"/>
      <c r="AN196" s="73"/>
      <c r="AO196" s="79"/>
      <c r="AP196" s="68"/>
      <c r="AQ196" s="73"/>
      <c r="AR196" s="55"/>
      <c r="AS196" s="73"/>
      <c r="AT196" s="79"/>
      <c r="AU196" s="68"/>
      <c r="AV196" s="73"/>
      <c r="AW196" s="55"/>
      <c r="AX196" s="73"/>
      <c r="AY196" s="79"/>
      <c r="AZ196" s="68"/>
      <c r="BA196" s="73"/>
      <c r="BB196" s="55"/>
      <c r="BC196" s="73"/>
      <c r="BD196" s="79"/>
      <c r="BE196" s="68"/>
      <c r="BF196" s="73"/>
      <c r="BG196" s="55"/>
      <c r="BH196" s="73"/>
      <c r="BI196" s="79"/>
      <c r="BJ196" s="68"/>
      <c r="BK196" s="73"/>
      <c r="BL196" s="55"/>
      <c r="BM196" s="73"/>
      <c r="BN196" s="79"/>
    </row>
    <row r="197" spans="1:66" s="84" customFormat="1" ht="18.75" customHeight="1" x14ac:dyDescent="0.4">
      <c r="A197" s="55" t="s">
        <v>349</v>
      </c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75">
        <v>20</v>
      </c>
      <c r="R197" s="72">
        <f t="shared" si="89"/>
        <v>23.52941176470588</v>
      </c>
      <c r="S197" s="71">
        <v>1</v>
      </c>
      <c r="T197" s="72">
        <f t="shared" si="90"/>
        <v>2.9411764705882351</v>
      </c>
      <c r="U197" s="67">
        <v>16.420000000000002</v>
      </c>
      <c r="V197" s="64">
        <v>14</v>
      </c>
      <c r="W197" s="72">
        <f t="shared" si="91"/>
        <v>16.867469879518072</v>
      </c>
      <c r="X197" s="66">
        <v>1</v>
      </c>
      <c r="Y197" s="72">
        <f t="shared" si="92"/>
        <v>10</v>
      </c>
      <c r="Z197" s="64">
        <v>17.440000000000001</v>
      </c>
      <c r="AA197" s="64">
        <v>16</v>
      </c>
      <c r="AB197" s="72">
        <f t="shared" si="93"/>
        <v>19.047619047619047</v>
      </c>
      <c r="AC197" s="66">
        <v>2</v>
      </c>
      <c r="AD197" s="72">
        <f t="shared" si="94"/>
        <v>10</v>
      </c>
      <c r="AE197" s="64">
        <v>17.440000000000001</v>
      </c>
      <c r="AF197" s="68">
        <v>6</v>
      </c>
      <c r="AG197" s="73">
        <f t="shared" si="95"/>
        <v>10</v>
      </c>
      <c r="AH197" s="55">
        <v>2</v>
      </c>
      <c r="AI197" s="73">
        <f t="shared" si="96"/>
        <v>11.111111111111111</v>
      </c>
      <c r="AJ197" s="79"/>
      <c r="AK197" s="68"/>
      <c r="AL197" s="73"/>
      <c r="AM197" s="55"/>
      <c r="AN197" s="73"/>
      <c r="AO197" s="79"/>
      <c r="AP197" s="68"/>
      <c r="AQ197" s="73"/>
      <c r="AR197" s="55"/>
      <c r="AS197" s="73"/>
      <c r="AT197" s="79"/>
      <c r="AU197" s="68"/>
      <c r="AV197" s="73"/>
      <c r="AW197" s="55"/>
      <c r="AX197" s="73"/>
      <c r="AY197" s="79"/>
      <c r="AZ197" s="68"/>
      <c r="BA197" s="73"/>
      <c r="BB197" s="55"/>
      <c r="BC197" s="73"/>
      <c r="BD197" s="79"/>
      <c r="BE197" s="68"/>
      <c r="BF197" s="73"/>
      <c r="BG197" s="55"/>
      <c r="BH197" s="73"/>
      <c r="BI197" s="79"/>
      <c r="BJ197" s="68"/>
      <c r="BK197" s="73"/>
      <c r="BL197" s="55"/>
      <c r="BM197" s="73"/>
      <c r="BN197" s="79"/>
    </row>
    <row r="198" spans="1:66" s="84" customFormat="1" ht="18.75" customHeight="1" x14ac:dyDescent="0.4">
      <c r="A198" s="55" t="s">
        <v>350</v>
      </c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75">
        <v>14</v>
      </c>
      <c r="R198" s="72">
        <f t="shared" si="89"/>
        <v>16.470588235294116</v>
      </c>
      <c r="S198" s="71">
        <v>1</v>
      </c>
      <c r="T198" s="72">
        <f t="shared" si="90"/>
        <v>2.9411764705882351</v>
      </c>
      <c r="U198" s="67">
        <v>10.5</v>
      </c>
      <c r="V198" s="64">
        <v>12</v>
      </c>
      <c r="W198" s="72">
        <f t="shared" si="91"/>
        <v>14.457831325301203</v>
      </c>
      <c r="X198" s="66">
        <v>1</v>
      </c>
      <c r="Y198" s="72">
        <f t="shared" si="92"/>
        <v>10</v>
      </c>
      <c r="Z198" s="64">
        <v>10.01</v>
      </c>
      <c r="AA198" s="64">
        <v>5</v>
      </c>
      <c r="AB198" s="72">
        <f t="shared" si="93"/>
        <v>5.9523809523809517</v>
      </c>
      <c r="AC198" s="66">
        <v>0</v>
      </c>
      <c r="AD198" s="72">
        <f t="shared" si="94"/>
        <v>0</v>
      </c>
      <c r="AE198" s="64">
        <v>10.01</v>
      </c>
      <c r="AF198" s="68">
        <v>1</v>
      </c>
      <c r="AG198" s="73">
        <f t="shared" si="95"/>
        <v>1.6666666666666667</v>
      </c>
      <c r="AH198" s="55">
        <v>0</v>
      </c>
      <c r="AI198" s="73">
        <f t="shared" si="96"/>
        <v>0</v>
      </c>
      <c r="AJ198" s="79"/>
      <c r="AK198" s="68"/>
      <c r="AL198" s="73"/>
      <c r="AM198" s="55"/>
      <c r="AN198" s="73"/>
      <c r="AO198" s="79"/>
      <c r="AP198" s="68"/>
      <c r="AQ198" s="73"/>
      <c r="AR198" s="55"/>
      <c r="AS198" s="73"/>
      <c r="AT198" s="79"/>
      <c r="AU198" s="68"/>
      <c r="AV198" s="73"/>
      <c r="AW198" s="55"/>
      <c r="AX198" s="73"/>
      <c r="AY198" s="79"/>
      <c r="AZ198" s="68"/>
      <c r="BA198" s="73"/>
      <c r="BB198" s="55"/>
      <c r="BC198" s="73"/>
      <c r="BD198" s="79"/>
      <c r="BE198" s="68"/>
      <c r="BF198" s="73"/>
      <c r="BG198" s="55"/>
      <c r="BH198" s="73"/>
      <c r="BI198" s="79"/>
      <c r="BJ198" s="68"/>
      <c r="BK198" s="73"/>
      <c r="BL198" s="55"/>
      <c r="BM198" s="73"/>
      <c r="BN198" s="79"/>
    </row>
    <row r="199" spans="1:66" s="84" customFormat="1" ht="18.75" customHeight="1" x14ac:dyDescent="0.4">
      <c r="A199" s="55" t="s">
        <v>351</v>
      </c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75">
        <v>12</v>
      </c>
      <c r="R199" s="72">
        <f t="shared" si="89"/>
        <v>14.117647058823529</v>
      </c>
      <c r="S199" s="71">
        <v>1</v>
      </c>
      <c r="T199" s="72">
        <f t="shared" si="90"/>
        <v>2.9411764705882351</v>
      </c>
      <c r="U199" s="67">
        <v>6.26</v>
      </c>
      <c r="V199" s="64">
        <v>4</v>
      </c>
      <c r="W199" s="72">
        <f t="shared" si="91"/>
        <v>4.8192771084337354</v>
      </c>
      <c r="X199" s="66">
        <v>1</v>
      </c>
      <c r="Y199" s="72">
        <f t="shared" si="92"/>
        <v>10</v>
      </c>
      <c r="Z199" s="64">
        <v>6.76</v>
      </c>
      <c r="AA199" s="64">
        <v>9</v>
      </c>
      <c r="AB199" s="72">
        <f t="shared" si="93"/>
        <v>10.714285714285714</v>
      </c>
      <c r="AC199" s="66">
        <v>2</v>
      </c>
      <c r="AD199" s="72">
        <f t="shared" si="94"/>
        <v>10</v>
      </c>
      <c r="AE199" s="64">
        <v>6.76</v>
      </c>
      <c r="AF199" s="68">
        <v>0</v>
      </c>
      <c r="AG199" s="73">
        <f t="shared" si="95"/>
        <v>0</v>
      </c>
      <c r="AH199" s="55">
        <v>0</v>
      </c>
      <c r="AI199" s="73">
        <f t="shared" si="96"/>
        <v>0</v>
      </c>
      <c r="AJ199" s="79"/>
      <c r="AK199" s="68"/>
      <c r="AL199" s="73"/>
      <c r="AM199" s="55"/>
      <c r="AN199" s="73"/>
      <c r="AO199" s="79"/>
      <c r="AP199" s="68"/>
      <c r="AQ199" s="73"/>
      <c r="AR199" s="55"/>
      <c r="AS199" s="73"/>
      <c r="AT199" s="79"/>
      <c r="AU199" s="68"/>
      <c r="AV199" s="73"/>
      <c r="AW199" s="55"/>
      <c r="AX199" s="73"/>
      <c r="AY199" s="79"/>
      <c r="AZ199" s="68"/>
      <c r="BA199" s="73"/>
      <c r="BB199" s="55"/>
      <c r="BC199" s="73"/>
      <c r="BD199" s="79"/>
      <c r="BE199" s="68"/>
      <c r="BF199" s="73"/>
      <c r="BG199" s="55"/>
      <c r="BH199" s="73"/>
      <c r="BI199" s="79"/>
      <c r="BJ199" s="68"/>
      <c r="BK199" s="73"/>
      <c r="BL199" s="55"/>
      <c r="BM199" s="73"/>
      <c r="BN199" s="79"/>
    </row>
    <row r="200" spans="1:66" s="84" customFormat="1" ht="18.75" customHeight="1" x14ac:dyDescent="0.4">
      <c r="A200" s="55" t="s">
        <v>352</v>
      </c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75">
        <v>0</v>
      </c>
      <c r="R200" s="72">
        <f t="shared" si="89"/>
        <v>0</v>
      </c>
      <c r="S200" s="71">
        <v>0</v>
      </c>
      <c r="T200" s="72">
        <f t="shared" si="90"/>
        <v>0</v>
      </c>
      <c r="U200" s="67">
        <v>2.68</v>
      </c>
      <c r="V200" s="64">
        <v>5</v>
      </c>
      <c r="W200" s="72">
        <f t="shared" si="91"/>
        <v>6.024096385542169</v>
      </c>
      <c r="X200" s="66">
        <v>1</v>
      </c>
      <c r="Y200" s="72">
        <f t="shared" si="92"/>
        <v>10</v>
      </c>
      <c r="Z200" s="64">
        <v>3.72</v>
      </c>
      <c r="AA200" s="64">
        <v>2</v>
      </c>
      <c r="AB200" s="72">
        <f t="shared" si="93"/>
        <v>2.3809523809523809</v>
      </c>
      <c r="AC200" s="66">
        <v>1</v>
      </c>
      <c r="AD200" s="72">
        <f t="shared" si="94"/>
        <v>5</v>
      </c>
      <c r="AE200" s="64">
        <v>3.72</v>
      </c>
      <c r="AF200" s="68">
        <v>0</v>
      </c>
      <c r="AG200" s="73">
        <f t="shared" si="95"/>
        <v>0</v>
      </c>
      <c r="AH200" s="55">
        <v>0</v>
      </c>
      <c r="AI200" s="73">
        <f t="shared" si="96"/>
        <v>0</v>
      </c>
      <c r="AJ200" s="79"/>
      <c r="AK200" s="68"/>
      <c r="AL200" s="73"/>
      <c r="AM200" s="55"/>
      <c r="AN200" s="73"/>
      <c r="AO200" s="79"/>
      <c r="AP200" s="68"/>
      <c r="AQ200" s="73"/>
      <c r="AR200" s="55"/>
      <c r="AS200" s="73"/>
      <c r="AT200" s="79"/>
      <c r="AU200" s="68"/>
      <c r="AV200" s="73"/>
      <c r="AW200" s="55"/>
      <c r="AX200" s="73"/>
      <c r="AY200" s="79"/>
      <c r="AZ200" s="68"/>
      <c r="BA200" s="73"/>
      <c r="BB200" s="55"/>
      <c r="BC200" s="73"/>
      <c r="BD200" s="79"/>
      <c r="BE200" s="68"/>
      <c r="BF200" s="73"/>
      <c r="BG200" s="55"/>
      <c r="BH200" s="73"/>
      <c r="BI200" s="79"/>
      <c r="BJ200" s="68"/>
      <c r="BK200" s="73"/>
      <c r="BL200" s="55"/>
      <c r="BM200" s="73"/>
      <c r="BN200" s="79"/>
    </row>
    <row r="201" spans="1:66" ht="18.75" customHeight="1" x14ac:dyDescent="0.4">
      <c r="A201" s="55" t="s">
        <v>354</v>
      </c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75">
        <f>SUM(Q192:Q200)</f>
        <v>85</v>
      </c>
      <c r="R201" s="77">
        <f>SUM(R192:R200)</f>
        <v>100</v>
      </c>
      <c r="S201" s="60">
        <v>34</v>
      </c>
      <c r="T201" s="77">
        <v>99.999999999999986</v>
      </c>
      <c r="U201" s="67">
        <f>SUM(U192:U200)</f>
        <v>99.990000000000009</v>
      </c>
      <c r="V201" s="64">
        <f t="shared" ref="V201:BN201" si="97">SUM(V192:V200)</f>
        <v>83</v>
      </c>
      <c r="W201" s="67">
        <f t="shared" si="97"/>
        <v>100</v>
      </c>
      <c r="X201" s="66">
        <f t="shared" si="97"/>
        <v>10</v>
      </c>
      <c r="Y201" s="67">
        <f t="shared" si="97"/>
        <v>100</v>
      </c>
      <c r="Z201" s="63">
        <f t="shared" si="97"/>
        <v>100.00000000000001</v>
      </c>
      <c r="AA201" s="64">
        <f t="shared" si="97"/>
        <v>84</v>
      </c>
      <c r="AB201" s="67">
        <f t="shared" si="97"/>
        <v>99.999999999999986</v>
      </c>
      <c r="AC201" s="66">
        <f t="shared" si="97"/>
        <v>20</v>
      </c>
      <c r="AD201" s="67">
        <f t="shared" si="97"/>
        <v>100</v>
      </c>
      <c r="AE201" s="63">
        <f t="shared" si="97"/>
        <v>100.00000000000001</v>
      </c>
      <c r="AF201" s="68">
        <f t="shared" si="97"/>
        <v>60</v>
      </c>
      <c r="AG201" s="69">
        <f t="shared" si="97"/>
        <v>100.00000000000001</v>
      </c>
      <c r="AH201" s="55">
        <f t="shared" si="97"/>
        <v>18</v>
      </c>
      <c r="AI201" s="69">
        <f t="shared" si="97"/>
        <v>100</v>
      </c>
      <c r="AJ201" s="69">
        <f t="shared" si="97"/>
        <v>0</v>
      </c>
      <c r="AK201" s="68">
        <f t="shared" si="97"/>
        <v>0</v>
      </c>
      <c r="AL201" s="69">
        <f t="shared" si="97"/>
        <v>0</v>
      </c>
      <c r="AM201" s="55">
        <f t="shared" si="97"/>
        <v>0</v>
      </c>
      <c r="AN201" s="69">
        <f t="shared" si="97"/>
        <v>0</v>
      </c>
      <c r="AO201" s="69">
        <f t="shared" si="97"/>
        <v>0</v>
      </c>
      <c r="AP201" s="68">
        <f t="shared" si="97"/>
        <v>0</v>
      </c>
      <c r="AQ201" s="69">
        <f t="shared" si="97"/>
        <v>0</v>
      </c>
      <c r="AR201" s="55">
        <f t="shared" si="97"/>
        <v>0</v>
      </c>
      <c r="AS201" s="69">
        <f t="shared" si="97"/>
        <v>0</v>
      </c>
      <c r="AT201" s="69">
        <f t="shared" si="97"/>
        <v>0</v>
      </c>
      <c r="AU201" s="68">
        <f t="shared" si="97"/>
        <v>0</v>
      </c>
      <c r="AV201" s="69">
        <f t="shared" si="97"/>
        <v>0</v>
      </c>
      <c r="AW201" s="55">
        <f t="shared" si="97"/>
        <v>0</v>
      </c>
      <c r="AX201" s="69">
        <f t="shared" si="97"/>
        <v>0</v>
      </c>
      <c r="AY201" s="69">
        <f t="shared" si="97"/>
        <v>0</v>
      </c>
      <c r="AZ201" s="68">
        <f t="shared" si="97"/>
        <v>0</v>
      </c>
      <c r="BA201" s="69">
        <f t="shared" si="97"/>
        <v>0</v>
      </c>
      <c r="BB201" s="55">
        <f t="shared" si="97"/>
        <v>0</v>
      </c>
      <c r="BC201" s="69">
        <f t="shared" si="97"/>
        <v>0</v>
      </c>
      <c r="BD201" s="69">
        <f t="shared" si="97"/>
        <v>0</v>
      </c>
      <c r="BE201" s="68">
        <f t="shared" si="97"/>
        <v>0</v>
      </c>
      <c r="BF201" s="69">
        <f t="shared" si="97"/>
        <v>0</v>
      </c>
      <c r="BG201" s="55">
        <f t="shared" si="97"/>
        <v>0</v>
      </c>
      <c r="BH201" s="69">
        <f t="shared" si="97"/>
        <v>0</v>
      </c>
      <c r="BI201" s="69">
        <f t="shared" si="97"/>
        <v>0</v>
      </c>
      <c r="BJ201" s="68">
        <f t="shared" si="97"/>
        <v>0</v>
      </c>
      <c r="BK201" s="69">
        <f t="shared" si="97"/>
        <v>0</v>
      </c>
      <c r="BL201" s="55">
        <f t="shared" si="97"/>
        <v>0</v>
      </c>
      <c r="BM201" s="69">
        <f t="shared" si="97"/>
        <v>0</v>
      </c>
      <c r="BN201" s="69">
        <f t="shared" si="97"/>
        <v>0</v>
      </c>
    </row>
    <row r="202" spans="1:66" ht="18.75" customHeight="1" x14ac:dyDescent="0.4">
      <c r="A202" s="87" t="s">
        <v>319</v>
      </c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120"/>
      <c r="R202" s="120"/>
      <c r="S202" s="120"/>
      <c r="T202" s="120"/>
      <c r="U202" s="120"/>
      <c r="V202" s="120"/>
      <c r="W202" s="120"/>
      <c r="X202" s="120"/>
      <c r="Y202" s="120"/>
      <c r="Z202" s="120"/>
      <c r="AA202" s="120"/>
      <c r="AB202" s="120"/>
      <c r="AC202" s="120"/>
      <c r="AD202" s="120"/>
      <c r="AE202" s="120"/>
      <c r="AF202" s="121" t="s">
        <v>398</v>
      </c>
      <c r="AG202" s="121"/>
      <c r="AH202" s="121"/>
      <c r="AI202" s="121"/>
      <c r="AJ202" s="121"/>
      <c r="AK202" s="121"/>
      <c r="AL202" s="121"/>
      <c r="AM202" s="121"/>
      <c r="AN202" s="121"/>
      <c r="AO202" s="121"/>
      <c r="AP202" s="121"/>
      <c r="AQ202" s="121"/>
      <c r="AR202" s="121"/>
      <c r="AS202" s="121"/>
      <c r="AT202" s="121"/>
      <c r="AU202" s="121"/>
      <c r="AV202" s="121"/>
      <c r="AW202" s="121"/>
      <c r="AX202" s="121"/>
      <c r="AY202" s="121"/>
      <c r="AZ202" s="121"/>
      <c r="BA202" s="121"/>
      <c r="BB202" s="121"/>
      <c r="BC202" s="121"/>
      <c r="BD202" s="121"/>
      <c r="BE202" s="121"/>
      <c r="BF202" s="121"/>
      <c r="BG202" s="121"/>
      <c r="BH202" s="121"/>
      <c r="BI202" s="121"/>
      <c r="BJ202" s="121"/>
      <c r="BK202" s="121"/>
      <c r="BL202" s="121"/>
      <c r="BM202" s="121"/>
      <c r="BN202" s="121"/>
    </row>
    <row r="203" spans="1:66" ht="18.75" customHeight="1" x14ac:dyDescent="0.4">
      <c r="A203" s="96" t="s">
        <v>356</v>
      </c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 t="s">
        <v>360</v>
      </c>
      <c r="R203" s="96"/>
      <c r="S203" s="96"/>
      <c r="T203" s="96"/>
      <c r="U203" s="96"/>
      <c r="V203" s="96" t="s">
        <v>361</v>
      </c>
      <c r="W203" s="96"/>
      <c r="X203" s="96"/>
      <c r="Y203" s="96"/>
      <c r="Z203" s="96"/>
      <c r="AA203" s="96" t="s">
        <v>362</v>
      </c>
      <c r="AB203" s="96"/>
      <c r="AC203" s="96"/>
      <c r="AD203" s="96"/>
      <c r="AE203" s="96"/>
      <c r="AF203" s="96" t="s">
        <v>363</v>
      </c>
      <c r="AG203" s="96"/>
      <c r="AH203" s="96"/>
      <c r="AI203" s="96"/>
      <c r="AJ203" s="96"/>
      <c r="AK203" s="96" t="s">
        <v>364</v>
      </c>
      <c r="AL203" s="96"/>
      <c r="AM203" s="96"/>
      <c r="AN203" s="96"/>
      <c r="AO203" s="96"/>
      <c r="AP203" s="96" t="s">
        <v>365</v>
      </c>
      <c r="AQ203" s="96"/>
      <c r="AR203" s="96"/>
      <c r="AS203" s="96"/>
      <c r="AT203" s="96"/>
      <c r="AU203" s="96" t="s">
        <v>366</v>
      </c>
      <c r="AV203" s="96"/>
      <c r="AW203" s="96"/>
      <c r="AX203" s="96"/>
      <c r="AY203" s="96"/>
      <c r="AZ203" s="96" t="s">
        <v>367</v>
      </c>
      <c r="BA203" s="96"/>
      <c r="BB203" s="96"/>
      <c r="BC203" s="96"/>
      <c r="BD203" s="96"/>
      <c r="BE203" s="96" t="s">
        <v>368</v>
      </c>
      <c r="BF203" s="96"/>
      <c r="BG203" s="96"/>
      <c r="BH203" s="96"/>
      <c r="BI203" s="96"/>
      <c r="BJ203" s="96" t="s">
        <v>369</v>
      </c>
      <c r="BK203" s="96"/>
      <c r="BL203" s="96"/>
      <c r="BM203" s="96"/>
      <c r="BN203" s="96"/>
    </row>
    <row r="204" spans="1:66" ht="18.75" customHeight="1" x14ac:dyDescent="0.4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 t="s">
        <v>9</v>
      </c>
      <c r="R204" s="96"/>
      <c r="S204" s="96" t="s">
        <v>19</v>
      </c>
      <c r="T204" s="96"/>
      <c r="U204" s="101" t="s">
        <v>340</v>
      </c>
      <c r="V204" s="96" t="s">
        <v>9</v>
      </c>
      <c r="W204" s="96"/>
      <c r="X204" s="96" t="s">
        <v>19</v>
      </c>
      <c r="Y204" s="96"/>
      <c r="Z204" s="100" t="s">
        <v>340</v>
      </c>
      <c r="AA204" s="96" t="s">
        <v>9</v>
      </c>
      <c r="AB204" s="96"/>
      <c r="AC204" s="96" t="s">
        <v>19</v>
      </c>
      <c r="AD204" s="96"/>
      <c r="AE204" s="99" t="s">
        <v>340</v>
      </c>
      <c r="AF204" s="96" t="s">
        <v>372</v>
      </c>
      <c r="AG204" s="96"/>
      <c r="AH204" s="96" t="s">
        <v>371</v>
      </c>
      <c r="AI204" s="96"/>
      <c r="AJ204" s="99" t="s">
        <v>374</v>
      </c>
      <c r="AK204" s="96" t="s">
        <v>372</v>
      </c>
      <c r="AL204" s="96"/>
      <c r="AM204" s="96" t="s">
        <v>371</v>
      </c>
      <c r="AN204" s="96"/>
      <c r="AO204" s="99" t="s">
        <v>374</v>
      </c>
      <c r="AP204" s="96" t="s">
        <v>372</v>
      </c>
      <c r="AQ204" s="96"/>
      <c r="AR204" s="96" t="s">
        <v>371</v>
      </c>
      <c r="AS204" s="96"/>
      <c r="AT204" s="99" t="s">
        <v>374</v>
      </c>
      <c r="AU204" s="96" t="s">
        <v>372</v>
      </c>
      <c r="AV204" s="96"/>
      <c r="AW204" s="96" t="s">
        <v>371</v>
      </c>
      <c r="AX204" s="96"/>
      <c r="AY204" s="99" t="s">
        <v>374</v>
      </c>
      <c r="AZ204" s="96" t="s">
        <v>372</v>
      </c>
      <c r="BA204" s="96"/>
      <c r="BB204" s="96" t="s">
        <v>371</v>
      </c>
      <c r="BC204" s="96"/>
      <c r="BD204" s="99" t="s">
        <v>374</v>
      </c>
      <c r="BE204" s="96" t="s">
        <v>372</v>
      </c>
      <c r="BF204" s="96"/>
      <c r="BG204" s="96" t="s">
        <v>371</v>
      </c>
      <c r="BH204" s="96"/>
      <c r="BI204" s="99" t="s">
        <v>374</v>
      </c>
      <c r="BJ204" s="96" t="s">
        <v>372</v>
      </c>
      <c r="BK204" s="96"/>
      <c r="BL204" s="96" t="s">
        <v>371</v>
      </c>
      <c r="BM204" s="96"/>
      <c r="BN204" s="99" t="s">
        <v>374</v>
      </c>
    </row>
    <row r="205" spans="1:66" ht="18.75" customHeight="1" x14ac:dyDescent="0.4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57" t="s">
        <v>342</v>
      </c>
      <c r="R205" s="58" t="s">
        <v>343</v>
      </c>
      <c r="S205" s="58" t="s">
        <v>342</v>
      </c>
      <c r="T205" s="58" t="s">
        <v>343</v>
      </c>
      <c r="U205" s="101"/>
      <c r="V205" s="58" t="s">
        <v>342</v>
      </c>
      <c r="W205" s="57" t="s">
        <v>343</v>
      </c>
      <c r="X205" s="57" t="s">
        <v>342</v>
      </c>
      <c r="Y205" s="57" t="s">
        <v>343</v>
      </c>
      <c r="Z205" s="100"/>
      <c r="AA205" s="59" t="s">
        <v>342</v>
      </c>
      <c r="AB205" s="58" t="s">
        <v>343</v>
      </c>
      <c r="AC205" s="58" t="s">
        <v>342</v>
      </c>
      <c r="AD205" s="58" t="s">
        <v>343</v>
      </c>
      <c r="AE205" s="99"/>
      <c r="AF205" s="59" t="s">
        <v>375</v>
      </c>
      <c r="AG205" s="58" t="s">
        <v>377</v>
      </c>
      <c r="AH205" s="58" t="s">
        <v>375</v>
      </c>
      <c r="AI205" s="58" t="s">
        <v>377</v>
      </c>
      <c r="AJ205" s="99"/>
      <c r="AK205" s="59" t="s">
        <v>375</v>
      </c>
      <c r="AL205" s="58" t="s">
        <v>377</v>
      </c>
      <c r="AM205" s="58" t="s">
        <v>375</v>
      </c>
      <c r="AN205" s="58" t="s">
        <v>377</v>
      </c>
      <c r="AO205" s="99"/>
      <c r="AP205" s="59" t="s">
        <v>375</v>
      </c>
      <c r="AQ205" s="58" t="s">
        <v>377</v>
      </c>
      <c r="AR205" s="58" t="s">
        <v>375</v>
      </c>
      <c r="AS205" s="58" t="s">
        <v>377</v>
      </c>
      <c r="AT205" s="99"/>
      <c r="AU205" s="59" t="s">
        <v>375</v>
      </c>
      <c r="AV205" s="58" t="s">
        <v>377</v>
      </c>
      <c r="AW205" s="58" t="s">
        <v>375</v>
      </c>
      <c r="AX205" s="58" t="s">
        <v>377</v>
      </c>
      <c r="AY205" s="99"/>
      <c r="AZ205" s="59" t="s">
        <v>375</v>
      </c>
      <c r="BA205" s="58" t="s">
        <v>377</v>
      </c>
      <c r="BB205" s="58" t="s">
        <v>375</v>
      </c>
      <c r="BC205" s="58" t="s">
        <v>377</v>
      </c>
      <c r="BD205" s="99"/>
      <c r="BE205" s="59" t="s">
        <v>375</v>
      </c>
      <c r="BF205" s="58" t="s">
        <v>377</v>
      </c>
      <c r="BG205" s="58" t="s">
        <v>375</v>
      </c>
      <c r="BH205" s="58" t="s">
        <v>377</v>
      </c>
      <c r="BI205" s="99"/>
      <c r="BJ205" s="59" t="s">
        <v>375</v>
      </c>
      <c r="BK205" s="58" t="s">
        <v>377</v>
      </c>
      <c r="BL205" s="58" t="s">
        <v>375</v>
      </c>
      <c r="BM205" s="58" t="s">
        <v>377</v>
      </c>
      <c r="BN205" s="99"/>
    </row>
    <row r="206" spans="1:66" ht="18.75" customHeight="1" x14ac:dyDescent="0.4">
      <c r="A206" s="55" t="s">
        <v>344</v>
      </c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60">
        <v>0</v>
      </c>
      <c r="R206" s="72">
        <f>Q206/$Q$215*100</f>
        <v>0</v>
      </c>
      <c r="S206" s="71">
        <v>1</v>
      </c>
      <c r="T206" s="72">
        <f>S206/$S$215*100</f>
        <v>16.666666666666664</v>
      </c>
      <c r="U206" s="72">
        <v>4.47</v>
      </c>
      <c r="V206" s="64">
        <v>0</v>
      </c>
      <c r="W206" s="72">
        <f>V206/$V$215*100</f>
        <v>0</v>
      </c>
      <c r="X206" s="66">
        <v>1</v>
      </c>
      <c r="Y206" s="72">
        <f>X206/$X$215*100</f>
        <v>7.6923076923076925</v>
      </c>
      <c r="Z206" s="72">
        <v>4.16</v>
      </c>
      <c r="AA206" s="64">
        <v>0</v>
      </c>
      <c r="AB206" s="72">
        <f>AA206/$AA$215*100</f>
        <v>0</v>
      </c>
      <c r="AC206" s="66">
        <v>1</v>
      </c>
      <c r="AD206" s="72">
        <f>AC206/$AC$215*100</f>
        <v>5.8823529411764701</v>
      </c>
      <c r="AE206" s="72">
        <v>4.16</v>
      </c>
      <c r="AF206" s="68">
        <v>0</v>
      </c>
      <c r="AG206" s="73">
        <f>AF206/$AF$215*100</f>
        <v>0</v>
      </c>
      <c r="AH206" s="55">
        <v>1</v>
      </c>
      <c r="AI206" s="73">
        <f>AH206/$AH$215*100</f>
        <v>7.6923076923076925</v>
      </c>
      <c r="AJ206" s="79"/>
      <c r="AK206" s="68"/>
      <c r="AL206" s="73"/>
      <c r="AM206" s="55"/>
      <c r="AN206" s="73"/>
      <c r="AO206" s="79"/>
      <c r="AP206" s="68"/>
      <c r="AQ206" s="73"/>
      <c r="AR206" s="55"/>
      <c r="AS206" s="73"/>
      <c r="AT206" s="79"/>
      <c r="AU206" s="68"/>
      <c r="AV206" s="73"/>
      <c r="AW206" s="55"/>
      <c r="AX206" s="73"/>
      <c r="AY206" s="79"/>
      <c r="AZ206" s="68"/>
      <c r="BA206" s="73"/>
      <c r="BB206" s="55"/>
      <c r="BC206" s="73"/>
      <c r="BD206" s="79"/>
      <c r="BE206" s="68"/>
      <c r="BF206" s="73"/>
      <c r="BG206" s="55"/>
      <c r="BH206" s="73"/>
      <c r="BI206" s="79"/>
      <c r="BJ206" s="68"/>
      <c r="BK206" s="73"/>
      <c r="BL206" s="55"/>
      <c r="BM206" s="73"/>
      <c r="BN206" s="79"/>
    </row>
    <row r="207" spans="1:66" ht="18.75" customHeight="1" x14ac:dyDescent="0.4">
      <c r="A207" s="55" t="s">
        <v>345</v>
      </c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60">
        <v>2</v>
      </c>
      <c r="R207" s="72">
        <f t="shared" ref="R207:R214" si="98">Q207/$Q$215*100</f>
        <v>25</v>
      </c>
      <c r="S207" s="71">
        <v>2</v>
      </c>
      <c r="T207" s="72">
        <f t="shared" ref="T207:T214" si="99">S207/$S$215*100</f>
        <v>33.333333333333329</v>
      </c>
      <c r="U207" s="72">
        <v>9.43</v>
      </c>
      <c r="V207" s="64">
        <v>1</v>
      </c>
      <c r="W207" s="72">
        <f t="shared" ref="W207:W214" si="100">V207/$V$215*100</f>
        <v>11.111111111111111</v>
      </c>
      <c r="X207" s="66">
        <v>1</v>
      </c>
      <c r="Y207" s="72">
        <f t="shared" ref="Y207:Y214" si="101">X207/$X$215*100</f>
        <v>7.6923076923076925</v>
      </c>
      <c r="Z207" s="72">
        <v>10.1</v>
      </c>
      <c r="AA207" s="64">
        <v>1</v>
      </c>
      <c r="AB207" s="72">
        <f t="shared" ref="AB207:AB214" si="102">AA207/$AA$215*100</f>
        <v>12.5</v>
      </c>
      <c r="AC207" s="66">
        <v>4</v>
      </c>
      <c r="AD207" s="72">
        <f t="shared" ref="AD207:AD214" si="103">AC207/$AC$215*100</f>
        <v>23.52941176470588</v>
      </c>
      <c r="AE207" s="72">
        <v>10.1</v>
      </c>
      <c r="AF207" s="68">
        <v>0</v>
      </c>
      <c r="AG207" s="73">
        <f t="shared" ref="AG207:AG214" si="104">AF207/$AF$215*100</f>
        <v>0</v>
      </c>
      <c r="AH207" s="55">
        <v>4</v>
      </c>
      <c r="AI207" s="73">
        <f t="shared" ref="AI207:AI214" si="105">AH207/$AH$215*100</f>
        <v>30.76923076923077</v>
      </c>
      <c r="AJ207" s="79"/>
      <c r="AK207" s="68"/>
      <c r="AL207" s="73"/>
      <c r="AM207" s="55"/>
      <c r="AN207" s="73"/>
      <c r="AO207" s="79"/>
      <c r="AP207" s="68"/>
      <c r="AQ207" s="73"/>
      <c r="AR207" s="55"/>
      <c r="AS207" s="73"/>
      <c r="AT207" s="79"/>
      <c r="AU207" s="68"/>
      <c r="AV207" s="73"/>
      <c r="AW207" s="55"/>
      <c r="AX207" s="73"/>
      <c r="AY207" s="79"/>
      <c r="AZ207" s="68"/>
      <c r="BA207" s="73"/>
      <c r="BB207" s="55"/>
      <c r="BC207" s="73"/>
      <c r="BD207" s="79"/>
      <c r="BE207" s="68"/>
      <c r="BF207" s="73"/>
      <c r="BG207" s="55"/>
      <c r="BH207" s="73"/>
      <c r="BI207" s="79"/>
      <c r="BJ207" s="68"/>
      <c r="BK207" s="73"/>
      <c r="BL207" s="55"/>
      <c r="BM207" s="73"/>
      <c r="BN207" s="79"/>
    </row>
    <row r="208" spans="1:66" ht="18.75" customHeight="1" x14ac:dyDescent="0.4">
      <c r="A208" s="55" t="s">
        <v>346</v>
      </c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60">
        <v>0</v>
      </c>
      <c r="R208" s="72">
        <f t="shared" si="98"/>
        <v>0</v>
      </c>
      <c r="S208" s="71">
        <v>2</v>
      </c>
      <c r="T208" s="72">
        <f t="shared" si="99"/>
        <v>33.333333333333329</v>
      </c>
      <c r="U208" s="72">
        <v>9.23</v>
      </c>
      <c r="V208" s="64">
        <v>0</v>
      </c>
      <c r="W208" s="72">
        <f t="shared" si="100"/>
        <v>0</v>
      </c>
      <c r="X208" s="66">
        <v>1</v>
      </c>
      <c r="Y208" s="72">
        <f t="shared" si="101"/>
        <v>7.6923076923076925</v>
      </c>
      <c r="Z208" s="72">
        <v>10.06</v>
      </c>
      <c r="AA208" s="64">
        <v>0</v>
      </c>
      <c r="AB208" s="72">
        <f t="shared" si="102"/>
        <v>0</v>
      </c>
      <c r="AC208" s="66">
        <v>2</v>
      </c>
      <c r="AD208" s="72">
        <f t="shared" si="103"/>
        <v>11.76470588235294</v>
      </c>
      <c r="AE208" s="72">
        <v>10.06</v>
      </c>
      <c r="AF208" s="68">
        <v>1</v>
      </c>
      <c r="AG208" s="73">
        <f t="shared" si="104"/>
        <v>16.666666666666664</v>
      </c>
      <c r="AH208" s="55">
        <v>3</v>
      </c>
      <c r="AI208" s="73">
        <f t="shared" si="105"/>
        <v>23.076923076923077</v>
      </c>
      <c r="AJ208" s="79"/>
      <c r="AK208" s="68"/>
      <c r="AL208" s="73"/>
      <c r="AM208" s="55"/>
      <c r="AN208" s="73"/>
      <c r="AO208" s="79"/>
      <c r="AP208" s="68"/>
      <c r="AQ208" s="73"/>
      <c r="AR208" s="55"/>
      <c r="AS208" s="73"/>
      <c r="AT208" s="79"/>
      <c r="AU208" s="68"/>
      <c r="AV208" s="73"/>
      <c r="AW208" s="55"/>
      <c r="AX208" s="73"/>
      <c r="AY208" s="79"/>
      <c r="AZ208" s="68"/>
      <c r="BA208" s="73"/>
      <c r="BB208" s="55"/>
      <c r="BC208" s="73"/>
      <c r="BD208" s="79"/>
      <c r="BE208" s="68"/>
      <c r="BF208" s="73"/>
      <c r="BG208" s="55"/>
      <c r="BH208" s="73"/>
      <c r="BI208" s="79"/>
      <c r="BJ208" s="68"/>
      <c r="BK208" s="73"/>
      <c r="BL208" s="55"/>
      <c r="BM208" s="73"/>
      <c r="BN208" s="79"/>
    </row>
    <row r="209" spans="1:66" ht="18.75" customHeight="1" x14ac:dyDescent="0.4">
      <c r="A209" s="55" t="s">
        <v>347</v>
      </c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60">
        <v>1</v>
      </c>
      <c r="R209" s="72">
        <f t="shared" si="98"/>
        <v>12.5</v>
      </c>
      <c r="S209" s="71">
        <v>2</v>
      </c>
      <c r="T209" s="72">
        <f t="shared" si="99"/>
        <v>33.333333333333329</v>
      </c>
      <c r="U209" s="72">
        <v>18.37</v>
      </c>
      <c r="V209" s="64">
        <v>2</v>
      </c>
      <c r="W209" s="72">
        <f t="shared" si="100"/>
        <v>22.222222222222221</v>
      </c>
      <c r="X209" s="66">
        <v>4</v>
      </c>
      <c r="Y209" s="72">
        <f t="shared" si="101"/>
        <v>30.76923076923077</v>
      </c>
      <c r="Z209" s="72">
        <v>17.239999999999998</v>
      </c>
      <c r="AA209" s="64">
        <v>0</v>
      </c>
      <c r="AB209" s="72">
        <f t="shared" si="102"/>
        <v>0</v>
      </c>
      <c r="AC209" s="66">
        <v>3</v>
      </c>
      <c r="AD209" s="72">
        <f t="shared" si="103"/>
        <v>17.647058823529413</v>
      </c>
      <c r="AE209" s="72">
        <v>17.239999999999998</v>
      </c>
      <c r="AF209" s="68">
        <v>1</v>
      </c>
      <c r="AG209" s="73">
        <f t="shared" si="104"/>
        <v>16.666666666666664</v>
      </c>
      <c r="AH209" s="55">
        <v>0</v>
      </c>
      <c r="AI209" s="73">
        <f t="shared" si="105"/>
        <v>0</v>
      </c>
      <c r="AJ209" s="79"/>
      <c r="AK209" s="68"/>
      <c r="AL209" s="73"/>
      <c r="AM209" s="55"/>
      <c r="AN209" s="73"/>
      <c r="AO209" s="79"/>
      <c r="AP209" s="68"/>
      <c r="AQ209" s="73"/>
      <c r="AR209" s="55"/>
      <c r="AS209" s="73"/>
      <c r="AT209" s="79"/>
      <c r="AU209" s="68"/>
      <c r="AV209" s="73"/>
      <c r="AW209" s="55"/>
      <c r="AX209" s="73"/>
      <c r="AY209" s="79"/>
      <c r="AZ209" s="68"/>
      <c r="BA209" s="73"/>
      <c r="BB209" s="55"/>
      <c r="BC209" s="73"/>
      <c r="BD209" s="79"/>
      <c r="BE209" s="68"/>
      <c r="BF209" s="73"/>
      <c r="BG209" s="55"/>
      <c r="BH209" s="73"/>
      <c r="BI209" s="79"/>
      <c r="BJ209" s="68"/>
      <c r="BK209" s="73"/>
      <c r="BL209" s="55"/>
      <c r="BM209" s="73"/>
      <c r="BN209" s="79"/>
    </row>
    <row r="210" spans="1:66" ht="18.75" customHeight="1" x14ac:dyDescent="0.4">
      <c r="A210" s="55" t="s">
        <v>348</v>
      </c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60">
        <v>2</v>
      </c>
      <c r="R210" s="72">
        <f t="shared" si="98"/>
        <v>25</v>
      </c>
      <c r="S210" s="71">
        <v>5</v>
      </c>
      <c r="T210" s="72">
        <f t="shared" si="99"/>
        <v>83.333333333333343</v>
      </c>
      <c r="U210" s="72">
        <v>18.57</v>
      </c>
      <c r="V210" s="64">
        <v>3</v>
      </c>
      <c r="W210" s="72">
        <f t="shared" si="100"/>
        <v>33.333333333333329</v>
      </c>
      <c r="X210" s="66">
        <v>2</v>
      </c>
      <c r="Y210" s="72">
        <f t="shared" si="101"/>
        <v>15.384615384615385</v>
      </c>
      <c r="Z210" s="72">
        <v>19.59</v>
      </c>
      <c r="AA210" s="64">
        <v>2</v>
      </c>
      <c r="AB210" s="72">
        <f t="shared" si="102"/>
        <v>25</v>
      </c>
      <c r="AC210" s="66">
        <v>5</v>
      </c>
      <c r="AD210" s="72">
        <f t="shared" si="103"/>
        <v>29.411764705882355</v>
      </c>
      <c r="AE210" s="72">
        <v>19.59</v>
      </c>
      <c r="AF210" s="68">
        <v>2</v>
      </c>
      <c r="AG210" s="73">
        <f t="shared" si="104"/>
        <v>33.333333333333329</v>
      </c>
      <c r="AH210" s="55">
        <v>3</v>
      </c>
      <c r="AI210" s="73">
        <f t="shared" si="105"/>
        <v>23.076923076923077</v>
      </c>
      <c r="AJ210" s="79"/>
      <c r="AK210" s="68"/>
      <c r="AL210" s="73"/>
      <c r="AM210" s="55"/>
      <c r="AN210" s="73"/>
      <c r="AO210" s="79"/>
      <c r="AP210" s="68"/>
      <c r="AQ210" s="73"/>
      <c r="AR210" s="55"/>
      <c r="AS210" s="73"/>
      <c r="AT210" s="79"/>
      <c r="AU210" s="68"/>
      <c r="AV210" s="73"/>
      <c r="AW210" s="55"/>
      <c r="AX210" s="73"/>
      <c r="AY210" s="79"/>
      <c r="AZ210" s="68"/>
      <c r="BA210" s="73"/>
      <c r="BB210" s="55"/>
      <c r="BC210" s="73"/>
      <c r="BD210" s="79"/>
      <c r="BE210" s="68"/>
      <c r="BF210" s="73"/>
      <c r="BG210" s="55"/>
      <c r="BH210" s="73"/>
      <c r="BI210" s="79"/>
      <c r="BJ210" s="68"/>
      <c r="BK210" s="73"/>
      <c r="BL210" s="55"/>
      <c r="BM210" s="73"/>
      <c r="BN210" s="79"/>
    </row>
    <row r="211" spans="1:66" ht="18.75" customHeight="1" x14ac:dyDescent="0.4">
      <c r="A211" s="55" t="s">
        <v>349</v>
      </c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60">
        <v>3</v>
      </c>
      <c r="R211" s="72">
        <f t="shared" si="98"/>
        <v>37.5</v>
      </c>
      <c r="S211" s="71">
        <v>1</v>
      </c>
      <c r="T211" s="72">
        <f t="shared" si="99"/>
        <v>16.666666666666664</v>
      </c>
      <c r="U211" s="72">
        <v>18.66</v>
      </c>
      <c r="V211" s="64">
        <v>0</v>
      </c>
      <c r="W211" s="72">
        <f t="shared" si="100"/>
        <v>0</v>
      </c>
      <c r="X211" s="66">
        <v>3</v>
      </c>
      <c r="Y211" s="72">
        <f t="shared" si="101"/>
        <v>23.076923076923077</v>
      </c>
      <c r="Z211" s="72">
        <v>16.920000000000002</v>
      </c>
      <c r="AA211" s="64">
        <v>1</v>
      </c>
      <c r="AB211" s="72">
        <f t="shared" si="102"/>
        <v>12.5</v>
      </c>
      <c r="AC211" s="66">
        <v>0</v>
      </c>
      <c r="AD211" s="72">
        <f t="shared" si="103"/>
        <v>0</v>
      </c>
      <c r="AE211" s="72">
        <v>16.920000000000002</v>
      </c>
      <c r="AF211" s="68">
        <v>1</v>
      </c>
      <c r="AG211" s="73">
        <f t="shared" si="104"/>
        <v>16.666666666666664</v>
      </c>
      <c r="AH211" s="55">
        <v>2</v>
      </c>
      <c r="AI211" s="73">
        <f t="shared" si="105"/>
        <v>15.384615384615385</v>
      </c>
      <c r="AJ211" s="79"/>
      <c r="AK211" s="68"/>
      <c r="AL211" s="73"/>
      <c r="AM211" s="55"/>
      <c r="AN211" s="73"/>
      <c r="AO211" s="79"/>
      <c r="AP211" s="68"/>
      <c r="AQ211" s="73"/>
      <c r="AR211" s="55"/>
      <c r="AS211" s="73"/>
      <c r="AT211" s="79"/>
      <c r="AU211" s="68"/>
      <c r="AV211" s="73"/>
      <c r="AW211" s="55"/>
      <c r="AX211" s="73"/>
      <c r="AY211" s="79"/>
      <c r="AZ211" s="68"/>
      <c r="BA211" s="73"/>
      <c r="BB211" s="55"/>
      <c r="BC211" s="73"/>
      <c r="BD211" s="79"/>
      <c r="BE211" s="68"/>
      <c r="BF211" s="73"/>
      <c r="BG211" s="55"/>
      <c r="BH211" s="73"/>
      <c r="BI211" s="79"/>
      <c r="BJ211" s="68"/>
      <c r="BK211" s="73"/>
      <c r="BL211" s="55"/>
      <c r="BM211" s="73"/>
      <c r="BN211" s="79"/>
    </row>
    <row r="212" spans="1:66" ht="18.75" customHeight="1" x14ac:dyDescent="0.4">
      <c r="A212" s="55" t="s">
        <v>350</v>
      </c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60">
        <v>0</v>
      </c>
      <c r="R212" s="72">
        <f t="shared" si="98"/>
        <v>0</v>
      </c>
      <c r="S212" s="71">
        <v>0</v>
      </c>
      <c r="T212" s="72">
        <f t="shared" si="99"/>
        <v>0</v>
      </c>
      <c r="U212" s="72">
        <v>10.37</v>
      </c>
      <c r="V212" s="64">
        <v>3</v>
      </c>
      <c r="W212" s="72">
        <f t="shared" si="100"/>
        <v>33.333333333333329</v>
      </c>
      <c r="X212" s="66">
        <v>1</v>
      </c>
      <c r="Y212" s="72">
        <f t="shared" si="101"/>
        <v>7.6923076923076925</v>
      </c>
      <c r="Z212" s="72">
        <v>13.56</v>
      </c>
      <c r="AA212" s="64">
        <v>2</v>
      </c>
      <c r="AB212" s="72">
        <f t="shared" si="102"/>
        <v>25</v>
      </c>
      <c r="AC212" s="66">
        <v>1</v>
      </c>
      <c r="AD212" s="72">
        <f t="shared" si="103"/>
        <v>5.8823529411764701</v>
      </c>
      <c r="AE212" s="72">
        <v>13.56</v>
      </c>
      <c r="AF212" s="68">
        <v>0</v>
      </c>
      <c r="AG212" s="73">
        <f t="shared" si="104"/>
        <v>0</v>
      </c>
      <c r="AH212" s="55">
        <v>0</v>
      </c>
      <c r="AI212" s="73">
        <f t="shared" si="105"/>
        <v>0</v>
      </c>
      <c r="AJ212" s="79"/>
      <c r="AK212" s="68"/>
      <c r="AL212" s="73"/>
      <c r="AM212" s="55"/>
      <c r="AN212" s="73"/>
      <c r="AO212" s="79"/>
      <c r="AP212" s="68"/>
      <c r="AQ212" s="73"/>
      <c r="AR212" s="55"/>
      <c r="AS212" s="73"/>
      <c r="AT212" s="79"/>
      <c r="AU212" s="68"/>
      <c r="AV212" s="73"/>
      <c r="AW212" s="55"/>
      <c r="AX212" s="73"/>
      <c r="AY212" s="79"/>
      <c r="AZ212" s="68"/>
      <c r="BA212" s="73"/>
      <c r="BB212" s="55"/>
      <c r="BC212" s="73"/>
      <c r="BD212" s="79"/>
      <c r="BE212" s="68"/>
      <c r="BF212" s="73"/>
      <c r="BG212" s="55"/>
      <c r="BH212" s="73"/>
      <c r="BI212" s="79"/>
      <c r="BJ212" s="68"/>
      <c r="BK212" s="73"/>
      <c r="BL212" s="55"/>
      <c r="BM212" s="73"/>
      <c r="BN212" s="79"/>
    </row>
    <row r="213" spans="1:66" ht="18.75" customHeight="1" x14ac:dyDescent="0.4">
      <c r="A213" s="55" t="s">
        <v>351</v>
      </c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60">
        <v>0</v>
      </c>
      <c r="R213" s="72">
        <f t="shared" si="98"/>
        <v>0</v>
      </c>
      <c r="S213" s="71">
        <v>0</v>
      </c>
      <c r="T213" s="72">
        <f t="shared" si="99"/>
        <v>0</v>
      </c>
      <c r="U213" s="72">
        <v>7.41</v>
      </c>
      <c r="V213" s="64">
        <v>0</v>
      </c>
      <c r="W213" s="72">
        <f t="shared" si="100"/>
        <v>0</v>
      </c>
      <c r="X213" s="66">
        <v>0</v>
      </c>
      <c r="Y213" s="72">
        <f t="shared" si="101"/>
        <v>0</v>
      </c>
      <c r="Z213" s="72">
        <v>4.93</v>
      </c>
      <c r="AA213" s="64">
        <v>1</v>
      </c>
      <c r="AB213" s="72">
        <f t="shared" si="102"/>
        <v>12.5</v>
      </c>
      <c r="AC213" s="66">
        <v>1</v>
      </c>
      <c r="AD213" s="72">
        <f t="shared" si="103"/>
        <v>5.8823529411764701</v>
      </c>
      <c r="AE213" s="72">
        <v>4.93</v>
      </c>
      <c r="AF213" s="68">
        <v>1</v>
      </c>
      <c r="AG213" s="73">
        <f t="shared" si="104"/>
        <v>16.666666666666664</v>
      </c>
      <c r="AH213" s="55">
        <v>0</v>
      </c>
      <c r="AI213" s="73">
        <f t="shared" si="105"/>
        <v>0</v>
      </c>
      <c r="AJ213" s="79"/>
      <c r="AK213" s="68"/>
      <c r="AL213" s="73"/>
      <c r="AM213" s="55"/>
      <c r="AN213" s="73"/>
      <c r="AO213" s="79"/>
      <c r="AP213" s="68"/>
      <c r="AQ213" s="73"/>
      <c r="AR213" s="55"/>
      <c r="AS213" s="73"/>
      <c r="AT213" s="79"/>
      <c r="AU213" s="68"/>
      <c r="AV213" s="73"/>
      <c r="AW213" s="55"/>
      <c r="AX213" s="73"/>
      <c r="AY213" s="79"/>
      <c r="AZ213" s="68"/>
      <c r="BA213" s="73"/>
      <c r="BB213" s="55"/>
      <c r="BC213" s="73"/>
      <c r="BD213" s="79"/>
      <c r="BE213" s="68"/>
      <c r="BF213" s="73"/>
      <c r="BG213" s="55"/>
      <c r="BH213" s="73"/>
      <c r="BI213" s="79"/>
      <c r="BJ213" s="68"/>
      <c r="BK213" s="73"/>
      <c r="BL213" s="55"/>
      <c r="BM213" s="73"/>
      <c r="BN213" s="79"/>
    </row>
    <row r="214" spans="1:66" ht="18.75" customHeight="1" x14ac:dyDescent="0.4">
      <c r="A214" s="55" t="s">
        <v>352</v>
      </c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60">
        <v>0</v>
      </c>
      <c r="R214" s="72">
        <f t="shared" si="98"/>
        <v>0</v>
      </c>
      <c r="S214" s="71">
        <v>0</v>
      </c>
      <c r="T214" s="72">
        <f t="shared" si="99"/>
        <v>0</v>
      </c>
      <c r="U214" s="72">
        <v>3.5</v>
      </c>
      <c r="V214" s="64">
        <v>0</v>
      </c>
      <c r="W214" s="72">
        <f t="shared" si="100"/>
        <v>0</v>
      </c>
      <c r="X214" s="66">
        <v>0</v>
      </c>
      <c r="Y214" s="72">
        <f t="shared" si="101"/>
        <v>0</v>
      </c>
      <c r="Z214" s="72">
        <v>3.43</v>
      </c>
      <c r="AA214" s="64">
        <v>1</v>
      </c>
      <c r="AB214" s="72">
        <f t="shared" si="102"/>
        <v>12.5</v>
      </c>
      <c r="AC214" s="66">
        <v>0</v>
      </c>
      <c r="AD214" s="72">
        <f t="shared" si="103"/>
        <v>0</v>
      </c>
      <c r="AE214" s="72">
        <v>3.43</v>
      </c>
      <c r="AF214" s="68">
        <v>0</v>
      </c>
      <c r="AG214" s="73">
        <f t="shared" si="104"/>
        <v>0</v>
      </c>
      <c r="AH214" s="55">
        <v>0</v>
      </c>
      <c r="AI214" s="73">
        <f t="shared" si="105"/>
        <v>0</v>
      </c>
      <c r="AJ214" s="79"/>
      <c r="AK214" s="68"/>
      <c r="AL214" s="73"/>
      <c r="AM214" s="55"/>
      <c r="AN214" s="73"/>
      <c r="AO214" s="79"/>
      <c r="AP214" s="68"/>
      <c r="AQ214" s="73"/>
      <c r="AR214" s="55"/>
      <c r="AS214" s="73"/>
      <c r="AT214" s="79"/>
      <c r="AU214" s="68"/>
      <c r="AV214" s="73"/>
      <c r="AW214" s="55"/>
      <c r="AX214" s="73"/>
      <c r="AY214" s="79"/>
      <c r="AZ214" s="68"/>
      <c r="BA214" s="73"/>
      <c r="BB214" s="55"/>
      <c r="BC214" s="73"/>
      <c r="BD214" s="79"/>
      <c r="BE214" s="68"/>
      <c r="BF214" s="73"/>
      <c r="BG214" s="55"/>
      <c r="BH214" s="73"/>
      <c r="BI214" s="79"/>
      <c r="BJ214" s="68"/>
      <c r="BK214" s="73"/>
      <c r="BL214" s="55"/>
      <c r="BM214" s="73"/>
      <c r="BN214" s="79"/>
    </row>
    <row r="215" spans="1:66" ht="18.75" customHeight="1" x14ac:dyDescent="0.4">
      <c r="A215" s="55" t="s">
        <v>354</v>
      </c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60">
        <f>SUM(Q206:Q214)</f>
        <v>8</v>
      </c>
      <c r="R215" s="77">
        <f>SUM(R206:R214)</f>
        <v>100</v>
      </c>
      <c r="S215" s="60">
        <v>6</v>
      </c>
      <c r="T215" s="77">
        <v>99.999999999999972</v>
      </c>
      <c r="U215" s="67">
        <f>SUM(U206:U214)</f>
        <v>100.01</v>
      </c>
      <c r="V215" s="64">
        <f t="shared" ref="V215:BN215" si="106">SUM(V206:V214)</f>
        <v>9</v>
      </c>
      <c r="W215" s="67">
        <f t="shared" si="106"/>
        <v>99.999999999999986</v>
      </c>
      <c r="X215" s="66">
        <f t="shared" si="106"/>
        <v>13</v>
      </c>
      <c r="Y215" s="67">
        <f t="shared" si="106"/>
        <v>100</v>
      </c>
      <c r="Z215" s="63">
        <f t="shared" si="106"/>
        <v>99.990000000000009</v>
      </c>
      <c r="AA215" s="64">
        <f t="shared" si="106"/>
        <v>8</v>
      </c>
      <c r="AB215" s="67">
        <f t="shared" si="106"/>
        <v>100</v>
      </c>
      <c r="AC215" s="66">
        <f t="shared" si="106"/>
        <v>17</v>
      </c>
      <c r="AD215" s="67">
        <f t="shared" si="106"/>
        <v>99.999999999999986</v>
      </c>
      <c r="AE215" s="63">
        <f t="shared" si="106"/>
        <v>99.990000000000009</v>
      </c>
      <c r="AF215" s="68">
        <f t="shared" si="106"/>
        <v>6</v>
      </c>
      <c r="AG215" s="69">
        <f t="shared" si="106"/>
        <v>99.999999999999972</v>
      </c>
      <c r="AH215" s="55">
        <f t="shared" si="106"/>
        <v>13</v>
      </c>
      <c r="AI215" s="69">
        <f t="shared" si="106"/>
        <v>100</v>
      </c>
      <c r="AJ215" s="69">
        <f t="shared" si="106"/>
        <v>0</v>
      </c>
      <c r="AK215" s="68">
        <f t="shared" si="106"/>
        <v>0</v>
      </c>
      <c r="AL215" s="69">
        <f t="shared" si="106"/>
        <v>0</v>
      </c>
      <c r="AM215" s="55">
        <f t="shared" si="106"/>
        <v>0</v>
      </c>
      <c r="AN215" s="69">
        <f t="shared" si="106"/>
        <v>0</v>
      </c>
      <c r="AO215" s="69">
        <f t="shared" si="106"/>
        <v>0</v>
      </c>
      <c r="AP215" s="68">
        <f t="shared" si="106"/>
        <v>0</v>
      </c>
      <c r="AQ215" s="69">
        <f t="shared" si="106"/>
        <v>0</v>
      </c>
      <c r="AR215" s="55">
        <f t="shared" si="106"/>
        <v>0</v>
      </c>
      <c r="AS215" s="69">
        <f t="shared" si="106"/>
        <v>0</v>
      </c>
      <c r="AT215" s="69">
        <f t="shared" si="106"/>
        <v>0</v>
      </c>
      <c r="AU215" s="68">
        <f t="shared" si="106"/>
        <v>0</v>
      </c>
      <c r="AV215" s="69">
        <f t="shared" si="106"/>
        <v>0</v>
      </c>
      <c r="AW215" s="55">
        <f t="shared" si="106"/>
        <v>0</v>
      </c>
      <c r="AX215" s="69">
        <f t="shared" si="106"/>
        <v>0</v>
      </c>
      <c r="AY215" s="69">
        <f t="shared" si="106"/>
        <v>0</v>
      </c>
      <c r="AZ215" s="68">
        <f t="shared" si="106"/>
        <v>0</v>
      </c>
      <c r="BA215" s="69">
        <f t="shared" si="106"/>
        <v>0</v>
      </c>
      <c r="BB215" s="55">
        <f t="shared" si="106"/>
        <v>0</v>
      </c>
      <c r="BC215" s="69">
        <f t="shared" si="106"/>
        <v>0</v>
      </c>
      <c r="BD215" s="69">
        <f t="shared" si="106"/>
        <v>0</v>
      </c>
      <c r="BE215" s="68">
        <f t="shared" si="106"/>
        <v>0</v>
      </c>
      <c r="BF215" s="69">
        <f t="shared" si="106"/>
        <v>0</v>
      </c>
      <c r="BG215" s="55">
        <f t="shared" si="106"/>
        <v>0</v>
      </c>
      <c r="BH215" s="69">
        <f t="shared" si="106"/>
        <v>0</v>
      </c>
      <c r="BI215" s="69">
        <f t="shared" si="106"/>
        <v>0</v>
      </c>
      <c r="BJ215" s="68">
        <f t="shared" si="106"/>
        <v>0</v>
      </c>
      <c r="BK215" s="69">
        <f t="shared" si="106"/>
        <v>0</v>
      </c>
      <c r="BL215" s="55">
        <f t="shared" si="106"/>
        <v>0</v>
      </c>
      <c r="BM215" s="69">
        <f t="shared" si="106"/>
        <v>0</v>
      </c>
      <c r="BN215" s="69">
        <f t="shared" si="106"/>
        <v>0</v>
      </c>
    </row>
    <row r="216" spans="1:66" ht="24.9" customHeight="1" x14ac:dyDescent="0.4"/>
  </sheetData>
  <mergeCells count="2179">
    <mergeCell ref="B160:P160"/>
    <mergeCell ref="B174:P174"/>
    <mergeCell ref="B175:P187"/>
    <mergeCell ref="B189:P201"/>
    <mergeCell ref="B188:P188"/>
    <mergeCell ref="B121:AE121"/>
    <mergeCell ref="B122:AE133"/>
    <mergeCell ref="B134:AE134"/>
    <mergeCell ref="B135:AE146"/>
    <mergeCell ref="B147:P147"/>
    <mergeCell ref="B148:P159"/>
    <mergeCell ref="B83:AE94"/>
    <mergeCell ref="B82:AE82"/>
    <mergeCell ref="B95:P95"/>
    <mergeCell ref="B96:P107"/>
    <mergeCell ref="B108:AE108"/>
    <mergeCell ref="B109:AE120"/>
    <mergeCell ref="AA190:AB190"/>
    <mergeCell ref="AC190:AD190"/>
    <mergeCell ref="AE190:AE191"/>
    <mergeCell ref="AA176:AB176"/>
    <mergeCell ref="AC176:AD176"/>
    <mergeCell ref="AE176:AE177"/>
    <mergeCell ref="AA162:AB162"/>
    <mergeCell ref="AC162:AD162"/>
    <mergeCell ref="AE162:AE163"/>
    <mergeCell ref="B56:P56"/>
    <mergeCell ref="B57:P68"/>
    <mergeCell ref="B70:P81"/>
    <mergeCell ref="B69:P69"/>
    <mergeCell ref="BE204:BF204"/>
    <mergeCell ref="BG204:BH204"/>
    <mergeCell ref="BI204:BI205"/>
    <mergeCell ref="BJ204:BK204"/>
    <mergeCell ref="BL204:BM204"/>
    <mergeCell ref="BN204:BN205"/>
    <mergeCell ref="AU204:AV204"/>
    <mergeCell ref="AW204:AX204"/>
    <mergeCell ref="AY204:AY205"/>
    <mergeCell ref="AZ204:BA204"/>
    <mergeCell ref="BB204:BC204"/>
    <mergeCell ref="BD204:BD205"/>
    <mergeCell ref="AK204:AL204"/>
    <mergeCell ref="AM204:AN204"/>
    <mergeCell ref="AO204:AO205"/>
    <mergeCell ref="AP204:AQ204"/>
    <mergeCell ref="AR204:AS204"/>
    <mergeCell ref="AT204:AT205"/>
    <mergeCell ref="AA204:AB204"/>
    <mergeCell ref="AC204:AD204"/>
    <mergeCell ref="AE204:AE205"/>
    <mergeCell ref="AF204:AG204"/>
    <mergeCell ref="AH204:AI204"/>
    <mergeCell ref="AJ204:AJ205"/>
    <mergeCell ref="AU203:AY203"/>
    <mergeCell ref="AZ203:BD203"/>
    <mergeCell ref="B203:P215"/>
    <mergeCell ref="B161:P173"/>
    <mergeCell ref="BE203:BI203"/>
    <mergeCell ref="BJ203:BN203"/>
    <mergeCell ref="Q204:R204"/>
    <mergeCell ref="S204:T204"/>
    <mergeCell ref="U204:U205"/>
    <mergeCell ref="V204:W204"/>
    <mergeCell ref="X204:Y204"/>
    <mergeCell ref="Z204:Z205"/>
    <mergeCell ref="Q202:AE202"/>
    <mergeCell ref="AF202:BN202"/>
    <mergeCell ref="A203:A205"/>
    <mergeCell ref="Q203:U203"/>
    <mergeCell ref="V203:Z203"/>
    <mergeCell ref="AA203:AE203"/>
    <mergeCell ref="AF203:AJ203"/>
    <mergeCell ref="AK203:AO203"/>
    <mergeCell ref="AP203:AT203"/>
    <mergeCell ref="A189:A191"/>
    <mergeCell ref="Q189:U189"/>
    <mergeCell ref="V189:Z189"/>
    <mergeCell ref="AA189:AE189"/>
    <mergeCell ref="AF189:AJ189"/>
    <mergeCell ref="AK189:AO189"/>
    <mergeCell ref="AP189:AT189"/>
    <mergeCell ref="BE190:BF190"/>
    <mergeCell ref="BG190:BH190"/>
    <mergeCell ref="BI190:BI191"/>
    <mergeCell ref="BJ190:BK190"/>
    <mergeCell ref="BL190:BM190"/>
    <mergeCell ref="BN190:BN191"/>
    <mergeCell ref="AU190:AV190"/>
    <mergeCell ref="AW190:AX190"/>
    <mergeCell ref="AY190:AY191"/>
    <mergeCell ref="AZ190:BA190"/>
    <mergeCell ref="BB190:BC190"/>
    <mergeCell ref="BD190:BD191"/>
    <mergeCell ref="AK190:AL190"/>
    <mergeCell ref="AM190:AN190"/>
    <mergeCell ref="AO190:AO191"/>
    <mergeCell ref="AP190:AQ190"/>
    <mergeCell ref="AR190:AS190"/>
    <mergeCell ref="AT190:AT191"/>
    <mergeCell ref="AM176:AN176"/>
    <mergeCell ref="AO176:AO177"/>
    <mergeCell ref="AP176:AQ176"/>
    <mergeCell ref="AR176:AS176"/>
    <mergeCell ref="AT176:AT177"/>
    <mergeCell ref="AF190:AG190"/>
    <mergeCell ref="AH190:AI190"/>
    <mergeCell ref="AJ190:AJ191"/>
    <mergeCell ref="AU189:AY189"/>
    <mergeCell ref="AZ189:BD189"/>
    <mergeCell ref="BE189:BI189"/>
    <mergeCell ref="BJ189:BN189"/>
    <mergeCell ref="Q190:R190"/>
    <mergeCell ref="S190:T190"/>
    <mergeCell ref="U190:U191"/>
    <mergeCell ref="V190:W190"/>
    <mergeCell ref="X190:Y190"/>
    <mergeCell ref="Z190:Z191"/>
    <mergeCell ref="Q188:AE188"/>
    <mergeCell ref="AF188:BN188"/>
    <mergeCell ref="AF176:AG176"/>
    <mergeCell ref="AH176:AI176"/>
    <mergeCell ref="AJ176:AJ177"/>
    <mergeCell ref="AU175:AY175"/>
    <mergeCell ref="AZ175:BD175"/>
    <mergeCell ref="BE175:BI175"/>
    <mergeCell ref="BJ175:BN175"/>
    <mergeCell ref="Q176:R176"/>
    <mergeCell ref="S176:T176"/>
    <mergeCell ref="U176:U177"/>
    <mergeCell ref="V176:W176"/>
    <mergeCell ref="X176:Y176"/>
    <mergeCell ref="Z176:Z177"/>
    <mergeCell ref="Q174:AE174"/>
    <mergeCell ref="AF174:BN174"/>
    <mergeCell ref="A175:A177"/>
    <mergeCell ref="Q175:U175"/>
    <mergeCell ref="V175:Z175"/>
    <mergeCell ref="AA175:AE175"/>
    <mergeCell ref="AF175:AJ175"/>
    <mergeCell ref="AK175:AO175"/>
    <mergeCell ref="AP175:AT175"/>
    <mergeCell ref="BE176:BF176"/>
    <mergeCell ref="BG176:BH176"/>
    <mergeCell ref="BI176:BI177"/>
    <mergeCell ref="BJ176:BK176"/>
    <mergeCell ref="BL176:BM176"/>
    <mergeCell ref="BN176:BN177"/>
    <mergeCell ref="AU176:AV176"/>
    <mergeCell ref="AW176:AX176"/>
    <mergeCell ref="AY176:AY177"/>
    <mergeCell ref="AZ176:BA176"/>
    <mergeCell ref="BB176:BC176"/>
    <mergeCell ref="BD176:BD177"/>
    <mergeCell ref="AK176:AL176"/>
    <mergeCell ref="AK161:AO161"/>
    <mergeCell ref="AP161:AT161"/>
    <mergeCell ref="AU161:AY161"/>
    <mergeCell ref="AZ161:BD161"/>
    <mergeCell ref="BE161:BI161"/>
    <mergeCell ref="BJ161:BN161"/>
    <mergeCell ref="BJ159:BK159"/>
    <mergeCell ref="BL159:BM159"/>
    <mergeCell ref="Q160:AE160"/>
    <mergeCell ref="AF160:BN160"/>
    <mergeCell ref="BE162:BF162"/>
    <mergeCell ref="BG162:BH162"/>
    <mergeCell ref="BI162:BI163"/>
    <mergeCell ref="BJ162:BK162"/>
    <mergeCell ref="BL162:BM162"/>
    <mergeCell ref="BN162:BN163"/>
    <mergeCell ref="AU162:AV162"/>
    <mergeCell ref="AW162:AX162"/>
    <mergeCell ref="AY162:AY163"/>
    <mergeCell ref="AZ162:BA162"/>
    <mergeCell ref="BB162:BC162"/>
    <mergeCell ref="BD162:BD163"/>
    <mergeCell ref="AK162:AL162"/>
    <mergeCell ref="AM162:AN162"/>
    <mergeCell ref="AO162:AO163"/>
    <mergeCell ref="AP162:AQ162"/>
    <mergeCell ref="AR162:AS162"/>
    <mergeCell ref="AT162:AT163"/>
    <mergeCell ref="A161:A163"/>
    <mergeCell ref="Q161:U161"/>
    <mergeCell ref="V161:Z161"/>
    <mergeCell ref="AA161:AE161"/>
    <mergeCell ref="AF161:AJ161"/>
    <mergeCell ref="AU159:AV159"/>
    <mergeCell ref="AW159:AX159"/>
    <mergeCell ref="AZ159:BA159"/>
    <mergeCell ref="BB159:BC159"/>
    <mergeCell ref="BE159:BF159"/>
    <mergeCell ref="BG159:BH159"/>
    <mergeCell ref="AF159:AG159"/>
    <mergeCell ref="AH159:AI159"/>
    <mergeCell ref="AK159:AL159"/>
    <mergeCell ref="AM159:AN159"/>
    <mergeCell ref="AP159:AQ159"/>
    <mergeCell ref="AR159:AS159"/>
    <mergeCell ref="Q159:R159"/>
    <mergeCell ref="S159:T159"/>
    <mergeCell ref="V159:W159"/>
    <mergeCell ref="X159:Y159"/>
    <mergeCell ref="AA159:AB159"/>
    <mergeCell ref="AC159:AD159"/>
    <mergeCell ref="AF162:AG162"/>
    <mergeCell ref="AH162:AI162"/>
    <mergeCell ref="AJ162:AJ163"/>
    <mergeCell ref="Q162:R162"/>
    <mergeCell ref="S162:T162"/>
    <mergeCell ref="U162:U163"/>
    <mergeCell ref="V162:W162"/>
    <mergeCell ref="X162:Y162"/>
    <mergeCell ref="Z162:Z163"/>
    <mergeCell ref="AZ158:BA158"/>
    <mergeCell ref="BB158:BC158"/>
    <mergeCell ref="BE158:BF158"/>
    <mergeCell ref="BG158:BH158"/>
    <mergeCell ref="BJ158:BK158"/>
    <mergeCell ref="BL158:BM158"/>
    <mergeCell ref="AK158:AL158"/>
    <mergeCell ref="AM158:AN158"/>
    <mergeCell ref="AP158:AQ158"/>
    <mergeCell ref="AR158:AS158"/>
    <mergeCell ref="AU158:AV158"/>
    <mergeCell ref="AW158:AX158"/>
    <mergeCell ref="BJ157:BK157"/>
    <mergeCell ref="BL157:BM157"/>
    <mergeCell ref="Q158:R158"/>
    <mergeCell ref="S158:T158"/>
    <mergeCell ref="V158:W158"/>
    <mergeCell ref="X158:Y158"/>
    <mergeCell ref="AA158:AB158"/>
    <mergeCell ref="AC158:AD158"/>
    <mergeCell ref="AF158:AG158"/>
    <mergeCell ref="AH158:AI158"/>
    <mergeCell ref="AU157:AV157"/>
    <mergeCell ref="AW157:AX157"/>
    <mergeCell ref="AZ157:BA157"/>
    <mergeCell ref="BB157:BC157"/>
    <mergeCell ref="BE157:BF157"/>
    <mergeCell ref="BG157:BH157"/>
    <mergeCell ref="AF157:AG157"/>
    <mergeCell ref="AH157:AI157"/>
    <mergeCell ref="AK157:AL157"/>
    <mergeCell ref="AM157:AN157"/>
    <mergeCell ref="AP157:AQ157"/>
    <mergeCell ref="AR157:AS157"/>
    <mergeCell ref="Q157:R157"/>
    <mergeCell ref="S157:T157"/>
    <mergeCell ref="V157:W157"/>
    <mergeCell ref="X157:Y157"/>
    <mergeCell ref="AA157:AB157"/>
    <mergeCell ref="AC157:AD157"/>
    <mergeCell ref="AZ156:BA156"/>
    <mergeCell ref="BB156:BC156"/>
    <mergeCell ref="BE156:BF156"/>
    <mergeCell ref="BG156:BH156"/>
    <mergeCell ref="BJ156:BK156"/>
    <mergeCell ref="BL156:BM156"/>
    <mergeCell ref="AK156:AL156"/>
    <mergeCell ref="AM156:AN156"/>
    <mergeCell ref="AP156:AQ156"/>
    <mergeCell ref="AR156:AS156"/>
    <mergeCell ref="AU156:AV156"/>
    <mergeCell ref="AW156:AX156"/>
    <mergeCell ref="BJ155:BK155"/>
    <mergeCell ref="BL155:BM155"/>
    <mergeCell ref="Q156:R156"/>
    <mergeCell ref="S156:T156"/>
    <mergeCell ref="V156:W156"/>
    <mergeCell ref="X156:Y156"/>
    <mergeCell ref="AA156:AB156"/>
    <mergeCell ref="AC156:AD156"/>
    <mergeCell ref="AF156:AG156"/>
    <mergeCell ref="AH156:AI156"/>
    <mergeCell ref="AU155:AV155"/>
    <mergeCell ref="AW155:AX155"/>
    <mergeCell ref="AZ155:BA155"/>
    <mergeCell ref="BB155:BC155"/>
    <mergeCell ref="BE155:BF155"/>
    <mergeCell ref="BG155:BH155"/>
    <mergeCell ref="AF155:AG155"/>
    <mergeCell ref="AH155:AI155"/>
    <mergeCell ref="AK155:AL155"/>
    <mergeCell ref="AM155:AN155"/>
    <mergeCell ref="AP155:AQ155"/>
    <mergeCell ref="AR155:AS155"/>
    <mergeCell ref="Q155:R155"/>
    <mergeCell ref="S155:T155"/>
    <mergeCell ref="V155:W155"/>
    <mergeCell ref="X155:Y155"/>
    <mergeCell ref="AA155:AB155"/>
    <mergeCell ref="AC155:AD155"/>
    <mergeCell ref="AZ154:BA154"/>
    <mergeCell ref="BB154:BC154"/>
    <mergeCell ref="BE154:BF154"/>
    <mergeCell ref="BG154:BH154"/>
    <mergeCell ref="BJ154:BK154"/>
    <mergeCell ref="BL154:BM154"/>
    <mergeCell ref="AK154:AL154"/>
    <mergeCell ref="AM154:AN154"/>
    <mergeCell ref="AP154:AQ154"/>
    <mergeCell ref="AR154:AS154"/>
    <mergeCell ref="AU154:AV154"/>
    <mergeCell ref="AW154:AX154"/>
    <mergeCell ref="BJ153:BK153"/>
    <mergeCell ref="BL153:BM153"/>
    <mergeCell ref="Q154:R154"/>
    <mergeCell ref="S154:T154"/>
    <mergeCell ref="V154:W154"/>
    <mergeCell ref="X154:Y154"/>
    <mergeCell ref="AA154:AB154"/>
    <mergeCell ref="AC154:AD154"/>
    <mergeCell ref="AF154:AG154"/>
    <mergeCell ref="AH154:AI154"/>
    <mergeCell ref="AU153:AV153"/>
    <mergeCell ref="AW153:AX153"/>
    <mergeCell ref="AZ153:BA153"/>
    <mergeCell ref="BB153:BC153"/>
    <mergeCell ref="BE153:BF153"/>
    <mergeCell ref="BG153:BH153"/>
    <mergeCell ref="AF153:AG153"/>
    <mergeCell ref="AH153:AI153"/>
    <mergeCell ref="AK153:AL153"/>
    <mergeCell ref="AM153:AN153"/>
    <mergeCell ref="AP153:AQ153"/>
    <mergeCell ref="AR153:AS153"/>
    <mergeCell ref="Q153:R153"/>
    <mergeCell ref="S153:T153"/>
    <mergeCell ref="V153:W153"/>
    <mergeCell ref="X153:Y153"/>
    <mergeCell ref="AA153:AB153"/>
    <mergeCell ref="AC153:AD153"/>
    <mergeCell ref="AZ152:BA152"/>
    <mergeCell ref="BB152:BC152"/>
    <mergeCell ref="BE152:BF152"/>
    <mergeCell ref="BG152:BH152"/>
    <mergeCell ref="BJ152:BK152"/>
    <mergeCell ref="BL152:BM152"/>
    <mergeCell ref="AK152:AL152"/>
    <mergeCell ref="AM152:AN152"/>
    <mergeCell ref="AP152:AQ152"/>
    <mergeCell ref="AR152:AS152"/>
    <mergeCell ref="AU152:AV152"/>
    <mergeCell ref="AW152:AX152"/>
    <mergeCell ref="AH149:AI149"/>
    <mergeCell ref="AK149:AL149"/>
    <mergeCell ref="AM149:AN149"/>
    <mergeCell ref="BJ151:BK151"/>
    <mergeCell ref="BL151:BM151"/>
    <mergeCell ref="Q152:R152"/>
    <mergeCell ref="S152:T152"/>
    <mergeCell ref="V152:W152"/>
    <mergeCell ref="X152:Y152"/>
    <mergeCell ref="AA152:AB152"/>
    <mergeCell ref="AC152:AD152"/>
    <mergeCell ref="AF152:AG152"/>
    <mergeCell ref="AH152:AI152"/>
    <mergeCell ref="AU151:AV151"/>
    <mergeCell ref="AW151:AX151"/>
    <mergeCell ref="AZ151:BA151"/>
    <mergeCell ref="BB151:BC151"/>
    <mergeCell ref="BE151:BF151"/>
    <mergeCell ref="BG151:BH151"/>
    <mergeCell ref="AF151:AG151"/>
    <mergeCell ref="AH151:AI151"/>
    <mergeCell ref="AK151:AL151"/>
    <mergeCell ref="AM151:AN151"/>
    <mergeCell ref="AP151:AQ151"/>
    <mergeCell ref="AR151:AS151"/>
    <mergeCell ref="Q151:R151"/>
    <mergeCell ref="S151:T151"/>
    <mergeCell ref="V151:W151"/>
    <mergeCell ref="X151:Y151"/>
    <mergeCell ref="AA151:AB151"/>
    <mergeCell ref="AC151:AD151"/>
    <mergeCell ref="BJ148:BN148"/>
    <mergeCell ref="BJ146:BK146"/>
    <mergeCell ref="BL146:BM146"/>
    <mergeCell ref="Q147:AE147"/>
    <mergeCell ref="AF147:BN147"/>
    <mergeCell ref="AZ150:BA150"/>
    <mergeCell ref="BB150:BC150"/>
    <mergeCell ref="BE150:BF150"/>
    <mergeCell ref="BG150:BH150"/>
    <mergeCell ref="BJ150:BK150"/>
    <mergeCell ref="BL150:BM150"/>
    <mergeCell ref="AK150:AL150"/>
    <mergeCell ref="AM150:AN150"/>
    <mergeCell ref="AP150:AQ150"/>
    <mergeCell ref="AR150:AS150"/>
    <mergeCell ref="AU150:AV150"/>
    <mergeCell ref="AW150:AX150"/>
    <mergeCell ref="BJ149:BK149"/>
    <mergeCell ref="BL149:BM149"/>
    <mergeCell ref="Q150:R150"/>
    <mergeCell ref="S150:T150"/>
    <mergeCell ref="V150:W150"/>
    <mergeCell ref="X150:Y150"/>
    <mergeCell ref="AA150:AB150"/>
    <mergeCell ref="AC150:AD150"/>
    <mergeCell ref="AF150:AG150"/>
    <mergeCell ref="AH150:AI150"/>
    <mergeCell ref="AU149:AV149"/>
    <mergeCell ref="AW149:AX149"/>
    <mergeCell ref="AZ149:BA149"/>
    <mergeCell ref="BB149:BC149"/>
    <mergeCell ref="BE149:BF149"/>
    <mergeCell ref="A148:A149"/>
    <mergeCell ref="Q148:U148"/>
    <mergeCell ref="V148:Z148"/>
    <mergeCell ref="AA148:AE148"/>
    <mergeCell ref="AF148:AJ148"/>
    <mergeCell ref="AU146:AV146"/>
    <mergeCell ref="AW146:AX146"/>
    <mergeCell ref="AZ146:BA146"/>
    <mergeCell ref="BB146:BC146"/>
    <mergeCell ref="BE146:BF146"/>
    <mergeCell ref="BG146:BH146"/>
    <mergeCell ref="AF146:AG146"/>
    <mergeCell ref="AH146:AI146"/>
    <mergeCell ref="AK146:AL146"/>
    <mergeCell ref="AM146:AN146"/>
    <mergeCell ref="AP146:AQ146"/>
    <mergeCell ref="AR146:AS146"/>
    <mergeCell ref="AP149:AQ149"/>
    <mergeCell ref="AR149:AS149"/>
    <mergeCell ref="Q149:R149"/>
    <mergeCell ref="S149:T149"/>
    <mergeCell ref="V149:W149"/>
    <mergeCell ref="X149:Y149"/>
    <mergeCell ref="AA149:AB149"/>
    <mergeCell ref="AC149:AD149"/>
    <mergeCell ref="AK148:AO148"/>
    <mergeCell ref="AP148:AT148"/>
    <mergeCell ref="AU148:AY148"/>
    <mergeCell ref="AZ148:BD148"/>
    <mergeCell ref="BE148:BI148"/>
    <mergeCell ref="BG149:BH149"/>
    <mergeCell ref="AF149:AG149"/>
    <mergeCell ref="AZ145:BA145"/>
    <mergeCell ref="BB145:BC145"/>
    <mergeCell ref="BE145:BF145"/>
    <mergeCell ref="BG145:BH145"/>
    <mergeCell ref="BJ145:BK145"/>
    <mergeCell ref="BL145:BM145"/>
    <mergeCell ref="BJ144:BK144"/>
    <mergeCell ref="BL144:BM144"/>
    <mergeCell ref="AF145:AG145"/>
    <mergeCell ref="AH145:AI145"/>
    <mergeCell ref="AK145:AL145"/>
    <mergeCell ref="AM145:AN145"/>
    <mergeCell ref="AP145:AQ145"/>
    <mergeCell ref="AR145:AS145"/>
    <mergeCell ref="AU145:AV145"/>
    <mergeCell ref="AW145:AX145"/>
    <mergeCell ref="AU144:AV144"/>
    <mergeCell ref="AW144:AX144"/>
    <mergeCell ref="AZ144:BA144"/>
    <mergeCell ref="BB144:BC144"/>
    <mergeCell ref="BE144:BF144"/>
    <mergeCell ref="BG144:BH144"/>
    <mergeCell ref="AF144:AG144"/>
    <mergeCell ref="AH144:AI144"/>
    <mergeCell ref="AK144:AL144"/>
    <mergeCell ref="AM144:AN144"/>
    <mergeCell ref="AP144:AQ144"/>
    <mergeCell ref="AR144:AS144"/>
    <mergeCell ref="AZ143:BA143"/>
    <mergeCell ref="BB143:BC143"/>
    <mergeCell ref="BE143:BF143"/>
    <mergeCell ref="BG143:BH143"/>
    <mergeCell ref="BJ143:BK143"/>
    <mergeCell ref="BL143:BM143"/>
    <mergeCell ref="BJ142:BK142"/>
    <mergeCell ref="BL142:BM142"/>
    <mergeCell ref="AF143:AG143"/>
    <mergeCell ref="AH143:AI143"/>
    <mergeCell ref="AK143:AL143"/>
    <mergeCell ref="AM143:AN143"/>
    <mergeCell ref="AP143:AQ143"/>
    <mergeCell ref="AR143:AS143"/>
    <mergeCell ref="AU143:AV143"/>
    <mergeCell ref="AW143:AX143"/>
    <mergeCell ref="AU142:AV142"/>
    <mergeCell ref="AW142:AX142"/>
    <mergeCell ref="AZ142:BA142"/>
    <mergeCell ref="BB142:BC142"/>
    <mergeCell ref="BE142:BF142"/>
    <mergeCell ref="BG142:BH142"/>
    <mergeCell ref="AF142:AG142"/>
    <mergeCell ref="AH142:AI142"/>
    <mergeCell ref="AK142:AL142"/>
    <mergeCell ref="AM142:AN142"/>
    <mergeCell ref="AP142:AQ142"/>
    <mergeCell ref="AR142:AS142"/>
    <mergeCell ref="AZ141:BA141"/>
    <mergeCell ref="BB141:BC141"/>
    <mergeCell ref="BE141:BF141"/>
    <mergeCell ref="BG141:BH141"/>
    <mergeCell ref="BJ141:BK141"/>
    <mergeCell ref="BL141:BM141"/>
    <mergeCell ref="BJ140:BK140"/>
    <mergeCell ref="BL140:BM140"/>
    <mergeCell ref="AF141:AG141"/>
    <mergeCell ref="AH141:AI141"/>
    <mergeCell ref="AK141:AL141"/>
    <mergeCell ref="AM141:AN141"/>
    <mergeCell ref="AP141:AQ141"/>
    <mergeCell ref="AR141:AS141"/>
    <mergeCell ref="AU141:AV141"/>
    <mergeCell ref="AW141:AX141"/>
    <mergeCell ref="AU140:AV140"/>
    <mergeCell ref="AW140:AX140"/>
    <mergeCell ref="AZ140:BA140"/>
    <mergeCell ref="BB140:BC140"/>
    <mergeCell ref="BE140:BF140"/>
    <mergeCell ref="BG140:BH140"/>
    <mergeCell ref="AF140:AG140"/>
    <mergeCell ref="AH140:AI140"/>
    <mergeCell ref="AK140:AL140"/>
    <mergeCell ref="AM140:AN140"/>
    <mergeCell ref="AP140:AQ140"/>
    <mergeCell ref="AR140:AS140"/>
    <mergeCell ref="AZ139:BA139"/>
    <mergeCell ref="BB139:BC139"/>
    <mergeCell ref="BE139:BF139"/>
    <mergeCell ref="BG139:BH139"/>
    <mergeCell ref="BJ139:BK139"/>
    <mergeCell ref="BL139:BM139"/>
    <mergeCell ref="BJ138:BK138"/>
    <mergeCell ref="BL138:BM138"/>
    <mergeCell ref="AF139:AG139"/>
    <mergeCell ref="AH139:AI139"/>
    <mergeCell ref="AK139:AL139"/>
    <mergeCell ref="AM139:AN139"/>
    <mergeCell ref="AP139:AQ139"/>
    <mergeCell ref="AR139:AS139"/>
    <mergeCell ref="AU139:AV139"/>
    <mergeCell ref="AW139:AX139"/>
    <mergeCell ref="AU138:AV138"/>
    <mergeCell ref="AW138:AX138"/>
    <mergeCell ref="AZ138:BA138"/>
    <mergeCell ref="BB138:BC138"/>
    <mergeCell ref="BE138:BF138"/>
    <mergeCell ref="BG138:BH138"/>
    <mergeCell ref="AF138:AG138"/>
    <mergeCell ref="AH138:AI138"/>
    <mergeCell ref="AK138:AL138"/>
    <mergeCell ref="AM138:AN138"/>
    <mergeCell ref="AP138:AQ138"/>
    <mergeCell ref="AR138:AS138"/>
    <mergeCell ref="AZ137:BA137"/>
    <mergeCell ref="BB137:BC137"/>
    <mergeCell ref="BE137:BF137"/>
    <mergeCell ref="BG137:BH137"/>
    <mergeCell ref="BJ137:BK137"/>
    <mergeCell ref="BL137:BM137"/>
    <mergeCell ref="BJ136:BK136"/>
    <mergeCell ref="BL136:BM136"/>
    <mergeCell ref="AF137:AG137"/>
    <mergeCell ref="AH137:AI137"/>
    <mergeCell ref="AK137:AL137"/>
    <mergeCell ref="AM137:AN137"/>
    <mergeCell ref="AP137:AQ137"/>
    <mergeCell ref="AR137:AS137"/>
    <mergeCell ref="AU137:AV137"/>
    <mergeCell ref="AW137:AX137"/>
    <mergeCell ref="AU136:AV136"/>
    <mergeCell ref="AW136:AX136"/>
    <mergeCell ref="AZ136:BA136"/>
    <mergeCell ref="BB136:BC136"/>
    <mergeCell ref="BE136:BF136"/>
    <mergeCell ref="BG136:BH136"/>
    <mergeCell ref="AF136:AG136"/>
    <mergeCell ref="AH136:AI136"/>
    <mergeCell ref="AK136:AL136"/>
    <mergeCell ref="AM136:AN136"/>
    <mergeCell ref="AP136:AQ136"/>
    <mergeCell ref="AR136:AS136"/>
    <mergeCell ref="AF134:BN134"/>
    <mergeCell ref="A135:A136"/>
    <mergeCell ref="AF135:AJ135"/>
    <mergeCell ref="AK135:AO135"/>
    <mergeCell ref="AP135:AT135"/>
    <mergeCell ref="AU135:AY135"/>
    <mergeCell ref="AZ135:BD135"/>
    <mergeCell ref="BE135:BI135"/>
    <mergeCell ref="BJ135:BN135"/>
    <mergeCell ref="AZ133:BA133"/>
    <mergeCell ref="BB133:BC133"/>
    <mergeCell ref="BE133:BF133"/>
    <mergeCell ref="BG133:BH133"/>
    <mergeCell ref="BJ133:BK133"/>
    <mergeCell ref="BL133:BM133"/>
    <mergeCell ref="BJ132:BK132"/>
    <mergeCell ref="BL132:BM132"/>
    <mergeCell ref="AF133:AG133"/>
    <mergeCell ref="AH133:AI133"/>
    <mergeCell ref="AK133:AL133"/>
    <mergeCell ref="AM133:AN133"/>
    <mergeCell ref="AP133:AQ133"/>
    <mergeCell ref="AR133:AS133"/>
    <mergeCell ref="AU133:AV133"/>
    <mergeCell ref="AW133:AX133"/>
    <mergeCell ref="AU132:AV132"/>
    <mergeCell ref="AW132:AX132"/>
    <mergeCell ref="AZ132:BA132"/>
    <mergeCell ref="BB132:BC132"/>
    <mergeCell ref="BE132:BF132"/>
    <mergeCell ref="BG132:BH132"/>
    <mergeCell ref="AF132:AG132"/>
    <mergeCell ref="AF131:AG131"/>
    <mergeCell ref="AH131:AI131"/>
    <mergeCell ref="AK131:AL131"/>
    <mergeCell ref="AM131:AN131"/>
    <mergeCell ref="AP131:AQ131"/>
    <mergeCell ref="AR131:AS131"/>
    <mergeCell ref="AU131:AV131"/>
    <mergeCell ref="AW131:AX131"/>
    <mergeCell ref="AU130:AV130"/>
    <mergeCell ref="AW130:AX130"/>
    <mergeCell ref="AZ130:BA130"/>
    <mergeCell ref="BB130:BC130"/>
    <mergeCell ref="BE130:BF130"/>
    <mergeCell ref="BG130:BH130"/>
    <mergeCell ref="AF130:AG130"/>
    <mergeCell ref="AH130:AI130"/>
    <mergeCell ref="AK130:AL130"/>
    <mergeCell ref="AM130:AN130"/>
    <mergeCell ref="AP130:AQ130"/>
    <mergeCell ref="AK128:AL128"/>
    <mergeCell ref="AM128:AN128"/>
    <mergeCell ref="AP128:AQ128"/>
    <mergeCell ref="AR128:AS128"/>
    <mergeCell ref="AH132:AI132"/>
    <mergeCell ref="AK132:AL132"/>
    <mergeCell ref="AM132:AN132"/>
    <mergeCell ref="AP132:AQ132"/>
    <mergeCell ref="AR132:AS132"/>
    <mergeCell ref="AZ131:BA131"/>
    <mergeCell ref="BB131:BC131"/>
    <mergeCell ref="BE131:BF131"/>
    <mergeCell ref="BG131:BH131"/>
    <mergeCell ref="BJ131:BK131"/>
    <mergeCell ref="BL131:BM131"/>
    <mergeCell ref="BJ130:BK130"/>
    <mergeCell ref="BL130:BM130"/>
    <mergeCell ref="BG126:BH126"/>
    <mergeCell ref="AF126:AG126"/>
    <mergeCell ref="AH126:AI126"/>
    <mergeCell ref="AK126:AL126"/>
    <mergeCell ref="AM126:AN126"/>
    <mergeCell ref="AP126:AQ126"/>
    <mergeCell ref="AR126:AS126"/>
    <mergeCell ref="AR130:AS130"/>
    <mergeCell ref="AZ129:BA129"/>
    <mergeCell ref="BB129:BC129"/>
    <mergeCell ref="BE129:BF129"/>
    <mergeCell ref="BG129:BH129"/>
    <mergeCell ref="BJ129:BK129"/>
    <mergeCell ref="BL129:BM129"/>
    <mergeCell ref="BJ128:BK128"/>
    <mergeCell ref="BL128:BM128"/>
    <mergeCell ref="AF129:AG129"/>
    <mergeCell ref="AH129:AI129"/>
    <mergeCell ref="AK129:AL129"/>
    <mergeCell ref="AM129:AN129"/>
    <mergeCell ref="AP129:AQ129"/>
    <mergeCell ref="AR129:AS129"/>
    <mergeCell ref="AU129:AV129"/>
    <mergeCell ref="AW129:AX129"/>
    <mergeCell ref="AU128:AV128"/>
    <mergeCell ref="AW128:AX128"/>
    <mergeCell ref="AZ128:BA128"/>
    <mergeCell ref="BB128:BC128"/>
    <mergeCell ref="BE128:BF128"/>
    <mergeCell ref="BG128:BH128"/>
    <mergeCell ref="AF128:AG128"/>
    <mergeCell ref="AH128:AI128"/>
    <mergeCell ref="AW124:AX124"/>
    <mergeCell ref="AZ124:BA124"/>
    <mergeCell ref="BB124:BC124"/>
    <mergeCell ref="BE124:BF124"/>
    <mergeCell ref="BG124:BH124"/>
    <mergeCell ref="AF124:AG124"/>
    <mergeCell ref="AH124:AI124"/>
    <mergeCell ref="AK124:AL124"/>
    <mergeCell ref="AM124:AN124"/>
    <mergeCell ref="AP124:AQ124"/>
    <mergeCell ref="AR124:AS124"/>
    <mergeCell ref="AZ127:BA127"/>
    <mergeCell ref="BB127:BC127"/>
    <mergeCell ref="BE127:BF127"/>
    <mergeCell ref="BG127:BH127"/>
    <mergeCell ref="BJ127:BK127"/>
    <mergeCell ref="BL127:BM127"/>
    <mergeCell ref="BJ126:BK126"/>
    <mergeCell ref="BL126:BM126"/>
    <mergeCell ref="AF127:AG127"/>
    <mergeCell ref="AH127:AI127"/>
    <mergeCell ref="AK127:AL127"/>
    <mergeCell ref="AM127:AN127"/>
    <mergeCell ref="AP127:AQ127"/>
    <mergeCell ref="AR127:AS127"/>
    <mergeCell ref="AU127:AV127"/>
    <mergeCell ref="AW127:AX127"/>
    <mergeCell ref="AU126:AV126"/>
    <mergeCell ref="AW126:AX126"/>
    <mergeCell ref="AZ126:BA126"/>
    <mergeCell ref="BB126:BC126"/>
    <mergeCell ref="BE126:BF126"/>
    <mergeCell ref="BJ123:BK123"/>
    <mergeCell ref="BL123:BM123"/>
    <mergeCell ref="BE122:BI122"/>
    <mergeCell ref="BJ122:BN122"/>
    <mergeCell ref="AF123:AG123"/>
    <mergeCell ref="AH123:AI123"/>
    <mergeCell ref="AK123:AL123"/>
    <mergeCell ref="AM123:AN123"/>
    <mergeCell ref="AP123:AQ123"/>
    <mergeCell ref="AR123:AS123"/>
    <mergeCell ref="AU123:AV123"/>
    <mergeCell ref="AW123:AX123"/>
    <mergeCell ref="BJ120:BK120"/>
    <mergeCell ref="BL120:BM120"/>
    <mergeCell ref="AF121:BN121"/>
    <mergeCell ref="AZ125:BA125"/>
    <mergeCell ref="BB125:BC125"/>
    <mergeCell ref="BE125:BF125"/>
    <mergeCell ref="BG125:BH125"/>
    <mergeCell ref="BJ125:BK125"/>
    <mergeCell ref="BL125:BM125"/>
    <mergeCell ref="BJ124:BK124"/>
    <mergeCell ref="BL124:BM124"/>
    <mergeCell ref="AF125:AG125"/>
    <mergeCell ref="AH125:AI125"/>
    <mergeCell ref="AK125:AL125"/>
    <mergeCell ref="AM125:AN125"/>
    <mergeCell ref="AP125:AQ125"/>
    <mergeCell ref="AR125:AS125"/>
    <mergeCell ref="AU125:AV125"/>
    <mergeCell ref="AW125:AX125"/>
    <mergeCell ref="AU124:AV124"/>
    <mergeCell ref="A122:A123"/>
    <mergeCell ref="AF122:AJ122"/>
    <mergeCell ref="AK122:AO122"/>
    <mergeCell ref="AP122:AT122"/>
    <mergeCell ref="AU122:AY122"/>
    <mergeCell ref="AZ122:BD122"/>
    <mergeCell ref="AU120:AV120"/>
    <mergeCell ref="AW120:AX120"/>
    <mergeCell ref="AZ120:BA120"/>
    <mergeCell ref="BB120:BC120"/>
    <mergeCell ref="BE120:BF120"/>
    <mergeCell ref="BG120:BH120"/>
    <mergeCell ref="AF120:AG120"/>
    <mergeCell ref="AH120:AI120"/>
    <mergeCell ref="AK120:AL120"/>
    <mergeCell ref="AM120:AN120"/>
    <mergeCell ref="AP120:AQ120"/>
    <mergeCell ref="AR120:AS120"/>
    <mergeCell ref="AZ123:BA123"/>
    <mergeCell ref="BB123:BC123"/>
    <mergeCell ref="BE123:BF123"/>
    <mergeCell ref="BG123:BH123"/>
    <mergeCell ref="AZ119:BA119"/>
    <mergeCell ref="BB119:BC119"/>
    <mergeCell ref="BE119:BF119"/>
    <mergeCell ref="BG119:BH119"/>
    <mergeCell ref="BJ119:BK119"/>
    <mergeCell ref="BL119:BM119"/>
    <mergeCell ref="BJ118:BK118"/>
    <mergeCell ref="BL118:BM118"/>
    <mergeCell ref="AF119:AG119"/>
    <mergeCell ref="AH119:AI119"/>
    <mergeCell ref="AK119:AL119"/>
    <mergeCell ref="AM119:AN119"/>
    <mergeCell ref="AP119:AQ119"/>
    <mergeCell ref="AR119:AS119"/>
    <mergeCell ref="AU119:AV119"/>
    <mergeCell ref="AW119:AX119"/>
    <mergeCell ref="AU118:AV118"/>
    <mergeCell ref="AW118:AX118"/>
    <mergeCell ref="AZ118:BA118"/>
    <mergeCell ref="BB118:BC118"/>
    <mergeCell ref="BE118:BF118"/>
    <mergeCell ref="BG118:BH118"/>
    <mergeCell ref="AF118:AG118"/>
    <mergeCell ref="AH118:AI118"/>
    <mergeCell ref="AK118:AL118"/>
    <mergeCell ref="AM118:AN118"/>
    <mergeCell ref="AP118:AQ118"/>
    <mergeCell ref="AR118:AS118"/>
    <mergeCell ref="AZ117:BA117"/>
    <mergeCell ref="BB117:BC117"/>
    <mergeCell ref="BE117:BF117"/>
    <mergeCell ref="BG117:BH117"/>
    <mergeCell ref="BJ117:BK117"/>
    <mergeCell ref="BL117:BM117"/>
    <mergeCell ref="BJ116:BK116"/>
    <mergeCell ref="BL116:BM116"/>
    <mergeCell ref="AF117:AG117"/>
    <mergeCell ref="AH117:AI117"/>
    <mergeCell ref="AK117:AL117"/>
    <mergeCell ref="AM117:AN117"/>
    <mergeCell ref="AP117:AQ117"/>
    <mergeCell ref="AR117:AS117"/>
    <mergeCell ref="AU117:AV117"/>
    <mergeCell ref="AW117:AX117"/>
    <mergeCell ref="AU116:AV116"/>
    <mergeCell ref="AW116:AX116"/>
    <mergeCell ref="AZ116:BA116"/>
    <mergeCell ref="BB116:BC116"/>
    <mergeCell ref="BE116:BF116"/>
    <mergeCell ref="BG116:BH116"/>
    <mergeCell ref="AF116:AG116"/>
    <mergeCell ref="AH116:AI116"/>
    <mergeCell ref="AK116:AL116"/>
    <mergeCell ref="AM116:AN116"/>
    <mergeCell ref="AP116:AQ116"/>
    <mergeCell ref="AR116:AS116"/>
    <mergeCell ref="AZ115:BA115"/>
    <mergeCell ref="BB115:BC115"/>
    <mergeCell ref="BE115:BF115"/>
    <mergeCell ref="BG115:BH115"/>
    <mergeCell ref="BJ115:BK115"/>
    <mergeCell ref="BL115:BM115"/>
    <mergeCell ref="BJ114:BK114"/>
    <mergeCell ref="BL114:BM114"/>
    <mergeCell ref="AF115:AG115"/>
    <mergeCell ref="AH115:AI115"/>
    <mergeCell ref="AK115:AL115"/>
    <mergeCell ref="AM115:AN115"/>
    <mergeCell ref="AP115:AQ115"/>
    <mergeCell ref="AR115:AS115"/>
    <mergeCell ref="AU115:AV115"/>
    <mergeCell ref="AW115:AX115"/>
    <mergeCell ref="AU114:AV114"/>
    <mergeCell ref="AW114:AX114"/>
    <mergeCell ref="AZ114:BA114"/>
    <mergeCell ref="BB114:BC114"/>
    <mergeCell ref="BE114:BF114"/>
    <mergeCell ref="BG114:BH114"/>
    <mergeCell ref="AF114:AG114"/>
    <mergeCell ref="AH114:AI114"/>
    <mergeCell ref="AK114:AL114"/>
    <mergeCell ref="AM114:AN114"/>
    <mergeCell ref="AP114:AQ114"/>
    <mergeCell ref="AR114:AS114"/>
    <mergeCell ref="AZ113:BA113"/>
    <mergeCell ref="BB113:BC113"/>
    <mergeCell ref="BE113:BF113"/>
    <mergeCell ref="BG113:BH113"/>
    <mergeCell ref="BJ113:BK113"/>
    <mergeCell ref="BL113:BM113"/>
    <mergeCell ref="BJ112:BK112"/>
    <mergeCell ref="BL112:BM112"/>
    <mergeCell ref="AF113:AG113"/>
    <mergeCell ref="AH113:AI113"/>
    <mergeCell ref="AK113:AL113"/>
    <mergeCell ref="AM113:AN113"/>
    <mergeCell ref="AP113:AQ113"/>
    <mergeCell ref="AR113:AS113"/>
    <mergeCell ref="AU113:AV113"/>
    <mergeCell ref="AW113:AX113"/>
    <mergeCell ref="AU112:AV112"/>
    <mergeCell ref="AW112:AX112"/>
    <mergeCell ref="AZ112:BA112"/>
    <mergeCell ref="BB112:BC112"/>
    <mergeCell ref="BE112:BF112"/>
    <mergeCell ref="BG112:BH112"/>
    <mergeCell ref="AF112:AG112"/>
    <mergeCell ref="AH112:AI112"/>
    <mergeCell ref="AK112:AL112"/>
    <mergeCell ref="AM112:AN112"/>
    <mergeCell ref="AP112:AQ112"/>
    <mergeCell ref="AR112:AS112"/>
    <mergeCell ref="AZ111:BA111"/>
    <mergeCell ref="BB111:BC111"/>
    <mergeCell ref="BE111:BF111"/>
    <mergeCell ref="BG111:BH111"/>
    <mergeCell ref="BJ111:BK111"/>
    <mergeCell ref="BL111:BM111"/>
    <mergeCell ref="BJ110:BK110"/>
    <mergeCell ref="BL110:BM110"/>
    <mergeCell ref="AF111:AG111"/>
    <mergeCell ref="AH111:AI111"/>
    <mergeCell ref="AK111:AL111"/>
    <mergeCell ref="AM111:AN111"/>
    <mergeCell ref="AP111:AQ111"/>
    <mergeCell ref="AR111:AS111"/>
    <mergeCell ref="AU111:AV111"/>
    <mergeCell ref="AW111:AX111"/>
    <mergeCell ref="AU110:AV110"/>
    <mergeCell ref="AW110:AX110"/>
    <mergeCell ref="AZ110:BA110"/>
    <mergeCell ref="BB110:BC110"/>
    <mergeCell ref="BE110:BF110"/>
    <mergeCell ref="BG110:BH110"/>
    <mergeCell ref="AF110:AG110"/>
    <mergeCell ref="AH110:AI110"/>
    <mergeCell ref="AK110:AL110"/>
    <mergeCell ref="AM110:AN110"/>
    <mergeCell ref="AP110:AQ110"/>
    <mergeCell ref="AR110:AS110"/>
    <mergeCell ref="AF108:BN108"/>
    <mergeCell ref="A109:A110"/>
    <mergeCell ref="AF109:AJ109"/>
    <mergeCell ref="AK109:AO109"/>
    <mergeCell ref="AP109:AT109"/>
    <mergeCell ref="AU109:AY109"/>
    <mergeCell ref="AZ109:BD109"/>
    <mergeCell ref="BE109:BI109"/>
    <mergeCell ref="BJ109:BN109"/>
    <mergeCell ref="AZ107:BA107"/>
    <mergeCell ref="BB107:BC107"/>
    <mergeCell ref="BE107:BF107"/>
    <mergeCell ref="BG107:BH107"/>
    <mergeCell ref="BJ107:BK107"/>
    <mergeCell ref="BL107:BM107"/>
    <mergeCell ref="AK107:AL107"/>
    <mergeCell ref="AM107:AN107"/>
    <mergeCell ref="AP107:AQ107"/>
    <mergeCell ref="AR107:AS107"/>
    <mergeCell ref="AU107:AV107"/>
    <mergeCell ref="AW107:AX107"/>
    <mergeCell ref="BJ106:BK106"/>
    <mergeCell ref="BL106:BM106"/>
    <mergeCell ref="Q107:R107"/>
    <mergeCell ref="S107:T107"/>
    <mergeCell ref="V107:W107"/>
    <mergeCell ref="X107:Y107"/>
    <mergeCell ref="AA107:AB107"/>
    <mergeCell ref="AC107:AD107"/>
    <mergeCell ref="AF107:AG107"/>
    <mergeCell ref="AH107:AI107"/>
    <mergeCell ref="AU106:AV106"/>
    <mergeCell ref="AW106:AX106"/>
    <mergeCell ref="AZ106:BA106"/>
    <mergeCell ref="BB106:BC106"/>
    <mergeCell ref="BE106:BF106"/>
    <mergeCell ref="BG106:BH106"/>
    <mergeCell ref="AF106:AG106"/>
    <mergeCell ref="AH106:AI106"/>
    <mergeCell ref="AK106:AL106"/>
    <mergeCell ref="AM106:AN106"/>
    <mergeCell ref="AP106:AQ106"/>
    <mergeCell ref="AR106:AS106"/>
    <mergeCell ref="Q106:R106"/>
    <mergeCell ref="S106:T106"/>
    <mergeCell ref="V106:W106"/>
    <mergeCell ref="X106:Y106"/>
    <mergeCell ref="AA106:AB106"/>
    <mergeCell ref="AC106:AD106"/>
    <mergeCell ref="AZ105:BA105"/>
    <mergeCell ref="BB105:BC105"/>
    <mergeCell ref="BE105:BF105"/>
    <mergeCell ref="BG105:BH105"/>
    <mergeCell ref="BJ105:BK105"/>
    <mergeCell ref="BL105:BM105"/>
    <mergeCell ref="AK105:AL105"/>
    <mergeCell ref="AM105:AN105"/>
    <mergeCell ref="AP105:AQ105"/>
    <mergeCell ref="AR105:AS105"/>
    <mergeCell ref="AU105:AV105"/>
    <mergeCell ref="AW105:AX105"/>
    <mergeCell ref="BJ104:BK104"/>
    <mergeCell ref="BL104:BM104"/>
    <mergeCell ref="Q105:R105"/>
    <mergeCell ref="S105:T105"/>
    <mergeCell ref="V105:W105"/>
    <mergeCell ref="X105:Y105"/>
    <mergeCell ref="AA105:AB105"/>
    <mergeCell ref="AC105:AD105"/>
    <mergeCell ref="AF105:AG105"/>
    <mergeCell ref="AH105:AI105"/>
    <mergeCell ref="AU104:AV104"/>
    <mergeCell ref="AW104:AX104"/>
    <mergeCell ref="AZ104:BA104"/>
    <mergeCell ref="BB104:BC104"/>
    <mergeCell ref="BE104:BF104"/>
    <mergeCell ref="BG104:BH104"/>
    <mergeCell ref="AF104:AG104"/>
    <mergeCell ref="AH104:AI104"/>
    <mergeCell ref="AK104:AL104"/>
    <mergeCell ref="AM104:AN104"/>
    <mergeCell ref="AP104:AQ104"/>
    <mergeCell ref="AR104:AS104"/>
    <mergeCell ref="Q104:R104"/>
    <mergeCell ref="S104:T104"/>
    <mergeCell ref="V104:W104"/>
    <mergeCell ref="X104:Y104"/>
    <mergeCell ref="AA104:AB104"/>
    <mergeCell ref="AC104:AD104"/>
    <mergeCell ref="AZ103:BA103"/>
    <mergeCell ref="BB103:BC103"/>
    <mergeCell ref="BE103:BF103"/>
    <mergeCell ref="BG103:BH103"/>
    <mergeCell ref="BJ103:BK103"/>
    <mergeCell ref="BL103:BM103"/>
    <mergeCell ref="AK103:AL103"/>
    <mergeCell ref="AM103:AN103"/>
    <mergeCell ref="AP103:AQ103"/>
    <mergeCell ref="AR103:AS103"/>
    <mergeCell ref="AU103:AV103"/>
    <mergeCell ref="AW103:AX103"/>
    <mergeCell ref="BJ102:BK102"/>
    <mergeCell ref="BL102:BM102"/>
    <mergeCell ref="Q103:R103"/>
    <mergeCell ref="S103:T103"/>
    <mergeCell ref="V103:W103"/>
    <mergeCell ref="X103:Y103"/>
    <mergeCell ref="AA103:AB103"/>
    <mergeCell ref="AC103:AD103"/>
    <mergeCell ref="AF103:AG103"/>
    <mergeCell ref="AH103:AI103"/>
    <mergeCell ref="AU102:AV102"/>
    <mergeCell ref="AW102:AX102"/>
    <mergeCell ref="AZ102:BA102"/>
    <mergeCell ref="BB102:BC102"/>
    <mergeCell ref="BE102:BF102"/>
    <mergeCell ref="BG102:BH102"/>
    <mergeCell ref="AF102:AG102"/>
    <mergeCell ref="AH102:AI102"/>
    <mergeCell ref="AK102:AL102"/>
    <mergeCell ref="AM102:AN102"/>
    <mergeCell ref="AP102:AQ102"/>
    <mergeCell ref="AR102:AS102"/>
    <mergeCell ref="Q102:R102"/>
    <mergeCell ref="S102:T102"/>
    <mergeCell ref="V102:W102"/>
    <mergeCell ref="X102:Y102"/>
    <mergeCell ref="AA102:AB102"/>
    <mergeCell ref="AC102:AD102"/>
    <mergeCell ref="AZ101:BA101"/>
    <mergeCell ref="BB101:BC101"/>
    <mergeCell ref="BE101:BF101"/>
    <mergeCell ref="BG101:BH101"/>
    <mergeCell ref="BJ101:BK101"/>
    <mergeCell ref="BL101:BM101"/>
    <mergeCell ref="AK101:AL101"/>
    <mergeCell ref="AM101:AN101"/>
    <mergeCell ref="AP101:AQ101"/>
    <mergeCell ref="AR101:AS101"/>
    <mergeCell ref="AU101:AV101"/>
    <mergeCell ref="AW101:AX101"/>
    <mergeCell ref="BJ100:BK100"/>
    <mergeCell ref="BL100:BM100"/>
    <mergeCell ref="Q101:R101"/>
    <mergeCell ref="S101:T101"/>
    <mergeCell ref="V101:W101"/>
    <mergeCell ref="X101:Y101"/>
    <mergeCell ref="AA101:AB101"/>
    <mergeCell ref="AC101:AD101"/>
    <mergeCell ref="AF101:AG101"/>
    <mergeCell ref="AH101:AI101"/>
    <mergeCell ref="AU100:AV100"/>
    <mergeCell ref="AW100:AX100"/>
    <mergeCell ref="AZ100:BA100"/>
    <mergeCell ref="BB100:BC100"/>
    <mergeCell ref="BE100:BF100"/>
    <mergeCell ref="BG100:BH100"/>
    <mergeCell ref="AF100:AG100"/>
    <mergeCell ref="AH100:AI100"/>
    <mergeCell ref="AK100:AL100"/>
    <mergeCell ref="AM100:AN100"/>
    <mergeCell ref="AP100:AQ100"/>
    <mergeCell ref="AR100:AS100"/>
    <mergeCell ref="Q100:R100"/>
    <mergeCell ref="S100:T100"/>
    <mergeCell ref="V100:W100"/>
    <mergeCell ref="X100:Y100"/>
    <mergeCell ref="AA100:AB100"/>
    <mergeCell ref="AC100:AD100"/>
    <mergeCell ref="AZ99:BA99"/>
    <mergeCell ref="BB99:BC99"/>
    <mergeCell ref="BE99:BF99"/>
    <mergeCell ref="BG99:BH99"/>
    <mergeCell ref="BJ99:BK99"/>
    <mergeCell ref="BL99:BM99"/>
    <mergeCell ref="AK99:AL99"/>
    <mergeCell ref="AM99:AN99"/>
    <mergeCell ref="AP99:AQ99"/>
    <mergeCell ref="AR99:AS99"/>
    <mergeCell ref="AU99:AV99"/>
    <mergeCell ref="AW99:AX99"/>
    <mergeCell ref="Q99:R99"/>
    <mergeCell ref="S99:T99"/>
    <mergeCell ref="V99:W99"/>
    <mergeCell ref="X99:Y99"/>
    <mergeCell ref="AA99:AB99"/>
    <mergeCell ref="AC99:AD99"/>
    <mergeCell ref="AF99:AG99"/>
    <mergeCell ref="AH99:AI99"/>
    <mergeCell ref="BJ96:BN96"/>
    <mergeCell ref="Q97:R97"/>
    <mergeCell ref="S97:T97"/>
    <mergeCell ref="V97:W97"/>
    <mergeCell ref="X97:Y97"/>
    <mergeCell ref="AA97:AB97"/>
    <mergeCell ref="AC97:AD97"/>
    <mergeCell ref="AF97:AG97"/>
    <mergeCell ref="AH97:AI97"/>
    <mergeCell ref="AK97:AL97"/>
    <mergeCell ref="BJ98:BK98"/>
    <mergeCell ref="BL98:BM98"/>
    <mergeCell ref="AU98:AV98"/>
    <mergeCell ref="AW98:AX98"/>
    <mergeCell ref="AZ98:BA98"/>
    <mergeCell ref="BB98:BC98"/>
    <mergeCell ref="BE98:BF98"/>
    <mergeCell ref="BG98:BH98"/>
    <mergeCell ref="AF98:AG98"/>
    <mergeCell ref="AH98:AI98"/>
    <mergeCell ref="AK98:AL98"/>
    <mergeCell ref="AM98:AN98"/>
    <mergeCell ref="AP98:AQ98"/>
    <mergeCell ref="AR98:AS98"/>
    <mergeCell ref="Q98:R98"/>
    <mergeCell ref="S98:T98"/>
    <mergeCell ref="V98:W98"/>
    <mergeCell ref="X98:Y98"/>
    <mergeCell ref="AA98:AB98"/>
    <mergeCell ref="AC98:AD98"/>
    <mergeCell ref="A96:A97"/>
    <mergeCell ref="Q96:U96"/>
    <mergeCell ref="V96:Z96"/>
    <mergeCell ref="AA96:AE96"/>
    <mergeCell ref="AF96:AJ96"/>
    <mergeCell ref="AK96:AO96"/>
    <mergeCell ref="AM97:AN97"/>
    <mergeCell ref="BG94:BH94"/>
    <mergeCell ref="BJ94:BK94"/>
    <mergeCell ref="BL94:BM94"/>
    <mergeCell ref="Q95:AE95"/>
    <mergeCell ref="AF95:BN95"/>
    <mergeCell ref="AP96:AT96"/>
    <mergeCell ref="AU96:AY96"/>
    <mergeCell ref="AZ96:BD96"/>
    <mergeCell ref="BE96:BI96"/>
    <mergeCell ref="AR94:AS94"/>
    <mergeCell ref="AU94:AV94"/>
    <mergeCell ref="AW94:AX94"/>
    <mergeCell ref="AZ94:BA94"/>
    <mergeCell ref="BB94:BC94"/>
    <mergeCell ref="BE94:BF94"/>
    <mergeCell ref="BE97:BF97"/>
    <mergeCell ref="BG97:BH97"/>
    <mergeCell ref="BJ97:BK97"/>
    <mergeCell ref="BL97:BM97"/>
    <mergeCell ref="AP97:AQ97"/>
    <mergeCell ref="AR97:AS97"/>
    <mergeCell ref="AU97:AV97"/>
    <mergeCell ref="AW97:AX97"/>
    <mergeCell ref="AZ97:BA97"/>
    <mergeCell ref="BB97:BC97"/>
    <mergeCell ref="BB93:BC93"/>
    <mergeCell ref="BE93:BF93"/>
    <mergeCell ref="BG93:BH93"/>
    <mergeCell ref="BJ93:BK93"/>
    <mergeCell ref="BL93:BM93"/>
    <mergeCell ref="AF94:AG94"/>
    <mergeCell ref="AH94:AI94"/>
    <mergeCell ref="AK94:AL94"/>
    <mergeCell ref="AM94:AN94"/>
    <mergeCell ref="AP94:AQ94"/>
    <mergeCell ref="BL92:BM92"/>
    <mergeCell ref="AF93:AG93"/>
    <mergeCell ref="AH93:AI93"/>
    <mergeCell ref="AK93:AL93"/>
    <mergeCell ref="AM93:AN93"/>
    <mergeCell ref="AP93:AQ93"/>
    <mergeCell ref="AR93:AS93"/>
    <mergeCell ref="AU93:AV93"/>
    <mergeCell ref="AW93:AX93"/>
    <mergeCell ref="AZ93:BA93"/>
    <mergeCell ref="AW92:AX92"/>
    <mergeCell ref="AZ92:BA92"/>
    <mergeCell ref="BB92:BC92"/>
    <mergeCell ref="BE92:BF92"/>
    <mergeCell ref="BG92:BH92"/>
    <mergeCell ref="BJ92:BK92"/>
    <mergeCell ref="BG91:BH91"/>
    <mergeCell ref="BJ91:BK91"/>
    <mergeCell ref="BL91:BM91"/>
    <mergeCell ref="AF92:AG92"/>
    <mergeCell ref="AH92:AI92"/>
    <mergeCell ref="AK92:AL92"/>
    <mergeCell ref="AM92:AN92"/>
    <mergeCell ref="AP92:AQ92"/>
    <mergeCell ref="AR92:AS92"/>
    <mergeCell ref="AU92:AV92"/>
    <mergeCell ref="AR91:AS91"/>
    <mergeCell ref="AU91:AV91"/>
    <mergeCell ref="AW91:AX91"/>
    <mergeCell ref="AZ91:BA91"/>
    <mergeCell ref="BB91:BC91"/>
    <mergeCell ref="BE91:BF91"/>
    <mergeCell ref="BB90:BC90"/>
    <mergeCell ref="BE90:BF90"/>
    <mergeCell ref="BG90:BH90"/>
    <mergeCell ref="BJ90:BK90"/>
    <mergeCell ref="BL90:BM90"/>
    <mergeCell ref="AF91:AG91"/>
    <mergeCell ref="AH91:AI91"/>
    <mergeCell ref="AK91:AL91"/>
    <mergeCell ref="AM91:AN91"/>
    <mergeCell ref="AP91:AQ91"/>
    <mergeCell ref="BL89:BM89"/>
    <mergeCell ref="AF90:AG90"/>
    <mergeCell ref="AH90:AI90"/>
    <mergeCell ref="AK90:AL90"/>
    <mergeCell ref="AM90:AN90"/>
    <mergeCell ref="AP90:AQ90"/>
    <mergeCell ref="AR90:AS90"/>
    <mergeCell ref="AU90:AV90"/>
    <mergeCell ref="AW90:AX90"/>
    <mergeCell ref="AZ90:BA90"/>
    <mergeCell ref="AW89:AX89"/>
    <mergeCell ref="AZ89:BA89"/>
    <mergeCell ref="BB89:BC89"/>
    <mergeCell ref="BE89:BF89"/>
    <mergeCell ref="BG89:BH89"/>
    <mergeCell ref="BJ89:BK89"/>
    <mergeCell ref="BG88:BH88"/>
    <mergeCell ref="BJ88:BK88"/>
    <mergeCell ref="BL88:BM88"/>
    <mergeCell ref="AF89:AG89"/>
    <mergeCell ref="AH89:AI89"/>
    <mergeCell ref="AK89:AL89"/>
    <mergeCell ref="AM89:AN89"/>
    <mergeCell ref="AP89:AQ89"/>
    <mergeCell ref="AR89:AS89"/>
    <mergeCell ref="AU89:AV89"/>
    <mergeCell ref="AR88:AS88"/>
    <mergeCell ref="AU88:AV88"/>
    <mergeCell ref="AW88:AX88"/>
    <mergeCell ref="AZ88:BA88"/>
    <mergeCell ref="BB88:BC88"/>
    <mergeCell ref="BE88:BF88"/>
    <mergeCell ref="BB87:BC87"/>
    <mergeCell ref="BE87:BF87"/>
    <mergeCell ref="BG87:BH87"/>
    <mergeCell ref="BJ87:BK87"/>
    <mergeCell ref="BL87:BM87"/>
    <mergeCell ref="AF88:AG88"/>
    <mergeCell ref="AH88:AI88"/>
    <mergeCell ref="AK88:AL88"/>
    <mergeCell ref="AM88:AN88"/>
    <mergeCell ref="AP88:AQ88"/>
    <mergeCell ref="BL86:BM86"/>
    <mergeCell ref="AF87:AG87"/>
    <mergeCell ref="AH87:AI87"/>
    <mergeCell ref="AK87:AL87"/>
    <mergeCell ref="AM87:AN87"/>
    <mergeCell ref="AP87:AQ87"/>
    <mergeCell ref="AR87:AS87"/>
    <mergeCell ref="AU87:AV87"/>
    <mergeCell ref="AW87:AX87"/>
    <mergeCell ref="AZ87:BA87"/>
    <mergeCell ref="AW86:AX86"/>
    <mergeCell ref="AZ86:BA86"/>
    <mergeCell ref="BB86:BC86"/>
    <mergeCell ref="BE86:BF86"/>
    <mergeCell ref="BG86:BH86"/>
    <mergeCell ref="BJ86:BK86"/>
    <mergeCell ref="BG85:BH85"/>
    <mergeCell ref="BJ85:BK85"/>
    <mergeCell ref="BL85:BM85"/>
    <mergeCell ref="AF86:AG86"/>
    <mergeCell ref="AH86:AI86"/>
    <mergeCell ref="AK86:AL86"/>
    <mergeCell ref="AM86:AN86"/>
    <mergeCell ref="AP86:AQ86"/>
    <mergeCell ref="AR86:AS86"/>
    <mergeCell ref="AU86:AV86"/>
    <mergeCell ref="AR85:AS85"/>
    <mergeCell ref="AU85:AV85"/>
    <mergeCell ref="AW85:AX85"/>
    <mergeCell ref="AZ85:BA85"/>
    <mergeCell ref="BB85:BC85"/>
    <mergeCell ref="BE85:BF85"/>
    <mergeCell ref="BB84:BC84"/>
    <mergeCell ref="BE84:BF84"/>
    <mergeCell ref="BG84:BH84"/>
    <mergeCell ref="BJ84:BK84"/>
    <mergeCell ref="BL84:BM84"/>
    <mergeCell ref="AF85:AG85"/>
    <mergeCell ref="AH85:AI85"/>
    <mergeCell ref="AK85:AL85"/>
    <mergeCell ref="AM85:AN85"/>
    <mergeCell ref="AP85:AQ85"/>
    <mergeCell ref="BJ83:BN83"/>
    <mergeCell ref="AF84:AG84"/>
    <mergeCell ref="AH84:AI84"/>
    <mergeCell ref="AK84:AL84"/>
    <mergeCell ref="AM84:AN84"/>
    <mergeCell ref="AP84:AQ84"/>
    <mergeCell ref="AR84:AS84"/>
    <mergeCell ref="AU84:AV84"/>
    <mergeCell ref="AW84:AX84"/>
    <mergeCell ref="AZ84:BA84"/>
    <mergeCell ref="BL81:BM81"/>
    <mergeCell ref="AF82:BN82"/>
    <mergeCell ref="A83:A84"/>
    <mergeCell ref="AF83:AJ83"/>
    <mergeCell ref="AK83:AO83"/>
    <mergeCell ref="AP83:AT83"/>
    <mergeCell ref="AU83:AY83"/>
    <mergeCell ref="AZ83:BD83"/>
    <mergeCell ref="BE83:BI83"/>
    <mergeCell ref="AW81:AX81"/>
    <mergeCell ref="AZ81:BA81"/>
    <mergeCell ref="BB81:BC81"/>
    <mergeCell ref="BE81:BF81"/>
    <mergeCell ref="BG81:BH81"/>
    <mergeCell ref="BJ81:BK81"/>
    <mergeCell ref="AH81:AI81"/>
    <mergeCell ref="AK81:AL81"/>
    <mergeCell ref="AM81:AN81"/>
    <mergeCell ref="AP81:AQ81"/>
    <mergeCell ref="AR81:AS81"/>
    <mergeCell ref="AU81:AV81"/>
    <mergeCell ref="BG80:BH80"/>
    <mergeCell ref="BJ80:BK80"/>
    <mergeCell ref="BL80:BM80"/>
    <mergeCell ref="Q81:R81"/>
    <mergeCell ref="S81:T81"/>
    <mergeCell ref="V81:W81"/>
    <mergeCell ref="X81:Y81"/>
    <mergeCell ref="AA81:AB81"/>
    <mergeCell ref="AC81:AD81"/>
    <mergeCell ref="AF81:AG81"/>
    <mergeCell ref="AR80:AS80"/>
    <mergeCell ref="AU80:AV80"/>
    <mergeCell ref="AW80:AX80"/>
    <mergeCell ref="AZ80:BA80"/>
    <mergeCell ref="BB80:BC80"/>
    <mergeCell ref="BE80:BF80"/>
    <mergeCell ref="AC80:AD80"/>
    <mergeCell ref="AF80:AG80"/>
    <mergeCell ref="AH80:AI80"/>
    <mergeCell ref="AK80:AL80"/>
    <mergeCell ref="AM80:AN80"/>
    <mergeCell ref="AP80:AQ80"/>
    <mergeCell ref="BB79:BC79"/>
    <mergeCell ref="BE79:BF79"/>
    <mergeCell ref="BG79:BH79"/>
    <mergeCell ref="BJ79:BK79"/>
    <mergeCell ref="BL79:BM79"/>
    <mergeCell ref="Q80:R80"/>
    <mergeCell ref="S80:T80"/>
    <mergeCell ref="V80:W80"/>
    <mergeCell ref="X80:Y80"/>
    <mergeCell ref="AA80:AB80"/>
    <mergeCell ref="AM79:AN79"/>
    <mergeCell ref="AP79:AQ79"/>
    <mergeCell ref="AR79:AS79"/>
    <mergeCell ref="AU79:AV79"/>
    <mergeCell ref="AW79:AX79"/>
    <mergeCell ref="AZ79:BA79"/>
    <mergeCell ref="BL78:BM78"/>
    <mergeCell ref="Q79:R79"/>
    <mergeCell ref="S79:T79"/>
    <mergeCell ref="V79:W79"/>
    <mergeCell ref="X79:Y79"/>
    <mergeCell ref="AA79:AB79"/>
    <mergeCell ref="AC79:AD79"/>
    <mergeCell ref="AF79:AG79"/>
    <mergeCell ref="AH79:AI79"/>
    <mergeCell ref="AK79:AL79"/>
    <mergeCell ref="AW78:AX78"/>
    <mergeCell ref="AZ78:BA78"/>
    <mergeCell ref="BB78:BC78"/>
    <mergeCell ref="BE78:BF78"/>
    <mergeCell ref="BG78:BH78"/>
    <mergeCell ref="BJ78:BK78"/>
    <mergeCell ref="AH78:AI78"/>
    <mergeCell ref="AK78:AL78"/>
    <mergeCell ref="AM78:AN78"/>
    <mergeCell ref="AP78:AQ78"/>
    <mergeCell ref="AR78:AS78"/>
    <mergeCell ref="AU78:AV78"/>
    <mergeCell ref="BG77:BH77"/>
    <mergeCell ref="BJ77:BK77"/>
    <mergeCell ref="BL77:BM77"/>
    <mergeCell ref="Q78:R78"/>
    <mergeCell ref="S78:T78"/>
    <mergeCell ref="V78:W78"/>
    <mergeCell ref="X78:Y78"/>
    <mergeCell ref="AA78:AB78"/>
    <mergeCell ref="AC78:AD78"/>
    <mergeCell ref="AF78:AG78"/>
    <mergeCell ref="AR77:AS77"/>
    <mergeCell ref="AU77:AV77"/>
    <mergeCell ref="AW77:AX77"/>
    <mergeCell ref="AZ77:BA77"/>
    <mergeCell ref="BB77:BC77"/>
    <mergeCell ref="BE77:BF77"/>
    <mergeCell ref="AC77:AD77"/>
    <mergeCell ref="AF77:AG77"/>
    <mergeCell ref="AH77:AI77"/>
    <mergeCell ref="AK77:AL77"/>
    <mergeCell ref="AM77:AN77"/>
    <mergeCell ref="AP77:AQ77"/>
    <mergeCell ref="BB76:BC76"/>
    <mergeCell ref="BE76:BF76"/>
    <mergeCell ref="BG76:BH76"/>
    <mergeCell ref="BJ76:BK76"/>
    <mergeCell ref="BL76:BM76"/>
    <mergeCell ref="Q77:R77"/>
    <mergeCell ref="S77:T77"/>
    <mergeCell ref="V77:W77"/>
    <mergeCell ref="X77:Y77"/>
    <mergeCell ref="AA77:AB77"/>
    <mergeCell ref="AM76:AN76"/>
    <mergeCell ref="AP76:AQ76"/>
    <mergeCell ref="AR76:AS76"/>
    <mergeCell ref="AU76:AV76"/>
    <mergeCell ref="AW76:AX76"/>
    <mergeCell ref="AZ76:BA76"/>
    <mergeCell ref="BL75:BM75"/>
    <mergeCell ref="Q76:R76"/>
    <mergeCell ref="S76:T76"/>
    <mergeCell ref="V76:W76"/>
    <mergeCell ref="X76:Y76"/>
    <mergeCell ref="AA76:AB76"/>
    <mergeCell ref="AC76:AD76"/>
    <mergeCell ref="AF76:AG76"/>
    <mergeCell ref="AH76:AI76"/>
    <mergeCell ref="AK76:AL76"/>
    <mergeCell ref="AW75:AX75"/>
    <mergeCell ref="AZ75:BA75"/>
    <mergeCell ref="BB75:BC75"/>
    <mergeCell ref="BE75:BF75"/>
    <mergeCell ref="BG75:BH75"/>
    <mergeCell ref="BJ75:BK75"/>
    <mergeCell ref="AH75:AI75"/>
    <mergeCell ref="AK75:AL75"/>
    <mergeCell ref="AM75:AN75"/>
    <mergeCell ref="AP75:AQ75"/>
    <mergeCell ref="AR75:AS75"/>
    <mergeCell ref="AU75:AV75"/>
    <mergeCell ref="BG74:BH74"/>
    <mergeCell ref="BJ74:BK74"/>
    <mergeCell ref="BL74:BM74"/>
    <mergeCell ref="Q75:R75"/>
    <mergeCell ref="S75:T75"/>
    <mergeCell ref="V75:W75"/>
    <mergeCell ref="X75:Y75"/>
    <mergeCell ref="AA75:AB75"/>
    <mergeCell ref="AC75:AD75"/>
    <mergeCell ref="AF75:AG75"/>
    <mergeCell ref="AR74:AS74"/>
    <mergeCell ref="AU74:AV74"/>
    <mergeCell ref="AW74:AX74"/>
    <mergeCell ref="AZ74:BA74"/>
    <mergeCell ref="BB74:BC74"/>
    <mergeCell ref="BE74:BF74"/>
    <mergeCell ref="AC74:AD74"/>
    <mergeCell ref="AF74:AG74"/>
    <mergeCell ref="AH74:AI74"/>
    <mergeCell ref="AK74:AL74"/>
    <mergeCell ref="AM74:AN74"/>
    <mergeCell ref="AP74:AQ74"/>
    <mergeCell ref="BB73:BC73"/>
    <mergeCell ref="BE73:BF73"/>
    <mergeCell ref="BG73:BH73"/>
    <mergeCell ref="BJ73:BK73"/>
    <mergeCell ref="BL73:BM73"/>
    <mergeCell ref="Q74:R74"/>
    <mergeCell ref="S74:T74"/>
    <mergeCell ref="V74:W74"/>
    <mergeCell ref="X74:Y74"/>
    <mergeCell ref="AA74:AB74"/>
    <mergeCell ref="AM73:AN73"/>
    <mergeCell ref="AP73:AQ73"/>
    <mergeCell ref="AR73:AS73"/>
    <mergeCell ref="AU73:AV73"/>
    <mergeCell ref="AW73:AX73"/>
    <mergeCell ref="AZ73:BA73"/>
    <mergeCell ref="BL72:BM72"/>
    <mergeCell ref="Q73:R73"/>
    <mergeCell ref="S73:T73"/>
    <mergeCell ref="V73:W73"/>
    <mergeCell ref="X73:Y73"/>
    <mergeCell ref="AA73:AB73"/>
    <mergeCell ref="AC73:AD73"/>
    <mergeCell ref="AF73:AG73"/>
    <mergeCell ref="AH73:AI73"/>
    <mergeCell ref="AK73:AL73"/>
    <mergeCell ref="AW72:AX72"/>
    <mergeCell ref="AZ72:BA72"/>
    <mergeCell ref="BB72:BC72"/>
    <mergeCell ref="BE72:BF72"/>
    <mergeCell ref="BG72:BH72"/>
    <mergeCell ref="BJ72:BK72"/>
    <mergeCell ref="AH72:AI72"/>
    <mergeCell ref="AK72:AL72"/>
    <mergeCell ref="AM72:AN72"/>
    <mergeCell ref="AP72:AQ72"/>
    <mergeCell ref="AR72:AS72"/>
    <mergeCell ref="AU72:AV72"/>
    <mergeCell ref="BG71:BH71"/>
    <mergeCell ref="BJ71:BK71"/>
    <mergeCell ref="BL71:BM71"/>
    <mergeCell ref="Q72:R72"/>
    <mergeCell ref="S72:T72"/>
    <mergeCell ref="V72:W72"/>
    <mergeCell ref="X72:Y72"/>
    <mergeCell ref="AA72:AB72"/>
    <mergeCell ref="AC72:AD72"/>
    <mergeCell ref="AF72:AG72"/>
    <mergeCell ref="AR71:AS71"/>
    <mergeCell ref="AU71:AV71"/>
    <mergeCell ref="AW71:AX71"/>
    <mergeCell ref="AZ71:BA71"/>
    <mergeCell ref="BB71:BC71"/>
    <mergeCell ref="BE71:BF71"/>
    <mergeCell ref="AC71:AD71"/>
    <mergeCell ref="AF71:AG71"/>
    <mergeCell ref="AH71:AI71"/>
    <mergeCell ref="AK71:AL71"/>
    <mergeCell ref="AM71:AN71"/>
    <mergeCell ref="AP71:AQ71"/>
    <mergeCell ref="AP70:AT70"/>
    <mergeCell ref="AU70:AY70"/>
    <mergeCell ref="AZ70:BD70"/>
    <mergeCell ref="BE70:BI70"/>
    <mergeCell ref="BJ70:BN70"/>
    <mergeCell ref="Q71:R71"/>
    <mergeCell ref="S71:T71"/>
    <mergeCell ref="V71:W71"/>
    <mergeCell ref="X71:Y71"/>
    <mergeCell ref="AA71:AB71"/>
    <mergeCell ref="BL68:BM68"/>
    <mergeCell ref="Q69:AE69"/>
    <mergeCell ref="AF69:BN69"/>
    <mergeCell ref="A70:A71"/>
    <mergeCell ref="Q70:U70"/>
    <mergeCell ref="V70:Z70"/>
    <mergeCell ref="AA70:AE70"/>
    <mergeCell ref="AF70:AJ70"/>
    <mergeCell ref="AK70:AO70"/>
    <mergeCell ref="AW68:AX68"/>
    <mergeCell ref="AZ68:BA68"/>
    <mergeCell ref="BB68:BC68"/>
    <mergeCell ref="BE68:BF68"/>
    <mergeCell ref="BG68:BH68"/>
    <mergeCell ref="BJ68:BK68"/>
    <mergeCell ref="AH68:AI68"/>
    <mergeCell ref="AK68:AL68"/>
    <mergeCell ref="AM68:AN68"/>
    <mergeCell ref="AP68:AQ68"/>
    <mergeCell ref="AR68:AS68"/>
    <mergeCell ref="AU68:AV68"/>
    <mergeCell ref="BG67:BH67"/>
    <mergeCell ref="BJ67:BK67"/>
    <mergeCell ref="BL67:BM67"/>
    <mergeCell ref="Q68:R68"/>
    <mergeCell ref="S68:T68"/>
    <mergeCell ref="V68:W68"/>
    <mergeCell ref="X68:Y68"/>
    <mergeCell ref="AA68:AB68"/>
    <mergeCell ref="AC68:AD68"/>
    <mergeCell ref="AF68:AG68"/>
    <mergeCell ref="AR67:AS67"/>
    <mergeCell ref="AU67:AV67"/>
    <mergeCell ref="AW67:AX67"/>
    <mergeCell ref="AZ67:BA67"/>
    <mergeCell ref="BB67:BC67"/>
    <mergeCell ref="BE67:BF67"/>
    <mergeCell ref="AC67:AD67"/>
    <mergeCell ref="AF67:AG67"/>
    <mergeCell ref="AH67:AI67"/>
    <mergeCell ref="AK67:AL67"/>
    <mergeCell ref="AM67:AN67"/>
    <mergeCell ref="AP67:AQ67"/>
    <mergeCell ref="BB66:BC66"/>
    <mergeCell ref="BE66:BF66"/>
    <mergeCell ref="BG66:BH66"/>
    <mergeCell ref="BJ66:BK66"/>
    <mergeCell ref="BL66:BM66"/>
    <mergeCell ref="Q67:R67"/>
    <mergeCell ref="S67:T67"/>
    <mergeCell ref="V67:W67"/>
    <mergeCell ref="X67:Y67"/>
    <mergeCell ref="AA67:AB67"/>
    <mergeCell ref="AM66:AN66"/>
    <mergeCell ref="AP66:AQ66"/>
    <mergeCell ref="AR66:AS66"/>
    <mergeCell ref="AU66:AV66"/>
    <mergeCell ref="AW66:AX66"/>
    <mergeCell ref="AZ66:BA66"/>
    <mergeCell ref="BL65:BM65"/>
    <mergeCell ref="Q66:R66"/>
    <mergeCell ref="S66:T66"/>
    <mergeCell ref="V66:W66"/>
    <mergeCell ref="X66:Y66"/>
    <mergeCell ref="AA66:AB66"/>
    <mergeCell ref="AC66:AD66"/>
    <mergeCell ref="AF66:AG66"/>
    <mergeCell ref="AH66:AI66"/>
    <mergeCell ref="AK66:AL66"/>
    <mergeCell ref="AW65:AX65"/>
    <mergeCell ref="AZ65:BA65"/>
    <mergeCell ref="BB65:BC65"/>
    <mergeCell ref="BE65:BF65"/>
    <mergeCell ref="BG65:BH65"/>
    <mergeCell ref="BJ65:BK65"/>
    <mergeCell ref="AH65:AI65"/>
    <mergeCell ref="AK65:AL65"/>
    <mergeCell ref="AM65:AN65"/>
    <mergeCell ref="AP65:AQ65"/>
    <mergeCell ref="AR65:AS65"/>
    <mergeCell ref="AU65:AV65"/>
    <mergeCell ref="BG64:BH64"/>
    <mergeCell ref="BJ64:BK64"/>
    <mergeCell ref="BL64:BM64"/>
    <mergeCell ref="Q65:R65"/>
    <mergeCell ref="S65:T65"/>
    <mergeCell ref="V65:W65"/>
    <mergeCell ref="X65:Y65"/>
    <mergeCell ref="AA65:AB65"/>
    <mergeCell ref="AC65:AD65"/>
    <mergeCell ref="AF65:AG65"/>
    <mergeCell ref="AR64:AS64"/>
    <mergeCell ref="AU64:AV64"/>
    <mergeCell ref="AW64:AX64"/>
    <mergeCell ref="AZ64:BA64"/>
    <mergeCell ref="BB64:BC64"/>
    <mergeCell ref="BE64:BF64"/>
    <mergeCell ref="AC64:AD64"/>
    <mergeCell ref="AF64:AG64"/>
    <mergeCell ref="AH64:AI64"/>
    <mergeCell ref="AK64:AL64"/>
    <mergeCell ref="AM64:AN64"/>
    <mergeCell ref="AP64:AQ64"/>
    <mergeCell ref="BB63:BC63"/>
    <mergeCell ref="BE63:BF63"/>
    <mergeCell ref="BG63:BH63"/>
    <mergeCell ref="BJ63:BK63"/>
    <mergeCell ref="BL63:BM63"/>
    <mergeCell ref="Q64:R64"/>
    <mergeCell ref="S64:T64"/>
    <mergeCell ref="V64:W64"/>
    <mergeCell ref="X64:Y64"/>
    <mergeCell ref="AA64:AB64"/>
    <mergeCell ref="AM63:AN63"/>
    <mergeCell ref="AP63:AQ63"/>
    <mergeCell ref="AR63:AS63"/>
    <mergeCell ref="AU63:AV63"/>
    <mergeCell ref="AW63:AX63"/>
    <mergeCell ref="AZ63:BA63"/>
    <mergeCell ref="BL62:BM62"/>
    <mergeCell ref="Q63:R63"/>
    <mergeCell ref="S63:T63"/>
    <mergeCell ref="V63:W63"/>
    <mergeCell ref="X63:Y63"/>
    <mergeCell ref="AA63:AB63"/>
    <mergeCell ref="AC63:AD63"/>
    <mergeCell ref="AF63:AG63"/>
    <mergeCell ref="AH63:AI63"/>
    <mergeCell ref="AK63:AL63"/>
    <mergeCell ref="AW62:AX62"/>
    <mergeCell ref="AZ62:BA62"/>
    <mergeCell ref="BB62:BC62"/>
    <mergeCell ref="BE62:BF62"/>
    <mergeCell ref="BG62:BH62"/>
    <mergeCell ref="BJ62:BK62"/>
    <mergeCell ref="AH62:AI62"/>
    <mergeCell ref="AK62:AL62"/>
    <mergeCell ref="AM62:AN62"/>
    <mergeCell ref="AP62:AQ62"/>
    <mergeCell ref="AR62:AS62"/>
    <mergeCell ref="AU62:AV62"/>
    <mergeCell ref="BG61:BH61"/>
    <mergeCell ref="BJ61:BK61"/>
    <mergeCell ref="BL61:BM61"/>
    <mergeCell ref="Q62:R62"/>
    <mergeCell ref="S62:T62"/>
    <mergeCell ref="V62:W62"/>
    <mergeCell ref="X62:Y62"/>
    <mergeCell ref="AA62:AB62"/>
    <mergeCell ref="AC62:AD62"/>
    <mergeCell ref="AF62:AG62"/>
    <mergeCell ref="AR61:AS61"/>
    <mergeCell ref="AU61:AV61"/>
    <mergeCell ref="AW61:AX61"/>
    <mergeCell ref="AZ61:BA61"/>
    <mergeCell ref="BB61:BC61"/>
    <mergeCell ref="BE61:BF61"/>
    <mergeCell ref="AC61:AD61"/>
    <mergeCell ref="AF61:AG61"/>
    <mergeCell ref="AH61:AI61"/>
    <mergeCell ref="AK61:AL61"/>
    <mergeCell ref="AM61:AN61"/>
    <mergeCell ref="AP61:AQ61"/>
    <mergeCell ref="BB60:BC60"/>
    <mergeCell ref="BE60:BF60"/>
    <mergeCell ref="BG60:BH60"/>
    <mergeCell ref="BJ60:BK60"/>
    <mergeCell ref="BL60:BM60"/>
    <mergeCell ref="Q61:R61"/>
    <mergeCell ref="S61:T61"/>
    <mergeCell ref="V61:W61"/>
    <mergeCell ref="X61:Y61"/>
    <mergeCell ref="AA61:AB61"/>
    <mergeCell ref="AM60:AN60"/>
    <mergeCell ref="AP60:AQ60"/>
    <mergeCell ref="AR60:AS60"/>
    <mergeCell ref="AU60:AV60"/>
    <mergeCell ref="AW60:AX60"/>
    <mergeCell ref="AZ60:BA60"/>
    <mergeCell ref="BL59:BM59"/>
    <mergeCell ref="Q60:R60"/>
    <mergeCell ref="S60:T60"/>
    <mergeCell ref="V60:W60"/>
    <mergeCell ref="X60:Y60"/>
    <mergeCell ref="AA60:AB60"/>
    <mergeCell ref="AC60:AD60"/>
    <mergeCell ref="AF60:AG60"/>
    <mergeCell ref="AH60:AI60"/>
    <mergeCell ref="AK60:AL60"/>
    <mergeCell ref="AW59:AX59"/>
    <mergeCell ref="AZ59:BA59"/>
    <mergeCell ref="BB59:BC59"/>
    <mergeCell ref="BE59:BF59"/>
    <mergeCell ref="BG59:BH59"/>
    <mergeCell ref="BJ59:BK59"/>
    <mergeCell ref="AH59:AI59"/>
    <mergeCell ref="AK59:AL59"/>
    <mergeCell ref="AM59:AN59"/>
    <mergeCell ref="AP59:AQ59"/>
    <mergeCell ref="AR59:AS59"/>
    <mergeCell ref="AU59:AV59"/>
    <mergeCell ref="BG58:BH58"/>
    <mergeCell ref="BJ58:BK58"/>
    <mergeCell ref="BL58:BM58"/>
    <mergeCell ref="Q59:R59"/>
    <mergeCell ref="S59:T59"/>
    <mergeCell ref="V59:W59"/>
    <mergeCell ref="X59:Y59"/>
    <mergeCell ref="AA59:AB59"/>
    <mergeCell ref="AC59:AD59"/>
    <mergeCell ref="AF59:AG59"/>
    <mergeCell ref="AR58:AS58"/>
    <mergeCell ref="AU58:AV58"/>
    <mergeCell ref="AW58:AX58"/>
    <mergeCell ref="AZ58:BA58"/>
    <mergeCell ref="BB58:BC58"/>
    <mergeCell ref="BE58:BF58"/>
    <mergeCell ref="AC58:AD58"/>
    <mergeCell ref="AF58:AG58"/>
    <mergeCell ref="AH58:AI58"/>
    <mergeCell ref="AK58:AL58"/>
    <mergeCell ref="AM58:AN58"/>
    <mergeCell ref="AP58:AQ58"/>
    <mergeCell ref="AP57:AT57"/>
    <mergeCell ref="AU57:AY57"/>
    <mergeCell ref="AZ57:BD57"/>
    <mergeCell ref="BE57:BI57"/>
    <mergeCell ref="BJ57:BN57"/>
    <mergeCell ref="Q58:R58"/>
    <mergeCell ref="S58:T58"/>
    <mergeCell ref="V58:W58"/>
    <mergeCell ref="X58:Y58"/>
    <mergeCell ref="AA58:AB58"/>
    <mergeCell ref="BN44:BN45"/>
    <mergeCell ref="Q56:AE56"/>
    <mergeCell ref="AF56:BN56"/>
    <mergeCell ref="A57:A58"/>
    <mergeCell ref="Q57:U57"/>
    <mergeCell ref="V57:Z57"/>
    <mergeCell ref="AA57:AE57"/>
    <mergeCell ref="AF57:AJ57"/>
    <mergeCell ref="AK57:AO57"/>
    <mergeCell ref="BD44:BD45"/>
    <mergeCell ref="BE44:BF44"/>
    <mergeCell ref="BG44:BH44"/>
    <mergeCell ref="BI44:BI45"/>
    <mergeCell ref="BJ44:BK44"/>
    <mergeCell ref="BL44:BM44"/>
    <mergeCell ref="AT44:AT45"/>
    <mergeCell ref="AU44:AV44"/>
    <mergeCell ref="AW44:AX44"/>
    <mergeCell ref="AY44:AY45"/>
    <mergeCell ref="AZ44:BA44"/>
    <mergeCell ref="BB44:BC44"/>
    <mergeCell ref="AJ44:AJ45"/>
    <mergeCell ref="BJ43:BN43"/>
    <mergeCell ref="B44:C44"/>
    <mergeCell ref="D44:E44"/>
    <mergeCell ref="F44:F45"/>
    <mergeCell ref="G44:H44"/>
    <mergeCell ref="I44:J44"/>
    <mergeCell ref="K44:K45"/>
    <mergeCell ref="L44:M44"/>
    <mergeCell ref="N44:O44"/>
    <mergeCell ref="AA43:AE43"/>
    <mergeCell ref="AF43:AJ43"/>
    <mergeCell ref="AK43:AO43"/>
    <mergeCell ref="AP43:AT43"/>
    <mergeCell ref="AU43:AY43"/>
    <mergeCell ref="AZ43:BD43"/>
    <mergeCell ref="BJ41:BK41"/>
    <mergeCell ref="BL41:BM41"/>
    <mergeCell ref="B42:AE42"/>
    <mergeCell ref="AF42:BN42"/>
    <mergeCell ref="AK44:AL44"/>
    <mergeCell ref="AM44:AN44"/>
    <mergeCell ref="AO44:AO45"/>
    <mergeCell ref="AP44:AQ44"/>
    <mergeCell ref="AR44:AS44"/>
    <mergeCell ref="Z44:Z45"/>
    <mergeCell ref="AA44:AB44"/>
    <mergeCell ref="AC44:AD44"/>
    <mergeCell ref="AE44:AE45"/>
    <mergeCell ref="AF44:AG44"/>
    <mergeCell ref="AH44:AI44"/>
    <mergeCell ref="P44:P45"/>
    <mergeCell ref="Q44:R44"/>
    <mergeCell ref="A43:A45"/>
    <mergeCell ref="B43:F43"/>
    <mergeCell ref="G43:K43"/>
    <mergeCell ref="L43:P43"/>
    <mergeCell ref="Q43:U43"/>
    <mergeCell ref="V43:Z43"/>
    <mergeCell ref="AU41:AV41"/>
    <mergeCell ref="AW41:AX41"/>
    <mergeCell ref="AZ41:BA41"/>
    <mergeCell ref="BB41:BC41"/>
    <mergeCell ref="BE41:BF41"/>
    <mergeCell ref="BG41:BH41"/>
    <mergeCell ref="AF41:AG41"/>
    <mergeCell ref="AH41:AI41"/>
    <mergeCell ref="AK41:AL41"/>
    <mergeCell ref="AM41:AN41"/>
    <mergeCell ref="AP41:AQ41"/>
    <mergeCell ref="AR41:AS41"/>
    <mergeCell ref="Q41:R41"/>
    <mergeCell ref="S41:T41"/>
    <mergeCell ref="V41:W41"/>
    <mergeCell ref="X41:Y41"/>
    <mergeCell ref="AA41:AB41"/>
    <mergeCell ref="AC41:AD41"/>
    <mergeCell ref="BE43:BI43"/>
    <mergeCell ref="S44:T44"/>
    <mergeCell ref="U44:U45"/>
    <mergeCell ref="V44:W44"/>
    <mergeCell ref="X44:Y44"/>
    <mergeCell ref="B30:P41"/>
    <mergeCell ref="AZ40:BA40"/>
    <mergeCell ref="BB40:BC40"/>
    <mergeCell ref="BE40:BF40"/>
    <mergeCell ref="BG40:BH40"/>
    <mergeCell ref="BJ40:BK40"/>
    <mergeCell ref="BL40:BM40"/>
    <mergeCell ref="AK40:AL40"/>
    <mergeCell ref="AM40:AN40"/>
    <mergeCell ref="AP40:AQ40"/>
    <mergeCell ref="AR40:AS40"/>
    <mergeCell ref="AU40:AV40"/>
    <mergeCell ref="AW40:AX40"/>
    <mergeCell ref="BJ39:BK39"/>
    <mergeCell ref="BL39:BM39"/>
    <mergeCell ref="Q40:R40"/>
    <mergeCell ref="S40:T40"/>
    <mergeCell ref="V40:W40"/>
    <mergeCell ref="X40:Y40"/>
    <mergeCell ref="AA40:AB40"/>
    <mergeCell ref="AC40:AD40"/>
    <mergeCell ref="AF40:AG40"/>
    <mergeCell ref="AH40:AI40"/>
    <mergeCell ref="AU39:AV39"/>
    <mergeCell ref="AW39:AX39"/>
    <mergeCell ref="AZ39:BA39"/>
    <mergeCell ref="BB39:BC39"/>
    <mergeCell ref="BE39:BF39"/>
    <mergeCell ref="BG39:BH39"/>
    <mergeCell ref="AF39:AG39"/>
    <mergeCell ref="AH39:AI39"/>
    <mergeCell ref="AK39:AL39"/>
    <mergeCell ref="AM39:AN39"/>
    <mergeCell ref="AP39:AQ39"/>
    <mergeCell ref="AR39:AS39"/>
    <mergeCell ref="Q39:R39"/>
    <mergeCell ref="S39:T39"/>
    <mergeCell ref="V39:W39"/>
    <mergeCell ref="X39:Y39"/>
    <mergeCell ref="AA39:AB39"/>
    <mergeCell ref="AC39:AD39"/>
    <mergeCell ref="AZ38:BA38"/>
    <mergeCell ref="BB38:BC38"/>
    <mergeCell ref="BE38:BF38"/>
    <mergeCell ref="BG38:BH38"/>
    <mergeCell ref="BJ38:BK38"/>
    <mergeCell ref="BL38:BM38"/>
    <mergeCell ref="AK38:AL38"/>
    <mergeCell ref="AM38:AN38"/>
    <mergeCell ref="AP38:AQ38"/>
    <mergeCell ref="AR38:AS38"/>
    <mergeCell ref="AU38:AV38"/>
    <mergeCell ref="AW38:AX38"/>
    <mergeCell ref="BJ37:BK37"/>
    <mergeCell ref="BL37:BM37"/>
    <mergeCell ref="Q38:R38"/>
    <mergeCell ref="S38:T38"/>
    <mergeCell ref="V38:W38"/>
    <mergeCell ref="X38:Y38"/>
    <mergeCell ref="AA38:AB38"/>
    <mergeCell ref="AC38:AD38"/>
    <mergeCell ref="AF38:AG38"/>
    <mergeCell ref="AH38:AI38"/>
    <mergeCell ref="AU37:AV37"/>
    <mergeCell ref="AW37:AX37"/>
    <mergeCell ref="AZ37:BA37"/>
    <mergeCell ref="BB37:BC37"/>
    <mergeCell ref="BE37:BF37"/>
    <mergeCell ref="BG37:BH37"/>
    <mergeCell ref="AF37:AG37"/>
    <mergeCell ref="AH37:AI37"/>
    <mergeCell ref="AK37:AL37"/>
    <mergeCell ref="AM37:AN37"/>
    <mergeCell ref="AP37:AQ37"/>
    <mergeCell ref="AR37:AS37"/>
    <mergeCell ref="Q37:R37"/>
    <mergeCell ref="S37:T37"/>
    <mergeCell ref="V37:W37"/>
    <mergeCell ref="X37:Y37"/>
    <mergeCell ref="AA37:AB37"/>
    <mergeCell ref="AC37:AD37"/>
    <mergeCell ref="Q36:R36"/>
    <mergeCell ref="S36:T36"/>
    <mergeCell ref="V36:W36"/>
    <mergeCell ref="X36:Y36"/>
    <mergeCell ref="AA36:AB36"/>
    <mergeCell ref="AC36:AD36"/>
    <mergeCell ref="AF36:AG36"/>
    <mergeCell ref="AH36:AI36"/>
    <mergeCell ref="AU35:AV35"/>
    <mergeCell ref="AW35:AX35"/>
    <mergeCell ref="AZ35:BA35"/>
    <mergeCell ref="BB35:BC35"/>
    <mergeCell ref="BE35:BF35"/>
    <mergeCell ref="BG35:BH35"/>
    <mergeCell ref="AF35:AG35"/>
    <mergeCell ref="AH35:AI35"/>
    <mergeCell ref="AK35:AL35"/>
    <mergeCell ref="AM35:AN35"/>
    <mergeCell ref="BE34:BF34"/>
    <mergeCell ref="BG34:BH34"/>
    <mergeCell ref="BJ34:BK34"/>
    <mergeCell ref="BL34:BM34"/>
    <mergeCell ref="AK34:AL34"/>
    <mergeCell ref="AM34:AN34"/>
    <mergeCell ref="AP34:AQ34"/>
    <mergeCell ref="AR34:AS34"/>
    <mergeCell ref="AU34:AV34"/>
    <mergeCell ref="AW34:AX34"/>
    <mergeCell ref="AZ36:BA36"/>
    <mergeCell ref="BB36:BC36"/>
    <mergeCell ref="BE36:BF36"/>
    <mergeCell ref="BG36:BH36"/>
    <mergeCell ref="BJ36:BK36"/>
    <mergeCell ref="BL36:BM36"/>
    <mergeCell ref="AK36:AL36"/>
    <mergeCell ref="AM36:AN36"/>
    <mergeCell ref="AP36:AQ36"/>
    <mergeCell ref="AR36:AS36"/>
    <mergeCell ref="AU36:AV36"/>
    <mergeCell ref="AW36:AX36"/>
    <mergeCell ref="BJ35:BK35"/>
    <mergeCell ref="BL35:BM35"/>
    <mergeCell ref="AR33:AS33"/>
    <mergeCell ref="Q33:R33"/>
    <mergeCell ref="S33:T33"/>
    <mergeCell ref="V33:W33"/>
    <mergeCell ref="X33:Y33"/>
    <mergeCell ref="AA33:AB33"/>
    <mergeCell ref="AC33:AD33"/>
    <mergeCell ref="AP35:AQ35"/>
    <mergeCell ref="AR35:AS35"/>
    <mergeCell ref="Q35:R35"/>
    <mergeCell ref="S35:T35"/>
    <mergeCell ref="V35:W35"/>
    <mergeCell ref="X35:Y35"/>
    <mergeCell ref="AA35:AB35"/>
    <mergeCell ref="AC35:AD35"/>
    <mergeCell ref="AZ34:BA34"/>
    <mergeCell ref="BB34:BC34"/>
    <mergeCell ref="AH32:AI32"/>
    <mergeCell ref="AU31:AV31"/>
    <mergeCell ref="AW31:AX31"/>
    <mergeCell ref="AZ31:BA31"/>
    <mergeCell ref="BB31:BC31"/>
    <mergeCell ref="BE31:BF31"/>
    <mergeCell ref="BG31:BH31"/>
    <mergeCell ref="AF31:AG31"/>
    <mergeCell ref="AH31:AI31"/>
    <mergeCell ref="AK31:AL31"/>
    <mergeCell ref="AM31:AN31"/>
    <mergeCell ref="BJ33:BK33"/>
    <mergeCell ref="BL33:BM33"/>
    <mergeCell ref="Q34:R34"/>
    <mergeCell ref="S34:T34"/>
    <mergeCell ref="V34:W34"/>
    <mergeCell ref="X34:Y34"/>
    <mergeCell ref="AA34:AB34"/>
    <mergeCell ref="AC34:AD34"/>
    <mergeCell ref="AF34:AG34"/>
    <mergeCell ref="AH34:AI34"/>
    <mergeCell ref="AU33:AV33"/>
    <mergeCell ref="AW33:AX33"/>
    <mergeCell ref="AZ33:BA33"/>
    <mergeCell ref="BB33:BC33"/>
    <mergeCell ref="BE33:BF33"/>
    <mergeCell ref="BG33:BH33"/>
    <mergeCell ref="AF33:AG33"/>
    <mergeCell ref="AH33:AI33"/>
    <mergeCell ref="AK33:AL33"/>
    <mergeCell ref="AM33:AN33"/>
    <mergeCell ref="AP33:AQ33"/>
    <mergeCell ref="AU30:AY30"/>
    <mergeCell ref="AZ30:BD30"/>
    <mergeCell ref="BE30:BI30"/>
    <mergeCell ref="BJ30:BN30"/>
    <mergeCell ref="BL17:BM17"/>
    <mergeCell ref="BN17:BN18"/>
    <mergeCell ref="Q29:AE29"/>
    <mergeCell ref="AF29:BN29"/>
    <mergeCell ref="S17:T17"/>
    <mergeCell ref="U17:U18"/>
    <mergeCell ref="V17:W17"/>
    <mergeCell ref="AZ32:BA32"/>
    <mergeCell ref="BB32:BC32"/>
    <mergeCell ref="BE32:BF32"/>
    <mergeCell ref="BG32:BH32"/>
    <mergeCell ref="BJ32:BK32"/>
    <mergeCell ref="BL32:BM32"/>
    <mergeCell ref="AK32:AL32"/>
    <mergeCell ref="AM32:AN32"/>
    <mergeCell ref="AP32:AQ32"/>
    <mergeCell ref="AR32:AS32"/>
    <mergeCell ref="AU32:AV32"/>
    <mergeCell ref="AW32:AX32"/>
    <mergeCell ref="BJ31:BK31"/>
    <mergeCell ref="BL31:BM31"/>
    <mergeCell ref="Q32:R32"/>
    <mergeCell ref="S32:T32"/>
    <mergeCell ref="V32:W32"/>
    <mergeCell ref="X32:Y32"/>
    <mergeCell ref="AA32:AB32"/>
    <mergeCell ref="AC32:AD32"/>
    <mergeCell ref="AF32:AG32"/>
    <mergeCell ref="AJ17:AJ18"/>
    <mergeCell ref="AK17:AL17"/>
    <mergeCell ref="AM17:AN17"/>
    <mergeCell ref="AO17:AO18"/>
    <mergeCell ref="AP17:AQ17"/>
    <mergeCell ref="X17:Y17"/>
    <mergeCell ref="Z17:Z18"/>
    <mergeCell ref="AA17:AB17"/>
    <mergeCell ref="AC17:AD17"/>
    <mergeCell ref="AE17:AE18"/>
    <mergeCell ref="AF17:AG17"/>
    <mergeCell ref="N17:O17"/>
    <mergeCell ref="P17:P18"/>
    <mergeCell ref="Q17:R17"/>
    <mergeCell ref="AP31:AQ31"/>
    <mergeCell ref="AR31:AS31"/>
    <mergeCell ref="Q31:R31"/>
    <mergeCell ref="S31:T31"/>
    <mergeCell ref="V31:W31"/>
    <mergeCell ref="X31:Y31"/>
    <mergeCell ref="AA31:AB31"/>
    <mergeCell ref="AC31:AD31"/>
    <mergeCell ref="AK30:AO30"/>
    <mergeCell ref="AP30:AT30"/>
    <mergeCell ref="B29:P29"/>
    <mergeCell ref="B15:AE15"/>
    <mergeCell ref="AF15:BN15"/>
    <mergeCell ref="Q3:R3"/>
    <mergeCell ref="S3:T3"/>
    <mergeCell ref="U3:U4"/>
    <mergeCell ref="B3:C3"/>
    <mergeCell ref="D3:E3"/>
    <mergeCell ref="F3:F4"/>
    <mergeCell ref="G3:H3"/>
    <mergeCell ref="I3:J3"/>
    <mergeCell ref="K3:K4"/>
    <mergeCell ref="AY3:AY4"/>
    <mergeCell ref="AF3:AG3"/>
    <mergeCell ref="AH3:AI3"/>
    <mergeCell ref="A30:A31"/>
    <mergeCell ref="Q30:U30"/>
    <mergeCell ref="V30:Z30"/>
    <mergeCell ref="AA30:AE30"/>
    <mergeCell ref="AF30:AJ30"/>
    <mergeCell ref="BB17:BC17"/>
    <mergeCell ref="BD17:BD18"/>
    <mergeCell ref="BE17:BF17"/>
    <mergeCell ref="BG17:BH17"/>
    <mergeCell ref="BI17:BI18"/>
    <mergeCell ref="BJ17:BK17"/>
    <mergeCell ref="AR17:AS17"/>
    <mergeCell ref="AT17:AT18"/>
    <mergeCell ref="AU17:AV17"/>
    <mergeCell ref="AW17:AX17"/>
    <mergeCell ref="AY17:AY18"/>
    <mergeCell ref="AZ17:BA17"/>
    <mergeCell ref="AH17:AI17"/>
    <mergeCell ref="V3:W3"/>
    <mergeCell ref="X3:Y3"/>
    <mergeCell ref="Z3:Z4"/>
    <mergeCell ref="AA3:AB3"/>
    <mergeCell ref="AC3:AD3"/>
    <mergeCell ref="AE3:AE4"/>
    <mergeCell ref="L3:M3"/>
    <mergeCell ref="N3:O3"/>
    <mergeCell ref="P3:P4"/>
    <mergeCell ref="AZ16:BD16"/>
    <mergeCell ref="AK2:AO2"/>
    <mergeCell ref="AP2:AT2"/>
    <mergeCell ref="AU2:AY2"/>
    <mergeCell ref="AZ2:BD2"/>
    <mergeCell ref="BE16:BI16"/>
    <mergeCell ref="BJ16:BN16"/>
    <mergeCell ref="B17:C17"/>
    <mergeCell ref="D17:E17"/>
    <mergeCell ref="F17:F18"/>
    <mergeCell ref="G17:H17"/>
    <mergeCell ref="I17:J17"/>
    <mergeCell ref="K17:K18"/>
    <mergeCell ref="L17:M17"/>
    <mergeCell ref="V16:Z16"/>
    <mergeCell ref="AA16:AE16"/>
    <mergeCell ref="AF16:AJ16"/>
    <mergeCell ref="AK16:AO16"/>
    <mergeCell ref="AP16:AT16"/>
    <mergeCell ref="AU16:AY16"/>
    <mergeCell ref="BJ3:BK3"/>
    <mergeCell ref="BL3:BM3"/>
    <mergeCell ref="BN3:BN4"/>
    <mergeCell ref="BE2:BI2"/>
    <mergeCell ref="BJ2:BN2"/>
    <mergeCell ref="B1:AE1"/>
    <mergeCell ref="AF1:BN1"/>
    <mergeCell ref="A2:A4"/>
    <mergeCell ref="B2:F2"/>
    <mergeCell ref="G2:K2"/>
    <mergeCell ref="L2:P2"/>
    <mergeCell ref="Q2:U2"/>
    <mergeCell ref="V2:Z2"/>
    <mergeCell ref="AA2:AE2"/>
    <mergeCell ref="AF2:AJ2"/>
    <mergeCell ref="A16:A18"/>
    <mergeCell ref="B16:F16"/>
    <mergeCell ref="G16:K16"/>
    <mergeCell ref="L16:P16"/>
    <mergeCell ref="Q16:U16"/>
    <mergeCell ref="AZ3:BA3"/>
    <mergeCell ref="BB3:BC3"/>
    <mergeCell ref="BD3:BD4"/>
    <mergeCell ref="BE3:BF3"/>
    <mergeCell ref="BG3:BH3"/>
    <mergeCell ref="BI3:BI4"/>
    <mergeCell ref="AP3:AQ3"/>
    <mergeCell ref="AR3:AS3"/>
    <mergeCell ref="AT3:AT4"/>
    <mergeCell ref="AU3:AV3"/>
    <mergeCell ref="AW3:AX3"/>
    <mergeCell ref="AJ3:AJ4"/>
    <mergeCell ref="AK3:AL3"/>
    <mergeCell ref="AM3:AN3"/>
    <mergeCell ref="AO3:AO4"/>
  </mergeCells>
  <phoneticPr fontId="2" type="noConversion"/>
  <pageMargins left="0.25" right="0.25" top="0.75" bottom="0.75" header="0.3" footer="0.3"/>
  <pageSetup paperSize="9" scale="27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29F33B2ECE0FC4389A49B188A3B8B51" ma:contentTypeVersion="12" ma:contentTypeDescription="새 문서를 만듭니다." ma:contentTypeScope="" ma:versionID="a0e2aac36d9af71925527dd20af4ce6b">
  <xsd:schema xmlns:xsd="http://www.w3.org/2001/XMLSchema" xmlns:xs="http://www.w3.org/2001/XMLSchema" xmlns:p="http://schemas.microsoft.com/office/2006/metadata/properties" xmlns:ns3="f7cb3485-5888-43c3-9fd2-daa91c15e8b7" targetNamespace="http://schemas.microsoft.com/office/2006/metadata/properties" ma:root="true" ma:fieldsID="59aed5cdbf84a21b5cf5682514fb8fa0" ns3:_="">
    <xsd:import namespace="f7cb3485-5888-43c3-9fd2-daa91c15e8b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b3485-5888-43c3-9fd2-daa91c15e8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FADB03-D820-4AE8-8F03-8B076D030DE3}">
  <ds:schemaRefs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terms/"/>
    <ds:schemaRef ds:uri="f7cb3485-5888-43c3-9fd2-daa91c15e8b7"/>
  </ds:schemaRefs>
</ds:datastoreItem>
</file>

<file path=customXml/itemProps2.xml><?xml version="1.0" encoding="utf-8"?>
<ds:datastoreItem xmlns:ds="http://schemas.openxmlformats.org/officeDocument/2006/customXml" ds:itemID="{96C5EEC8-9956-4D8B-90E7-E620A8404D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309BD6-FA91-4801-8B51-7051A3C6CE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cb3485-5888-43c3-9fd2-daa91c15e8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1</vt:i4>
      </vt:variant>
    </vt:vector>
  </HeadingPairs>
  <TitlesOfParts>
    <vt:vector size="12" baseType="lpstr">
      <vt:lpstr>내신</vt:lpstr>
      <vt:lpstr>3월</vt:lpstr>
      <vt:lpstr>4월</vt:lpstr>
      <vt:lpstr>6월</vt:lpstr>
      <vt:lpstr>7월</vt:lpstr>
      <vt:lpstr>9월</vt:lpstr>
      <vt:lpstr>10월</vt:lpstr>
      <vt:lpstr>수능</vt:lpstr>
      <vt:lpstr>성적추이</vt:lpstr>
      <vt:lpstr>raw data</vt:lpstr>
      <vt:lpstr>최저합(계열통합)</vt:lpstr>
      <vt:lpstr>성적추이!Print_Area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보문고_이헌기</cp:lastModifiedBy>
  <cp:lastPrinted>2020-05-07T10:14:00Z</cp:lastPrinted>
  <dcterms:created xsi:type="dcterms:W3CDTF">2015-06-10T00:14:33Z</dcterms:created>
  <dcterms:modified xsi:type="dcterms:W3CDTF">2022-11-10T04:10:54Z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0x010100429F33B2ECE0FC4389A49B188A3B8B51</vt:lpwstr>
  </property>
</Properties>
</file>