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moshibiRepository\MovingDisplay3-Circuit\"/>
    </mc:Choice>
  </mc:AlternateContent>
  <xr:revisionPtr revIDLastSave="0" documentId="13_ncr:1_{C3AE8C8E-231C-461F-A03E-FB2E59CBD9AD}" xr6:coauthVersionLast="47" xr6:coauthVersionMax="47" xr10:uidLastSave="{00000000-0000-0000-0000-000000000000}"/>
  <bookViews>
    <workbookView xWindow="10718" yWindow="0" windowWidth="10965" windowHeight="12863" xr2:uid="{E0FFCE43-0B61-40DB-89AC-CEEFEBA8B0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6" i="1" l="1"/>
  <c r="I35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7" i="1"/>
  <c r="I38" i="1"/>
  <c r="I39" i="1"/>
  <c r="I40" i="1"/>
  <c r="I41" i="1"/>
  <c r="I42" i="1"/>
  <c r="I43" i="1"/>
  <c r="I2" i="1"/>
  <c r="I44" i="1" l="1"/>
  <c r="I45" i="1" s="1"/>
</calcChain>
</file>

<file path=xl/sharedStrings.xml><?xml version="1.0" encoding="utf-8"?>
<sst xmlns="http://schemas.openxmlformats.org/spreadsheetml/2006/main" count="176" uniqueCount="117">
  <si>
    <t>種類</t>
    <rPh sb="0" eb="2">
      <t>シュルイ</t>
    </rPh>
    <phoneticPr fontId="1"/>
  </si>
  <si>
    <t>備考</t>
    <rPh sb="0" eb="2">
      <t>ビコウ</t>
    </rPh>
    <phoneticPr fontId="1"/>
  </si>
  <si>
    <t>単価</t>
    <rPh sb="0" eb="2">
      <t>タンカ</t>
    </rPh>
    <phoneticPr fontId="1"/>
  </si>
  <si>
    <t>URL</t>
    <phoneticPr fontId="1"/>
  </si>
  <si>
    <t>小計</t>
    <rPh sb="0" eb="2">
      <t>ショウケイ</t>
    </rPh>
    <phoneticPr fontId="1"/>
  </si>
  <si>
    <t>購入数</t>
    <rPh sb="0" eb="3">
      <t>コウニュウスウ</t>
    </rPh>
    <phoneticPr fontId="1"/>
  </si>
  <si>
    <t>スイッチ</t>
    <phoneticPr fontId="5"/>
  </si>
  <si>
    <t>スライド</t>
    <phoneticPr fontId="5"/>
  </si>
  <si>
    <t>積セラ</t>
    <rPh sb="0" eb="1">
      <t>セキ</t>
    </rPh>
    <phoneticPr fontId="1"/>
  </si>
  <si>
    <t>10uF</t>
    <phoneticPr fontId="1"/>
  </si>
  <si>
    <t>50V</t>
    <phoneticPr fontId="5"/>
  </si>
  <si>
    <t>ボックスヘッダ</t>
    <phoneticPr fontId="1"/>
  </si>
  <si>
    <t>ヘッダ</t>
    <phoneticPr fontId="1"/>
  </si>
  <si>
    <t>2 x 7P / H / 1.27mm / THT</t>
    <phoneticPr fontId="1"/>
  </si>
  <si>
    <t>https://www.digikey.jp/ja/products/detail/cnc-tech/3220-14-0200-00/3882957</t>
    <phoneticPr fontId="1"/>
  </si>
  <si>
    <t>PicoBlade</t>
    <phoneticPr fontId="1"/>
  </si>
  <si>
    <t>ポスト</t>
    <phoneticPr fontId="1"/>
  </si>
  <si>
    <t>2P / H</t>
    <phoneticPr fontId="1"/>
  </si>
  <si>
    <t>3P / H</t>
    <phoneticPr fontId="1"/>
  </si>
  <si>
    <t>3P / V</t>
    <phoneticPr fontId="1"/>
  </si>
  <si>
    <t>4P / H</t>
    <phoneticPr fontId="1"/>
  </si>
  <si>
    <t>6P / H</t>
    <phoneticPr fontId="1"/>
  </si>
  <si>
    <t>8P / H</t>
    <phoneticPr fontId="1"/>
  </si>
  <si>
    <t>ハウジング</t>
    <phoneticPr fontId="1"/>
  </si>
  <si>
    <t>2P</t>
    <phoneticPr fontId="1"/>
  </si>
  <si>
    <t>3P</t>
    <phoneticPr fontId="1"/>
  </si>
  <si>
    <t>4P</t>
    <phoneticPr fontId="1"/>
  </si>
  <si>
    <t>6P</t>
    <phoneticPr fontId="1"/>
  </si>
  <si>
    <t>8P</t>
    <phoneticPr fontId="1"/>
  </si>
  <si>
    <t>コンタクト</t>
    <phoneticPr fontId="1"/>
  </si>
  <si>
    <t>コイル</t>
    <phoneticPr fontId="1"/>
  </si>
  <si>
    <t>1uH</t>
    <phoneticPr fontId="1"/>
  </si>
  <si>
    <t>3.3uH</t>
    <phoneticPr fontId="5"/>
  </si>
  <si>
    <t>抵抗</t>
    <rPh sb="0" eb="2">
      <t>テイコウ</t>
    </rPh>
    <phoneticPr fontId="5"/>
  </si>
  <si>
    <t>0.1Ω</t>
    <phoneticPr fontId="5"/>
  </si>
  <si>
    <t>https://lcsc.com/product-detail/Chip-Resistor-Surface-Mount_UNI-ROYAL-0805W8F100LT5E_C127687.html?s_z=n_C127687</t>
    <phoneticPr fontId="5"/>
  </si>
  <si>
    <t>DPDT / SMD / 小 / 縦 / 黒</t>
    <rPh sb="13" eb="14">
      <t>ショウ</t>
    </rPh>
    <rPh sb="17" eb="18">
      <t>タテ</t>
    </rPh>
    <rPh sb="21" eb="22">
      <t>クロ</t>
    </rPh>
    <phoneticPr fontId="5"/>
  </si>
  <si>
    <t>SSSS820101</t>
  </si>
  <si>
    <t>スイッチ</t>
    <phoneticPr fontId="1"/>
  </si>
  <si>
    <t>4PDIP</t>
    <phoneticPr fontId="1"/>
  </si>
  <si>
    <t>SPST x 4 / SMD</t>
    <phoneticPr fontId="1"/>
  </si>
  <si>
    <t>MiniSPOX</t>
    <phoneticPr fontId="1"/>
  </si>
  <si>
    <t>https://lcsc.com/product-detail/Housings-Wire-To-Board-Wire-To-Wire_MOLEX-50375023_C142370.html?s_z=n_spox</t>
    <phoneticPr fontId="5"/>
  </si>
  <si>
    <t>5P / H</t>
    <phoneticPr fontId="1"/>
  </si>
  <si>
    <t>6P / V</t>
    <phoneticPr fontId="1"/>
  </si>
  <si>
    <t>5P</t>
    <phoneticPr fontId="1"/>
  </si>
  <si>
    <t>SPDT / SMD / 小 / 横 / 黒</t>
    <rPh sb="13" eb="14">
      <t>ショウ</t>
    </rPh>
    <rPh sb="17" eb="18">
      <t>ヨコ</t>
    </rPh>
    <rPh sb="21" eb="22">
      <t>クロ</t>
    </rPh>
    <phoneticPr fontId="5"/>
  </si>
  <si>
    <t>SSAJ120100</t>
  </si>
  <si>
    <t>ヒューズボックス</t>
    <phoneticPr fontId="5"/>
  </si>
  <si>
    <t>ミゼット</t>
    <phoneticPr fontId="5"/>
  </si>
  <si>
    <t>2P / V</t>
    <phoneticPr fontId="1"/>
  </si>
  <si>
    <t>8P / V</t>
    <phoneticPr fontId="1"/>
  </si>
  <si>
    <t>PchFET</t>
    <phoneticPr fontId="1"/>
  </si>
  <si>
    <t>大電流用</t>
    <rPh sb="0" eb="3">
      <t>ダイデンリュウ</t>
    </rPh>
    <rPh sb="3" eb="4">
      <t>ヨウ</t>
    </rPh>
    <phoneticPr fontId="1"/>
  </si>
  <si>
    <t>中耐圧</t>
    <rPh sb="0" eb="3">
      <t>チュウタイアツ</t>
    </rPh>
    <phoneticPr fontId="1"/>
  </si>
  <si>
    <t>SQS141ELNW</t>
  </si>
  <si>
    <t>100uF</t>
    <phoneticPr fontId="1"/>
  </si>
  <si>
    <t>6.3V</t>
    <phoneticPr fontId="5"/>
  </si>
  <si>
    <t>1台当たりの個数</t>
    <rPh sb="1" eb="2">
      <t>ダイ</t>
    </rPh>
    <rPh sb="2" eb="3">
      <t>ア</t>
    </rPh>
    <rPh sb="6" eb="8">
      <t>コスウ</t>
    </rPh>
    <phoneticPr fontId="1"/>
  </si>
  <si>
    <t>IC</t>
    <phoneticPr fontId="1"/>
  </si>
  <si>
    <t>TPS54560B</t>
    <phoneticPr fontId="1"/>
  </si>
  <si>
    <t>DCDC</t>
    <phoneticPr fontId="1"/>
  </si>
  <si>
    <t>https://lcsc.com/product-detail/DC-DC-Converters_TI-TPS54560BDDAR_C1850354.html?s_z=n_C1850354</t>
    <phoneticPr fontId="1"/>
  </si>
  <si>
    <t>100Ω</t>
    <phoneticPr fontId="5"/>
  </si>
  <si>
    <t>510Ω</t>
    <phoneticPr fontId="5"/>
  </si>
  <si>
    <t>330Ω</t>
    <phoneticPr fontId="5"/>
  </si>
  <si>
    <t>中電流用</t>
    <rPh sb="0" eb="1">
      <t>ナカ</t>
    </rPh>
    <rPh sb="1" eb="3">
      <t>デンリュウ</t>
    </rPh>
    <rPh sb="3" eb="4">
      <t>ヨウ</t>
    </rPh>
    <phoneticPr fontId="1"/>
  </si>
  <si>
    <t>3220-14-0200-00</t>
  </si>
  <si>
    <t>DI035P04PT</t>
    <phoneticPr fontId="1"/>
  </si>
  <si>
    <t>エンコーダー</t>
    <phoneticPr fontId="1"/>
  </si>
  <si>
    <t>NchFET</t>
    <phoneticPr fontId="1"/>
  </si>
  <si>
    <t>TPN11006PL</t>
    <phoneticPr fontId="1"/>
  </si>
  <si>
    <t>AS5047P</t>
    <phoneticPr fontId="1"/>
  </si>
  <si>
    <t>DF40C-60DS-0.4V(51)</t>
  </si>
  <si>
    <t>DF40C-100DS-0.4V(51)</t>
    <phoneticPr fontId="1"/>
  </si>
  <si>
    <t>DF40コネクタ</t>
    <phoneticPr fontId="1"/>
  </si>
  <si>
    <t>在庫</t>
    <rPh sb="0" eb="2">
      <t>ザイコ</t>
    </rPh>
    <phoneticPr fontId="1"/>
  </si>
  <si>
    <t>https://lcsc.com/product-detail/Housings-Wire-To-Board-Wire-To-Wire_MOLEX-50375033_C293596.html?s_z=n_MOLEX%252050375033</t>
  </si>
  <si>
    <t>https://lcsc.com/product-detail/Multilayer-Ceramic-Capacitors-MLCC-SMD-SMT_muRata-GRM21BR61H106KE43L_C440198.html?s_z=n_C440198</t>
    <phoneticPr fontId="1"/>
  </si>
  <si>
    <t>https://www.digikey.jp/ja/products/detail/keystone-electronics/3568/2137306</t>
    <phoneticPr fontId="1"/>
  </si>
  <si>
    <t>https://lcsc.com/product-detail/Board-to-Board-and-Backplane-Connector_HRS-Hirose-DF40C-60DS-0-4V-51_C597938.html?s_z=n_DF40</t>
    <phoneticPr fontId="1"/>
  </si>
  <si>
    <t>https://lcsc.com/product-detail/Board-to-Board-and-Backplane-Connector_HRS-Hirose-DF40C-100DS-0-4V-51_C597931.html?s_z=n_DF40</t>
    <phoneticPr fontId="1"/>
  </si>
  <si>
    <t>https://lcsc.com/product-detail/Wire-To-Board-Connector_MOLEX-22057035_C185225.html?s_z=n_MOLEX%252022057035</t>
    <phoneticPr fontId="1"/>
  </si>
  <si>
    <t>50くらい</t>
    <phoneticPr fontId="1"/>
  </si>
  <si>
    <t>https://lcsc.com/product-detail/Wire-To-Board-Connector_Hong-Cheng-HCZZ0001-2_C7433453.html?s_z=n_C7433453</t>
    <phoneticPr fontId="1"/>
  </si>
  <si>
    <t>https://lcsc.com/product-detail/Wire-To-Board-Connector_Hong-Cheng-HCZZ0015-3_C7433469.html?s_z=n_C7433469</t>
    <phoneticPr fontId="1"/>
  </si>
  <si>
    <t>https://lcsc.com/product-detail/Wire-To-Board-Connector_Hong-Cheng-HCZZ0001-3_C7433454.html?s_z=n_C7433454</t>
    <phoneticPr fontId="1"/>
  </si>
  <si>
    <t>https://lcsc.com/product-detail/Wire-To-Board-Connector_Hong-Cheng-HCZZ0001-4_C7433455.html?s_z=n_C7433455</t>
    <phoneticPr fontId="1"/>
  </si>
  <si>
    <t>https://lcsc.com/product-detail/Wire-To-Board-Connector_Hong-Cheng-HCZZ0001-5_C7433456.html?s_z=n_C7433456</t>
    <phoneticPr fontId="1"/>
  </si>
  <si>
    <t>https://lcsc.com/product-detail/Wire-To-Board-Connector_Hong-Cheng-HCZZ0015-6_C7433472.html?s_z=n_C7433472</t>
    <phoneticPr fontId="1"/>
  </si>
  <si>
    <t>https://lcsc.com/product-detail/Wire-To-Board-Connector_Hong-Cheng-HCZZ0001-6_C7433457.html?s_z=n_C7433457</t>
    <phoneticPr fontId="1"/>
  </si>
  <si>
    <t>https://lcsc.com/product-detail/Wire-To-Board-Connector_Hong-Cheng-HCZZ0015-8_C7433474.html?s_z=n_C7433474</t>
    <phoneticPr fontId="1"/>
  </si>
  <si>
    <t>https://lcsc.com/product-detail/Wire-To-Board-Connector_Hong-Cheng-HCZZ0001-8_C7433459.html?s_z=n_C7433459</t>
    <phoneticPr fontId="1"/>
  </si>
  <si>
    <t>https://lcsc.com/product-detail/Housings-Wire-To-Board-Wire-To-Wire_MOLEX-510210200_C293613.html?s_z=n_C293613</t>
    <phoneticPr fontId="1"/>
  </si>
  <si>
    <t>https://lcsc.com/product-detail/Housings-Wire-To-Board-Wire-To-Wire_MOLEX-510210400_C504988.html?s_z=n_C504988</t>
    <phoneticPr fontId="1"/>
  </si>
  <si>
    <t>https://lcsc.com/product-detail/Housings-Wire-To-Board-Wire-To-Wire_MOLEX-510210500_C192632.html?s_z=n_C192632</t>
    <phoneticPr fontId="1"/>
  </si>
  <si>
    <t>https://lcsc.com/product-detail/Housings-Wire-To-Board-Wire-To-Wire_MOLEX-510210600_C385105.html?s_z=n_C385105</t>
    <phoneticPr fontId="1"/>
  </si>
  <si>
    <t>https://lcsc.com/product-detail/Housings-Wire-To-Board-Wire-To-Wire_MOLEX-510210800_C385106.html?s_z=n_C385106</t>
    <phoneticPr fontId="1"/>
  </si>
  <si>
    <t>https://www.digikey.jp/ja/products/detail/vishay-dale/IHLP1210BZEZ1R0M5A/25589291</t>
    <phoneticPr fontId="1"/>
  </si>
  <si>
    <t>https://www.digikey.jp/ja/products/detail/ecs-inc/ECS-MPIL0530-3R3MC/8021589</t>
    <phoneticPr fontId="1"/>
  </si>
  <si>
    <t>https://www.digikey.jp/ja/products/detail/toshiba-semiconductor-and-storage/TPN11006PL-LQ/10447100</t>
    <phoneticPr fontId="1"/>
  </si>
  <si>
    <t>https://www.digikey.jp/ja/products/detail/diotec-semiconductor/DI035P04PT/16640416</t>
    <phoneticPr fontId="1"/>
  </si>
  <si>
    <t>https://www.digikey.jp/ja/products/detail/vishay-siliconix/SQS141ELNW-T1-GE3/16639865?s=N4IgTCBcDaIMoEU4EYAsyCiAZAcgdRAF0BfIA</t>
    <phoneticPr fontId="1"/>
  </si>
  <si>
    <t>https://lcsc.com/product-detail/Slide-Switches_ALPSALPINE-SSAJ120100_C160864.html?s_z=n_SSAJ120100</t>
    <phoneticPr fontId="1"/>
  </si>
  <si>
    <t>https://lcsc.com/product-detail/Slide-Switches_ALPSALPINE-SSSS820101_C97434.html?s_z=n_SSSS820101%2520</t>
    <phoneticPr fontId="1"/>
  </si>
  <si>
    <t>https://lcsc.com/product-detail/DIP-Switches_hanxia-HX-1-27-4P-TPPT_C7430300.html?s_z=s_Switches%257CDIP%2520Switches</t>
    <phoneticPr fontId="1"/>
  </si>
  <si>
    <t>https://lcsc.com/product-detail/Position-Sensors_AMS-AS5047P-ATSM_C962063.html</t>
    <phoneticPr fontId="1"/>
  </si>
  <si>
    <t>合計(ドル)</t>
    <rPh sb="0" eb="2">
      <t>ゴウケイ</t>
    </rPh>
    <phoneticPr fontId="1"/>
  </si>
  <si>
    <t>合計(円)</t>
    <rPh sb="0" eb="2">
      <t>ゴウケイ</t>
    </rPh>
    <rPh sb="3" eb="4">
      <t>エン</t>
    </rPh>
    <phoneticPr fontId="1"/>
  </si>
  <si>
    <t>https://lcsc.com/product-detail/Chip-Resistor-Surface-Mount_UNI-ROYAL-0402WGF1000TCE_C25076.html?s_z=n_c25076</t>
  </si>
  <si>
    <t>https://lcsc.com/product-detail/Chip-Resistor-Surface-Mount_UNI-ROYAL-0402WGF3300TCE_C25104.html?s_z=n_c25104</t>
  </si>
  <si>
    <t>https://lcsc.com/product-detail/Chip-Resistor-Surface-Mount_UNI-ROYAL-0402WGF5100TCE_C25123.html?s_z=n_c25123</t>
  </si>
  <si>
    <t>https://www.digikey.jp/ja/products/detail/molex/0022035025/403301?s=N4IgTCBcDa5gDAZgKzzMkBdAvkA</t>
    <phoneticPr fontId="1"/>
  </si>
  <si>
    <t>https://www.digikey.jp/ja/products/detail/molex/0022057025/403341?s=N4IgTCBcDa5gDAVgOzzIkBdAvkA</t>
    <phoneticPr fontId="1"/>
  </si>
  <si>
    <t>https://www.digikey.jp/ja/products/detail/molex/0510210300/242843?s=N4IgTCBcDaIKwEYAMZkGYlJAXQL5A</t>
  </si>
  <si>
    <t>https://lcsc.com/product-detail/Multilayer-Ceramic-Capacitors-MLCC-SMD-SMT_Samsung-Electro-Mechanics-CL31A107MQHNNNE_C15008.html?s_z=n_C15008</t>
    <phoneticPr fontId="1"/>
  </si>
  <si>
    <t>https://lcsc.com/product-detail/Housing-Contact_MOLEX-500798001_C20003452.html?s_z=n_500798001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</si>
</sst>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u/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2" fillId="2" borderId="0" xfId="1" applyFill="1" applyBorder="1" applyAlignment="1">
      <alignment horizontal="left" vertical="center"/>
    </xf>
    <xf numFmtId="0" fontId="4" fillId="2" borderId="0" xfId="1" applyFont="1" applyFill="1" applyBorder="1" applyAlignment="1">
      <alignment horizontal="left" vertical="center"/>
    </xf>
    <xf numFmtId="0" fontId="2" fillId="2" borderId="1" xfId="1" applyFill="1" applyBorder="1" applyAlignment="1">
      <alignment horizontal="left" vertical="center"/>
    </xf>
    <xf numFmtId="0" fontId="0" fillId="2" borderId="0" xfId="0" applyFill="1" applyAlignment="1"/>
    <xf numFmtId="0" fontId="3" fillId="3" borderId="1" xfId="0" applyFont="1" applyFill="1" applyBorder="1" applyAlignment="1">
      <alignment horizontal="center" vertical="center"/>
    </xf>
    <xf numFmtId="0" fontId="0" fillId="3" borderId="0" xfId="0" applyFill="1" applyAlignment="1"/>
    <xf numFmtId="0" fontId="0" fillId="2" borderId="1" xfId="0" applyFill="1" applyBorder="1" applyAlignment="1">
      <alignment horizontal="center"/>
    </xf>
    <xf numFmtId="0" fontId="2" fillId="2" borderId="1" xfId="1" applyFill="1" applyBorder="1" applyAlignment="1">
      <alignment horizontal="left"/>
    </xf>
    <xf numFmtId="0" fontId="2" fillId="2" borderId="2" xfId="1" applyFill="1" applyBorder="1" applyAlignment="1">
      <alignment horizontal="left" vertical="center"/>
    </xf>
    <xf numFmtId="0" fontId="4" fillId="3" borderId="1" xfId="1" applyFont="1" applyFill="1" applyBorder="1" applyAlignment="1">
      <alignment vertical="center"/>
    </xf>
    <xf numFmtId="0" fontId="2" fillId="3" borderId="1" xfId="1" applyFill="1" applyBorder="1" applyAlignment="1">
      <alignment horizontal="left" vertical="center"/>
    </xf>
    <xf numFmtId="0" fontId="0" fillId="3" borderId="1" xfId="0" applyFill="1" applyBorder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csc.com/product-detail/Wire-To-Board-Connector_Hong-Cheng-HCZZ0001-4_C7433455.html?s_z=n_C7433455" TargetMode="External"/><Relationship Id="rId18" Type="http://schemas.openxmlformats.org/officeDocument/2006/relationships/hyperlink" Target="https://lcsc.com/product-detail/Wire-To-Board-Connector_Hong-Cheng-HCZZ0001-8_C7433459.html?s_z=n_C7433459" TargetMode="External"/><Relationship Id="rId26" Type="http://schemas.openxmlformats.org/officeDocument/2006/relationships/hyperlink" Target="https://www.digikey.jp/ja/products/detail/toshiba-semiconductor-and-storage/TPN11006PL-LQ/10447100" TargetMode="External"/><Relationship Id="rId21" Type="http://schemas.openxmlformats.org/officeDocument/2006/relationships/hyperlink" Target="https://lcsc.com/product-detail/Housings-Wire-To-Board-Wire-To-Wire_MOLEX-510210500_C192632.html?s_z=n_C192632" TargetMode="External"/><Relationship Id="rId34" Type="http://schemas.openxmlformats.org/officeDocument/2006/relationships/hyperlink" Target="https://www.digikey.jp/ja/products/detail/molex/0022057025/403341?s=N4IgTCBcDa5gDAVgOzzIkBdAvkA" TargetMode="External"/><Relationship Id="rId7" Type="http://schemas.openxmlformats.org/officeDocument/2006/relationships/hyperlink" Target="https://lcsc.com/product-detail/Board-to-Board-and-Backplane-Connector_HRS-Hirose-DF40C-60DS-0-4V-51_C597938.html?s_z=n_DF40" TargetMode="External"/><Relationship Id="rId12" Type="http://schemas.openxmlformats.org/officeDocument/2006/relationships/hyperlink" Target="https://lcsc.com/product-detail/Wire-To-Board-Connector_Hong-Cheng-HCZZ0001-3_C7433454.html?s_z=n_C7433454" TargetMode="External"/><Relationship Id="rId17" Type="http://schemas.openxmlformats.org/officeDocument/2006/relationships/hyperlink" Target="https://lcsc.com/product-detail/Wire-To-Board-Connector_Hong-Cheng-HCZZ0015-8_C7433474.html?s_z=n_C7433474" TargetMode="External"/><Relationship Id="rId25" Type="http://schemas.openxmlformats.org/officeDocument/2006/relationships/hyperlink" Target="https://www.digikey.jp/ja/products/detail/ecs-inc/ECS-MPIL0530-3R3MC/8021589" TargetMode="External"/><Relationship Id="rId33" Type="http://schemas.openxmlformats.org/officeDocument/2006/relationships/hyperlink" Target="https://www.digikey.jp/ja/products/detail/molex/0022035025/403301?s=N4IgTCBcDa5gDAZgKzzMkBdAvkA" TargetMode="External"/><Relationship Id="rId2" Type="http://schemas.openxmlformats.org/officeDocument/2006/relationships/hyperlink" Target="https://lcsc.com/product-detail/Chip-Resistor-Surface-Mount_UNI-ROYAL-0805W8F100LT5E_C127687.html?s_z=n_C127687" TargetMode="External"/><Relationship Id="rId16" Type="http://schemas.openxmlformats.org/officeDocument/2006/relationships/hyperlink" Target="https://lcsc.com/product-detail/Wire-To-Board-Connector_Hong-Cheng-HCZZ0001-6_C7433457.html?s_z=n_C7433457" TargetMode="External"/><Relationship Id="rId20" Type="http://schemas.openxmlformats.org/officeDocument/2006/relationships/hyperlink" Target="https://lcsc.com/product-detail/Housings-Wire-To-Board-Wire-To-Wire_MOLEX-510210400_C504988.html?s_z=n_C504988" TargetMode="External"/><Relationship Id="rId29" Type="http://schemas.openxmlformats.org/officeDocument/2006/relationships/hyperlink" Target="https://lcsc.com/product-detail/Slide-Switches_ALPSALPINE-SSAJ120100_C160864.html?s_z=n_SSAJ120100" TargetMode="External"/><Relationship Id="rId1" Type="http://schemas.openxmlformats.org/officeDocument/2006/relationships/hyperlink" Target="https://www.digikey.jp/ja/products/detail/cnc-tech/3220-14-0200-00/3882957" TargetMode="External"/><Relationship Id="rId6" Type="http://schemas.openxmlformats.org/officeDocument/2006/relationships/hyperlink" Target="https://www.digikey.jp/ja/products/detail/keystone-electronics/3568/2137306" TargetMode="External"/><Relationship Id="rId11" Type="http://schemas.openxmlformats.org/officeDocument/2006/relationships/hyperlink" Target="https://lcsc.com/product-detail/Wire-To-Board-Connector_Hong-Cheng-HCZZ0015-3_C7433469.html?s_z=n_C7433469" TargetMode="External"/><Relationship Id="rId24" Type="http://schemas.openxmlformats.org/officeDocument/2006/relationships/hyperlink" Target="https://www.digikey.jp/ja/products/detail/vishay-dale/IHLP1210BZEZ1R0M5A/25589291" TargetMode="External"/><Relationship Id="rId32" Type="http://schemas.openxmlformats.org/officeDocument/2006/relationships/hyperlink" Target="https://lcsc.com/product-detail/Position-Sensors_AMS-AS5047P-ATSM_C962063.html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lcsc.com/product-detail/Multilayer-Ceramic-Capacitors-MLCC-SMD-SMT_muRata-GRM21BR61H106KE43L_C440198.html?s_z=n_C440198" TargetMode="External"/><Relationship Id="rId15" Type="http://schemas.openxmlformats.org/officeDocument/2006/relationships/hyperlink" Target="https://lcsc.com/product-detail/Wire-To-Board-Connector_Hong-Cheng-HCZZ0015-6_C7433472.html?s_z=n_C7433472" TargetMode="External"/><Relationship Id="rId23" Type="http://schemas.openxmlformats.org/officeDocument/2006/relationships/hyperlink" Target="https://lcsc.com/product-detail/Housings-Wire-To-Board-Wire-To-Wire_MOLEX-510210800_C385106.html?s_z=n_C385106" TargetMode="External"/><Relationship Id="rId28" Type="http://schemas.openxmlformats.org/officeDocument/2006/relationships/hyperlink" Target="https://www.digikey.jp/ja/products/detail/vishay-siliconix/SQS141ELNW-T1-GE3/16639865?s=N4IgTCBcDaIMoEU4EYAsyCiAZAcgdRAF0BfIA" TargetMode="External"/><Relationship Id="rId36" Type="http://schemas.openxmlformats.org/officeDocument/2006/relationships/hyperlink" Target="https://lcsc.com/product-detail/Housing-Contact_MOLEX-500798001_C20003452.html?s_z=n_500798001" TargetMode="External"/><Relationship Id="rId10" Type="http://schemas.openxmlformats.org/officeDocument/2006/relationships/hyperlink" Target="https://lcsc.com/product-detail/Wire-To-Board-Connector_Hong-Cheng-HCZZ0001-2_C7433453.html?s_z=n_C7433453" TargetMode="External"/><Relationship Id="rId19" Type="http://schemas.openxmlformats.org/officeDocument/2006/relationships/hyperlink" Target="https://lcsc.com/product-detail/Housings-Wire-To-Board-Wire-To-Wire_MOLEX-510210200_C293613.html?s_z=n_C293613" TargetMode="External"/><Relationship Id="rId31" Type="http://schemas.openxmlformats.org/officeDocument/2006/relationships/hyperlink" Target="https://lcsc.com/product-detail/DIP-Switches_hanxia-HX-1-27-4P-TPPT_C7430300.html?s_z=s_Switches%257CDIP%2520Switches" TargetMode="External"/><Relationship Id="rId4" Type="http://schemas.openxmlformats.org/officeDocument/2006/relationships/hyperlink" Target="https://lcsc.com/product-detail/DC-DC-Converters_TI-TPS54560BDDAR_C1850354.html?s_z=n_C1850354" TargetMode="External"/><Relationship Id="rId9" Type="http://schemas.openxmlformats.org/officeDocument/2006/relationships/hyperlink" Target="https://lcsc.com/product-detail/Wire-To-Board-Connector_MOLEX-22057035_C185225.html?s_z=n_MOLEX%252022057035" TargetMode="External"/><Relationship Id="rId14" Type="http://schemas.openxmlformats.org/officeDocument/2006/relationships/hyperlink" Target="https://lcsc.com/product-detail/Wire-To-Board-Connector_Hong-Cheng-HCZZ0001-5_C7433456.html?s_z=n_C7433456" TargetMode="External"/><Relationship Id="rId22" Type="http://schemas.openxmlformats.org/officeDocument/2006/relationships/hyperlink" Target="https://lcsc.com/product-detail/Housings-Wire-To-Board-Wire-To-Wire_MOLEX-510210600_C385105.html?s_z=n_C385105" TargetMode="External"/><Relationship Id="rId27" Type="http://schemas.openxmlformats.org/officeDocument/2006/relationships/hyperlink" Target="https://www.digikey.jp/ja/products/detail/diotec-semiconductor/DI035P04PT/16640416" TargetMode="External"/><Relationship Id="rId30" Type="http://schemas.openxmlformats.org/officeDocument/2006/relationships/hyperlink" Target="https://lcsc.com/product-detail/Slide-Switches_ALPSALPINE-SSSS820101_C97434.html?s_z=n_SSSS820101%2520" TargetMode="External"/><Relationship Id="rId35" Type="http://schemas.openxmlformats.org/officeDocument/2006/relationships/hyperlink" Target="https://lcsc.com/product-detail/Multilayer-Ceramic-Capacitors-MLCC-SMD-SMT_Samsung-Electro-Mechanics-CL31A107MQHNNNE_C15008.html?s_z=n_C15008" TargetMode="External"/><Relationship Id="rId8" Type="http://schemas.openxmlformats.org/officeDocument/2006/relationships/hyperlink" Target="https://lcsc.com/product-detail/Board-to-Board-and-Backplane-Connector_HRS-Hirose-DF40C-100DS-0-4V-51_C597931.html?s_z=n_DF40" TargetMode="External"/><Relationship Id="rId3" Type="http://schemas.openxmlformats.org/officeDocument/2006/relationships/hyperlink" Target="https://lcsc.com/product-detail/Housings-Wire-To-Board-Wire-To-Wire_MOLEX-50375023_C142370.html?s_z=n_sp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56963-6045-46CB-A3EC-D18DA7D6FD3E}">
  <dimension ref="A1:K45"/>
  <sheetViews>
    <sheetView tabSelected="1" topLeftCell="D31" zoomScale="69" zoomScaleNormal="70" workbookViewId="0">
      <selection activeCell="G30" sqref="G30"/>
    </sheetView>
  </sheetViews>
  <sheetFormatPr defaultColWidth="8.8125" defaultRowHeight="17.649999999999999" x14ac:dyDescent="0.7"/>
  <cols>
    <col min="1" max="1" width="19.1875" style="3" customWidth="1"/>
    <col min="2" max="4" width="28.375" style="3" customWidth="1"/>
    <col min="5" max="10" width="15.25" style="3" customWidth="1"/>
    <col min="11" max="11" width="8.8125" style="4"/>
    <col min="12" max="16384" width="8.8125" style="3"/>
  </cols>
  <sheetData>
    <row r="1" spans="1:11" x14ac:dyDescent="0.7">
      <c r="A1" s="1" t="s">
        <v>0</v>
      </c>
      <c r="B1" s="1" t="s">
        <v>1</v>
      </c>
      <c r="C1" s="1" t="s">
        <v>1</v>
      </c>
      <c r="D1" s="1" t="s">
        <v>1</v>
      </c>
      <c r="E1" s="1" t="s">
        <v>58</v>
      </c>
      <c r="F1" s="1" t="s">
        <v>76</v>
      </c>
      <c r="G1" s="1" t="s">
        <v>5</v>
      </c>
      <c r="H1" s="1" t="s">
        <v>2</v>
      </c>
      <c r="I1" s="1" t="s">
        <v>4</v>
      </c>
      <c r="J1" s="2" t="s">
        <v>3</v>
      </c>
      <c r="K1" s="5"/>
    </row>
    <row r="2" spans="1:11" s="8" customFormat="1" x14ac:dyDescent="0.7">
      <c r="A2" s="1" t="s">
        <v>8</v>
      </c>
      <c r="B2" s="1" t="s">
        <v>9</v>
      </c>
      <c r="C2" s="1" t="s">
        <v>10</v>
      </c>
      <c r="D2" s="1">
        <v>2012</v>
      </c>
      <c r="E2" s="1"/>
      <c r="F2" s="1"/>
      <c r="G2" s="1">
        <v>20</v>
      </c>
      <c r="H2" s="11">
        <v>6.7000000000000004E-2</v>
      </c>
      <c r="I2" s="1">
        <f>G2*H2</f>
        <v>1.34</v>
      </c>
      <c r="J2" s="7" t="s">
        <v>78</v>
      </c>
      <c r="K2" s="3"/>
    </row>
    <row r="3" spans="1:11" s="8" customFormat="1" x14ac:dyDescent="0.7">
      <c r="A3" s="1" t="s">
        <v>8</v>
      </c>
      <c r="B3" s="1" t="s">
        <v>56</v>
      </c>
      <c r="C3" s="1" t="s">
        <v>57</v>
      </c>
      <c r="D3" s="1">
        <v>3216</v>
      </c>
      <c r="E3" s="1"/>
      <c r="F3" s="1"/>
      <c r="G3" s="1">
        <v>20</v>
      </c>
      <c r="H3" s="11">
        <v>6.7000000000000004E-2</v>
      </c>
      <c r="I3" s="1">
        <f t="shared" ref="I3:I43" si="0">G3*H3</f>
        <v>1.34</v>
      </c>
      <c r="J3" s="7" t="s">
        <v>115</v>
      </c>
      <c r="K3" s="3"/>
    </row>
    <row r="4" spans="1:11" s="8" customFormat="1" x14ac:dyDescent="0.7">
      <c r="A4" s="1" t="s">
        <v>48</v>
      </c>
      <c r="B4" s="1" t="s">
        <v>49</v>
      </c>
      <c r="C4" s="1"/>
      <c r="D4" s="1">
        <v>3568</v>
      </c>
      <c r="E4" s="1">
        <v>1</v>
      </c>
      <c r="F4" s="1">
        <v>4</v>
      </c>
      <c r="G4" s="1">
        <v>5</v>
      </c>
      <c r="H4" s="11">
        <v>1.2</v>
      </c>
      <c r="I4" s="1">
        <f t="shared" si="0"/>
        <v>6</v>
      </c>
      <c r="J4" s="7" t="s">
        <v>79</v>
      </c>
    </row>
    <row r="5" spans="1:11" s="8" customFormat="1" x14ac:dyDescent="0.7">
      <c r="A5" s="1" t="s">
        <v>75</v>
      </c>
      <c r="B5" s="1"/>
      <c r="C5" s="1"/>
      <c r="D5" s="1" t="s">
        <v>73</v>
      </c>
      <c r="E5" s="1">
        <v>2</v>
      </c>
      <c r="F5" s="1">
        <v>4</v>
      </c>
      <c r="G5" s="1">
        <v>10</v>
      </c>
      <c r="H5" s="11">
        <v>0.4304</v>
      </c>
      <c r="I5" s="1">
        <f t="shared" si="0"/>
        <v>4.3040000000000003</v>
      </c>
      <c r="J5" s="7" t="s">
        <v>80</v>
      </c>
    </row>
    <row r="6" spans="1:11" s="8" customFormat="1" x14ac:dyDescent="0.7">
      <c r="A6" s="1" t="s">
        <v>75</v>
      </c>
      <c r="B6" s="1"/>
      <c r="C6" s="1"/>
      <c r="D6" s="1" t="s">
        <v>74</v>
      </c>
      <c r="E6" s="1">
        <v>2</v>
      </c>
      <c r="F6" s="1">
        <v>4</v>
      </c>
      <c r="G6" s="1">
        <v>10</v>
      </c>
      <c r="H6" s="11">
        <v>0.79469999999999996</v>
      </c>
      <c r="I6" s="1">
        <f t="shared" si="0"/>
        <v>7.9469999999999992</v>
      </c>
      <c r="J6" s="7" t="s">
        <v>81</v>
      </c>
    </row>
    <row r="7" spans="1:11" s="8" customFormat="1" x14ac:dyDescent="0.7">
      <c r="A7" s="1" t="s">
        <v>11</v>
      </c>
      <c r="B7" s="1" t="s">
        <v>12</v>
      </c>
      <c r="C7" s="1" t="s">
        <v>13</v>
      </c>
      <c r="D7" s="1" t="s">
        <v>67</v>
      </c>
      <c r="E7" s="1">
        <v>9</v>
      </c>
      <c r="F7" s="1">
        <v>9</v>
      </c>
      <c r="G7" s="1">
        <v>40</v>
      </c>
      <c r="H7" s="11">
        <v>0.97699999999999998</v>
      </c>
      <c r="I7" s="1">
        <f t="shared" si="0"/>
        <v>39.08</v>
      </c>
      <c r="J7" s="7" t="s">
        <v>14</v>
      </c>
    </row>
    <row r="8" spans="1:11" s="8" customFormat="1" x14ac:dyDescent="0.7">
      <c r="A8" s="1" t="s">
        <v>41</v>
      </c>
      <c r="B8" s="1" t="s">
        <v>16</v>
      </c>
      <c r="C8" s="1" t="s">
        <v>50</v>
      </c>
      <c r="D8" s="1">
        <v>22035025</v>
      </c>
      <c r="E8" s="1">
        <v>4</v>
      </c>
      <c r="F8" s="1">
        <v>9</v>
      </c>
      <c r="G8" s="1">
        <v>30</v>
      </c>
      <c r="H8" s="11">
        <v>0.16500000000000001</v>
      </c>
      <c r="I8" s="1">
        <f t="shared" si="0"/>
        <v>4.95</v>
      </c>
      <c r="J8" s="7" t="s">
        <v>112</v>
      </c>
    </row>
    <row r="9" spans="1:11" s="8" customFormat="1" x14ac:dyDescent="0.7">
      <c r="A9" s="1" t="s">
        <v>41</v>
      </c>
      <c r="B9" s="1" t="s">
        <v>16</v>
      </c>
      <c r="C9" s="1" t="s">
        <v>17</v>
      </c>
      <c r="D9" s="1">
        <v>22057025</v>
      </c>
      <c r="E9" s="1">
        <v>9</v>
      </c>
      <c r="F9" s="1">
        <v>16</v>
      </c>
      <c r="G9" s="1">
        <v>50</v>
      </c>
      <c r="H9" s="11">
        <v>0.17699999999999999</v>
      </c>
      <c r="I9" s="1">
        <f t="shared" si="0"/>
        <v>8.85</v>
      </c>
      <c r="J9" s="7" t="s">
        <v>113</v>
      </c>
    </row>
    <row r="10" spans="1:11" s="8" customFormat="1" x14ac:dyDescent="0.7">
      <c r="A10" s="1" t="s">
        <v>41</v>
      </c>
      <c r="B10" s="1" t="s">
        <v>16</v>
      </c>
      <c r="C10" s="1" t="s">
        <v>18</v>
      </c>
      <c r="D10" s="1">
        <v>22057035</v>
      </c>
      <c r="E10" s="1">
        <v>4</v>
      </c>
      <c r="F10" s="1" t="s">
        <v>83</v>
      </c>
      <c r="G10" s="1">
        <v>0</v>
      </c>
      <c r="H10" s="11"/>
      <c r="I10" s="1">
        <f t="shared" si="0"/>
        <v>0</v>
      </c>
      <c r="J10" s="7" t="s">
        <v>82</v>
      </c>
    </row>
    <row r="11" spans="1:11" s="8" customFormat="1" x14ac:dyDescent="0.7">
      <c r="A11" s="1" t="s">
        <v>41</v>
      </c>
      <c r="B11" s="1" t="s">
        <v>23</v>
      </c>
      <c r="C11" s="1" t="s">
        <v>24</v>
      </c>
      <c r="D11" s="1">
        <v>50375023</v>
      </c>
      <c r="E11" s="1">
        <v>13</v>
      </c>
      <c r="F11" s="1">
        <v>25</v>
      </c>
      <c r="G11" s="1">
        <v>80</v>
      </c>
      <c r="H11" s="11">
        <v>2.1899999999999999E-2</v>
      </c>
      <c r="I11" s="1">
        <f t="shared" si="0"/>
        <v>1.752</v>
      </c>
      <c r="J11" s="7" t="s">
        <v>42</v>
      </c>
    </row>
    <row r="12" spans="1:11" s="8" customFormat="1" x14ac:dyDescent="0.7">
      <c r="A12" s="1" t="s">
        <v>41</v>
      </c>
      <c r="B12" s="1" t="s">
        <v>23</v>
      </c>
      <c r="C12" s="1" t="s">
        <v>25</v>
      </c>
      <c r="D12" s="1">
        <v>50375033</v>
      </c>
      <c r="E12" s="1">
        <v>4</v>
      </c>
      <c r="F12" s="1" t="s">
        <v>83</v>
      </c>
      <c r="G12" s="1">
        <v>0</v>
      </c>
      <c r="H12" s="11"/>
      <c r="I12" s="1">
        <f t="shared" si="0"/>
        <v>0</v>
      </c>
      <c r="J12" s="7" t="s">
        <v>77</v>
      </c>
    </row>
    <row r="13" spans="1:11" s="10" customFormat="1" x14ac:dyDescent="0.7">
      <c r="A13" s="9" t="s">
        <v>41</v>
      </c>
      <c r="B13" s="9" t="s">
        <v>29</v>
      </c>
      <c r="C13" s="9"/>
      <c r="D13" s="9">
        <v>8701039</v>
      </c>
      <c r="E13" s="9"/>
      <c r="F13" s="9"/>
      <c r="G13" s="9">
        <v>0</v>
      </c>
      <c r="H13" s="16"/>
      <c r="I13" s="1">
        <f t="shared" si="0"/>
        <v>0</v>
      </c>
      <c r="J13" s="14"/>
    </row>
    <row r="14" spans="1:11" s="8" customFormat="1" x14ac:dyDescent="0.7">
      <c r="A14" s="1" t="s">
        <v>15</v>
      </c>
      <c r="B14" s="1" t="s">
        <v>16</v>
      </c>
      <c r="C14" s="1" t="s">
        <v>17</v>
      </c>
      <c r="D14" s="1"/>
      <c r="E14" s="1">
        <v>2</v>
      </c>
      <c r="F14" s="1"/>
      <c r="G14" s="1">
        <v>50</v>
      </c>
      <c r="H14" s="11">
        <v>1.4800000000000001E-2</v>
      </c>
      <c r="I14" s="1">
        <f t="shared" si="0"/>
        <v>0.74</v>
      </c>
      <c r="J14" s="7" t="s">
        <v>84</v>
      </c>
    </row>
    <row r="15" spans="1:11" s="8" customFormat="1" x14ac:dyDescent="0.7">
      <c r="A15" s="1" t="s">
        <v>15</v>
      </c>
      <c r="B15" s="1" t="s">
        <v>16</v>
      </c>
      <c r="C15" s="1" t="s">
        <v>19</v>
      </c>
      <c r="D15" s="1"/>
      <c r="E15" s="1">
        <v>1</v>
      </c>
      <c r="F15" s="1"/>
      <c r="G15" s="1">
        <v>20</v>
      </c>
      <c r="H15" s="11">
        <v>1.84E-2</v>
      </c>
      <c r="I15" s="1">
        <f t="shared" si="0"/>
        <v>0.36799999999999999</v>
      </c>
      <c r="J15" s="7" t="s">
        <v>85</v>
      </c>
    </row>
    <row r="16" spans="1:11" s="8" customFormat="1" x14ac:dyDescent="0.7">
      <c r="A16" s="1" t="s">
        <v>15</v>
      </c>
      <c r="B16" s="1" t="s">
        <v>16</v>
      </c>
      <c r="C16" s="1" t="s">
        <v>18</v>
      </c>
      <c r="D16" s="1"/>
      <c r="E16" s="1">
        <v>1</v>
      </c>
      <c r="F16" s="1"/>
      <c r="G16" s="1">
        <v>50</v>
      </c>
      <c r="H16" s="11">
        <v>1.7600000000000001E-2</v>
      </c>
      <c r="I16" s="1">
        <f t="shared" si="0"/>
        <v>0.88</v>
      </c>
      <c r="J16" s="7" t="s">
        <v>86</v>
      </c>
    </row>
    <row r="17" spans="1:10" s="8" customFormat="1" x14ac:dyDescent="0.7">
      <c r="A17" s="1" t="s">
        <v>15</v>
      </c>
      <c r="B17" s="1" t="s">
        <v>16</v>
      </c>
      <c r="C17" s="1" t="s">
        <v>20</v>
      </c>
      <c r="D17" s="1"/>
      <c r="E17" s="1">
        <v>1</v>
      </c>
      <c r="F17" s="1"/>
      <c r="G17" s="1">
        <v>20</v>
      </c>
      <c r="H17" s="11">
        <v>2.12E-2</v>
      </c>
      <c r="I17" s="1">
        <f t="shared" si="0"/>
        <v>0.42399999999999999</v>
      </c>
      <c r="J17" s="7" t="s">
        <v>87</v>
      </c>
    </row>
    <row r="18" spans="1:10" s="8" customFormat="1" x14ac:dyDescent="0.7">
      <c r="A18" s="1" t="s">
        <v>15</v>
      </c>
      <c r="B18" s="1" t="s">
        <v>16</v>
      </c>
      <c r="C18" s="1" t="s">
        <v>43</v>
      </c>
      <c r="D18" s="1"/>
      <c r="E18" s="1">
        <v>10</v>
      </c>
      <c r="F18" s="1">
        <v>19</v>
      </c>
      <c r="G18" s="1">
        <v>40</v>
      </c>
      <c r="H18" s="11">
        <v>2.41E-2</v>
      </c>
      <c r="I18" s="1">
        <f t="shared" si="0"/>
        <v>0.96399999999999997</v>
      </c>
      <c r="J18" s="7" t="s">
        <v>88</v>
      </c>
    </row>
    <row r="19" spans="1:10" s="8" customFormat="1" x14ac:dyDescent="0.7">
      <c r="A19" s="1" t="s">
        <v>15</v>
      </c>
      <c r="B19" s="1" t="s">
        <v>16</v>
      </c>
      <c r="C19" s="1" t="s">
        <v>44</v>
      </c>
      <c r="D19" s="1"/>
      <c r="E19" s="1">
        <v>2</v>
      </c>
      <c r="F19" s="1">
        <v>50</v>
      </c>
      <c r="G19" s="1">
        <v>0</v>
      </c>
      <c r="H19" s="11">
        <v>2.8400000000000002E-2</v>
      </c>
      <c r="I19" s="1">
        <f t="shared" si="0"/>
        <v>0</v>
      </c>
      <c r="J19" s="7" t="s">
        <v>89</v>
      </c>
    </row>
    <row r="20" spans="1:10" s="8" customFormat="1" x14ac:dyDescent="0.7">
      <c r="A20" s="1" t="s">
        <v>15</v>
      </c>
      <c r="B20" s="1" t="s">
        <v>16</v>
      </c>
      <c r="C20" s="1" t="s">
        <v>21</v>
      </c>
      <c r="D20" s="1"/>
      <c r="E20" s="1">
        <v>4</v>
      </c>
      <c r="F20" s="1">
        <v>56</v>
      </c>
      <c r="G20" s="1">
        <v>0</v>
      </c>
      <c r="H20" s="11">
        <v>2.75E-2</v>
      </c>
      <c r="I20" s="1">
        <f t="shared" si="0"/>
        <v>0</v>
      </c>
      <c r="J20" s="7" t="s">
        <v>90</v>
      </c>
    </row>
    <row r="21" spans="1:10" s="8" customFormat="1" x14ac:dyDescent="0.7">
      <c r="A21" s="1" t="s">
        <v>15</v>
      </c>
      <c r="B21" s="1" t="s">
        <v>16</v>
      </c>
      <c r="C21" s="1" t="s">
        <v>51</v>
      </c>
      <c r="D21" s="1"/>
      <c r="E21" s="1">
        <v>2</v>
      </c>
      <c r="F21" s="1"/>
      <c r="G21" s="1">
        <v>20</v>
      </c>
      <c r="H21" s="11">
        <v>3.3799999999999997E-2</v>
      </c>
      <c r="I21" s="1">
        <f t="shared" si="0"/>
        <v>0.67599999999999993</v>
      </c>
      <c r="J21" s="13" t="s">
        <v>91</v>
      </c>
    </row>
    <row r="22" spans="1:10" s="8" customFormat="1" x14ac:dyDescent="0.7">
      <c r="A22" s="1" t="s">
        <v>15</v>
      </c>
      <c r="B22" s="1" t="s">
        <v>16</v>
      </c>
      <c r="C22" s="1" t="s">
        <v>22</v>
      </c>
      <c r="D22" s="1"/>
      <c r="E22" s="1">
        <v>1</v>
      </c>
      <c r="F22" s="1"/>
      <c r="G22" s="1">
        <v>20</v>
      </c>
      <c r="H22" s="11">
        <v>3.2300000000000002E-2</v>
      </c>
      <c r="I22" s="1">
        <f t="shared" si="0"/>
        <v>0.64600000000000002</v>
      </c>
      <c r="J22" s="7" t="s">
        <v>92</v>
      </c>
    </row>
    <row r="23" spans="1:10" s="8" customFormat="1" x14ac:dyDescent="0.7">
      <c r="A23" s="1" t="s">
        <v>15</v>
      </c>
      <c r="B23" s="1" t="s">
        <v>23</v>
      </c>
      <c r="C23" s="1" t="s">
        <v>24</v>
      </c>
      <c r="D23" s="1"/>
      <c r="E23" s="1">
        <v>2</v>
      </c>
      <c r="F23" s="1"/>
      <c r="G23" s="1">
        <v>50</v>
      </c>
      <c r="H23" s="11">
        <v>1.3899999999999999E-2</v>
      </c>
      <c r="I23" s="1">
        <f t="shared" si="0"/>
        <v>0.69499999999999995</v>
      </c>
      <c r="J23" s="7" t="s">
        <v>93</v>
      </c>
    </row>
    <row r="24" spans="1:10" s="8" customFormat="1" x14ac:dyDescent="0.7">
      <c r="A24" s="1" t="s">
        <v>15</v>
      </c>
      <c r="B24" s="1" t="s">
        <v>23</v>
      </c>
      <c r="C24" s="1" t="s">
        <v>25</v>
      </c>
      <c r="D24" s="1"/>
      <c r="E24" s="1">
        <v>2</v>
      </c>
      <c r="F24" s="1"/>
      <c r="G24" s="1">
        <v>15</v>
      </c>
      <c r="H24" s="11">
        <v>0.13600000000000001</v>
      </c>
      <c r="I24" s="1">
        <f t="shared" si="0"/>
        <v>2.04</v>
      </c>
      <c r="J24" s="7" t="s">
        <v>114</v>
      </c>
    </row>
    <row r="25" spans="1:10" s="8" customFormat="1" x14ac:dyDescent="0.7">
      <c r="A25" s="1" t="s">
        <v>15</v>
      </c>
      <c r="B25" s="1" t="s">
        <v>23</v>
      </c>
      <c r="C25" s="1" t="s">
        <v>26</v>
      </c>
      <c r="D25" s="1"/>
      <c r="E25" s="1">
        <v>1</v>
      </c>
      <c r="F25" s="1"/>
      <c r="G25" s="1">
        <v>50</v>
      </c>
      <c r="H25" s="11">
        <v>2.01E-2</v>
      </c>
      <c r="I25" s="1">
        <f t="shared" si="0"/>
        <v>1.0049999999999999</v>
      </c>
      <c r="J25" s="7" t="s">
        <v>94</v>
      </c>
    </row>
    <row r="26" spans="1:10" s="8" customFormat="1" x14ac:dyDescent="0.7">
      <c r="A26" s="1" t="s">
        <v>15</v>
      </c>
      <c r="B26" s="1" t="s">
        <v>23</v>
      </c>
      <c r="C26" s="1" t="s">
        <v>45</v>
      </c>
      <c r="D26" s="1"/>
      <c r="E26" s="1">
        <v>10</v>
      </c>
      <c r="F26" s="1">
        <v>20</v>
      </c>
      <c r="G26" s="1">
        <v>40</v>
      </c>
      <c r="H26" s="11">
        <v>2.6800000000000001E-2</v>
      </c>
      <c r="I26" s="1">
        <f t="shared" si="0"/>
        <v>1.0720000000000001</v>
      </c>
      <c r="J26" s="7" t="s">
        <v>95</v>
      </c>
    </row>
    <row r="27" spans="1:10" s="8" customFormat="1" x14ac:dyDescent="0.7">
      <c r="A27" s="1" t="s">
        <v>15</v>
      </c>
      <c r="B27" s="1" t="s">
        <v>23</v>
      </c>
      <c r="C27" s="1" t="s">
        <v>27</v>
      </c>
      <c r="D27" s="1"/>
      <c r="E27" s="1">
        <v>6</v>
      </c>
      <c r="F27" s="1">
        <v>50</v>
      </c>
      <c r="G27" s="1">
        <v>0</v>
      </c>
      <c r="H27" s="11">
        <v>2.5100000000000001E-2</v>
      </c>
      <c r="I27" s="1">
        <f t="shared" si="0"/>
        <v>0</v>
      </c>
      <c r="J27" s="7" t="s">
        <v>96</v>
      </c>
    </row>
    <row r="28" spans="1:10" s="8" customFormat="1" x14ac:dyDescent="0.7">
      <c r="A28" s="1" t="s">
        <v>15</v>
      </c>
      <c r="B28" s="1" t="s">
        <v>23</v>
      </c>
      <c r="C28" s="1" t="s">
        <v>28</v>
      </c>
      <c r="D28" s="1"/>
      <c r="E28" s="1">
        <v>3</v>
      </c>
      <c r="F28" s="1"/>
      <c r="G28" s="1">
        <v>40</v>
      </c>
      <c r="H28" s="11">
        <v>2.4299999999999999E-2</v>
      </c>
      <c r="I28" s="1">
        <f t="shared" si="0"/>
        <v>0.97199999999999998</v>
      </c>
      <c r="J28" s="7" t="s">
        <v>97</v>
      </c>
    </row>
    <row r="29" spans="1:10" s="10" customFormat="1" x14ac:dyDescent="0.7">
      <c r="A29" s="9" t="s">
        <v>15</v>
      </c>
      <c r="B29" s="9" t="s">
        <v>29</v>
      </c>
      <c r="C29" s="9"/>
      <c r="D29" s="9"/>
      <c r="E29" s="9"/>
      <c r="F29" s="9"/>
      <c r="G29" s="9">
        <v>750</v>
      </c>
      <c r="H29" s="16">
        <v>7.1999999999999998E-3</v>
      </c>
      <c r="I29" s="1">
        <f t="shared" si="0"/>
        <v>5.3999999999999995</v>
      </c>
      <c r="J29" s="15" t="s">
        <v>116</v>
      </c>
    </row>
    <row r="30" spans="1:10" s="8" customFormat="1" x14ac:dyDescent="0.7">
      <c r="A30" s="1" t="s">
        <v>30</v>
      </c>
      <c r="B30" s="1" t="s">
        <v>31</v>
      </c>
      <c r="C30" s="11"/>
      <c r="D30" s="1">
        <v>3225</v>
      </c>
      <c r="E30" s="1">
        <v>1</v>
      </c>
      <c r="F30" s="1"/>
      <c r="G30" s="1">
        <v>10</v>
      </c>
      <c r="H30" s="11">
        <v>0.27100000000000002</v>
      </c>
      <c r="I30" s="1">
        <f t="shared" si="0"/>
        <v>2.71</v>
      </c>
      <c r="J30" s="7" t="s">
        <v>98</v>
      </c>
    </row>
    <row r="31" spans="1:10" s="8" customFormat="1" x14ac:dyDescent="0.7">
      <c r="A31" s="1" t="s">
        <v>30</v>
      </c>
      <c r="B31" s="1" t="s">
        <v>32</v>
      </c>
      <c r="C31" s="1"/>
      <c r="D31" s="1"/>
      <c r="E31" s="1">
        <v>1</v>
      </c>
      <c r="F31" s="1"/>
      <c r="G31" s="1">
        <v>10</v>
      </c>
      <c r="H31" s="11">
        <v>0.42499999999999999</v>
      </c>
      <c r="I31" s="1">
        <f t="shared" si="0"/>
        <v>4.25</v>
      </c>
      <c r="J31" s="7" t="s">
        <v>99</v>
      </c>
    </row>
    <row r="32" spans="1:10" s="8" customFormat="1" x14ac:dyDescent="0.7">
      <c r="A32" s="1" t="s">
        <v>70</v>
      </c>
      <c r="B32" s="1" t="s">
        <v>66</v>
      </c>
      <c r="C32" s="1" t="s">
        <v>54</v>
      </c>
      <c r="D32" s="1" t="s">
        <v>71</v>
      </c>
      <c r="E32" s="1">
        <v>24</v>
      </c>
      <c r="F32" s="1">
        <v>94</v>
      </c>
      <c r="G32" s="1">
        <v>40</v>
      </c>
      <c r="H32" s="11">
        <v>0.69599999999999995</v>
      </c>
      <c r="I32" s="1">
        <f t="shared" si="0"/>
        <v>27.839999999999996</v>
      </c>
      <c r="J32" s="7" t="s">
        <v>100</v>
      </c>
    </row>
    <row r="33" spans="1:11" s="8" customFormat="1" x14ac:dyDescent="0.7">
      <c r="A33" s="1" t="s">
        <v>52</v>
      </c>
      <c r="B33" s="1" t="s">
        <v>66</v>
      </c>
      <c r="C33" s="1" t="s">
        <v>54</v>
      </c>
      <c r="D33" s="1" t="s">
        <v>68</v>
      </c>
      <c r="E33" s="1">
        <v>8</v>
      </c>
      <c r="F33" s="1">
        <v>8</v>
      </c>
      <c r="G33" s="1">
        <v>40</v>
      </c>
      <c r="H33" s="11">
        <v>0.54800000000000004</v>
      </c>
      <c r="I33" s="1">
        <f t="shared" si="0"/>
        <v>21.92</v>
      </c>
      <c r="J33" s="7" t="s">
        <v>101</v>
      </c>
    </row>
    <row r="34" spans="1:11" s="8" customFormat="1" x14ac:dyDescent="0.7">
      <c r="A34" s="1" t="s">
        <v>52</v>
      </c>
      <c r="B34" s="1" t="s">
        <v>53</v>
      </c>
      <c r="C34" s="1" t="s">
        <v>54</v>
      </c>
      <c r="D34" s="1" t="s">
        <v>55</v>
      </c>
      <c r="E34" s="1">
        <v>2</v>
      </c>
      <c r="F34" s="1"/>
      <c r="G34" s="1">
        <v>16</v>
      </c>
      <c r="H34" s="11">
        <v>0.92700000000000005</v>
      </c>
      <c r="I34" s="1">
        <f t="shared" si="0"/>
        <v>14.832000000000001</v>
      </c>
      <c r="J34" s="7" t="s">
        <v>102</v>
      </c>
    </row>
    <row r="35" spans="1:11" s="8" customFormat="1" x14ac:dyDescent="0.7">
      <c r="A35" s="11" t="s">
        <v>33</v>
      </c>
      <c r="B35" s="11" t="s">
        <v>63</v>
      </c>
      <c r="C35" s="1"/>
      <c r="D35" s="1">
        <v>1005</v>
      </c>
      <c r="E35" s="1"/>
      <c r="F35" s="1"/>
      <c r="G35" s="1">
        <v>100</v>
      </c>
      <c r="H35" s="11">
        <v>5.9999999999999995E-4</v>
      </c>
      <c r="I35" s="1">
        <f>G35*H35</f>
        <v>0.06</v>
      </c>
      <c r="J35" s="7" t="s">
        <v>109</v>
      </c>
    </row>
    <row r="36" spans="1:11" s="8" customFormat="1" x14ac:dyDescent="0.7">
      <c r="A36" s="11" t="s">
        <v>33</v>
      </c>
      <c r="B36" s="11" t="s">
        <v>65</v>
      </c>
      <c r="C36" s="1"/>
      <c r="D36" s="1">
        <v>1005</v>
      </c>
      <c r="E36" s="1"/>
      <c r="F36" s="1"/>
      <c r="G36" s="1">
        <v>100</v>
      </c>
      <c r="H36" s="11">
        <v>5.9999999999999995E-4</v>
      </c>
      <c r="I36" s="1">
        <f>G36*H36</f>
        <v>0.06</v>
      </c>
      <c r="J36" s="7" t="s">
        <v>110</v>
      </c>
    </row>
    <row r="37" spans="1:11" s="8" customFormat="1" x14ac:dyDescent="0.7">
      <c r="A37" s="11" t="s">
        <v>33</v>
      </c>
      <c r="B37" s="11" t="s">
        <v>64</v>
      </c>
      <c r="C37" s="1"/>
      <c r="D37" s="1">
        <v>1005</v>
      </c>
      <c r="E37" s="1"/>
      <c r="F37" s="1"/>
      <c r="G37" s="1">
        <v>100</v>
      </c>
      <c r="H37" s="11">
        <v>5.9999999999999995E-4</v>
      </c>
      <c r="I37" s="1">
        <f t="shared" si="0"/>
        <v>0.06</v>
      </c>
      <c r="J37" s="7" t="s">
        <v>111</v>
      </c>
    </row>
    <row r="38" spans="1:11" s="8" customFormat="1" x14ac:dyDescent="0.7">
      <c r="A38" s="11" t="s">
        <v>33</v>
      </c>
      <c r="B38" s="11" t="s">
        <v>34</v>
      </c>
      <c r="C38" s="11"/>
      <c r="D38" s="11">
        <v>2012</v>
      </c>
      <c r="E38" s="11">
        <v>2</v>
      </c>
      <c r="F38" s="11"/>
      <c r="G38" s="11">
        <v>100</v>
      </c>
      <c r="H38" s="11">
        <v>4.1999999999999997E-3</v>
      </c>
      <c r="I38" s="1">
        <f t="shared" si="0"/>
        <v>0.42</v>
      </c>
      <c r="J38" s="12" t="s">
        <v>35</v>
      </c>
    </row>
    <row r="39" spans="1:11" s="8" customFormat="1" x14ac:dyDescent="0.7">
      <c r="A39" s="1" t="s">
        <v>6</v>
      </c>
      <c r="B39" s="1" t="s">
        <v>7</v>
      </c>
      <c r="C39" s="1" t="s">
        <v>46</v>
      </c>
      <c r="D39" s="11" t="s">
        <v>47</v>
      </c>
      <c r="E39" s="1">
        <v>5</v>
      </c>
      <c r="F39" s="1">
        <v>3</v>
      </c>
      <c r="G39" s="1">
        <v>30</v>
      </c>
      <c r="H39" s="11">
        <v>0.40110000000000001</v>
      </c>
      <c r="I39" s="1">
        <f t="shared" si="0"/>
        <v>12.033000000000001</v>
      </c>
      <c r="J39" s="7" t="s">
        <v>103</v>
      </c>
    </row>
    <row r="40" spans="1:11" s="8" customFormat="1" x14ac:dyDescent="0.7">
      <c r="A40" s="1" t="s">
        <v>6</v>
      </c>
      <c r="B40" s="1" t="s">
        <v>7</v>
      </c>
      <c r="C40" s="1" t="s">
        <v>36</v>
      </c>
      <c r="D40" s="11" t="s">
        <v>37</v>
      </c>
      <c r="E40" s="1">
        <v>7</v>
      </c>
      <c r="F40" s="1">
        <v>4</v>
      </c>
      <c r="G40" s="1">
        <v>50</v>
      </c>
      <c r="H40" s="11">
        <v>0.21029999999999999</v>
      </c>
      <c r="I40" s="1">
        <f t="shared" si="0"/>
        <v>10.514999999999999</v>
      </c>
      <c r="J40" s="7" t="s">
        <v>104</v>
      </c>
    </row>
    <row r="41" spans="1:11" s="8" customFormat="1" x14ac:dyDescent="0.7">
      <c r="A41" s="1" t="s">
        <v>38</v>
      </c>
      <c r="B41" s="1" t="s">
        <v>39</v>
      </c>
      <c r="C41" s="1" t="s">
        <v>40</v>
      </c>
      <c r="D41" s="11"/>
      <c r="E41" s="1">
        <v>8</v>
      </c>
      <c r="F41" s="1">
        <v>3</v>
      </c>
      <c r="G41" s="1">
        <v>50</v>
      </c>
      <c r="H41" s="11">
        <v>0.27</v>
      </c>
      <c r="I41" s="1">
        <f t="shared" si="0"/>
        <v>13.5</v>
      </c>
      <c r="J41" s="7" t="s">
        <v>105</v>
      </c>
    </row>
    <row r="42" spans="1:11" s="8" customFormat="1" x14ac:dyDescent="0.7">
      <c r="A42" s="1" t="s">
        <v>59</v>
      </c>
      <c r="B42" s="1" t="s">
        <v>69</v>
      </c>
      <c r="C42" s="1"/>
      <c r="D42" s="11" t="s">
        <v>72</v>
      </c>
      <c r="E42" s="1">
        <v>4</v>
      </c>
      <c r="F42" s="1">
        <v>9</v>
      </c>
      <c r="G42" s="1">
        <v>15</v>
      </c>
      <c r="H42" s="11">
        <v>3.109</v>
      </c>
      <c r="I42" s="1">
        <f t="shared" si="0"/>
        <v>46.634999999999998</v>
      </c>
      <c r="J42" s="7" t="s">
        <v>106</v>
      </c>
    </row>
    <row r="43" spans="1:11" x14ac:dyDescent="0.7">
      <c r="A43" s="1" t="s">
        <v>59</v>
      </c>
      <c r="B43" s="1" t="s">
        <v>61</v>
      </c>
      <c r="C43" s="1"/>
      <c r="D43" s="1" t="s">
        <v>60</v>
      </c>
      <c r="E43" s="1"/>
      <c r="F43" s="1"/>
      <c r="G43" s="1">
        <v>5</v>
      </c>
      <c r="H43" s="1">
        <v>1.111</v>
      </c>
      <c r="I43" s="1">
        <f t="shared" si="0"/>
        <v>5.5549999999999997</v>
      </c>
      <c r="J43" s="7" t="s">
        <v>62</v>
      </c>
      <c r="K43" s="6"/>
    </row>
    <row r="44" spans="1:11" x14ac:dyDescent="0.7">
      <c r="H44" s="3" t="s">
        <v>107</v>
      </c>
      <c r="I44" s="3">
        <f>SUM(I2:I43)</f>
        <v>251.83499999999992</v>
      </c>
      <c r="K44" s="6"/>
    </row>
    <row r="45" spans="1:11" x14ac:dyDescent="0.7">
      <c r="G45" s="3">
        <v>148.49</v>
      </c>
      <c r="H45" s="3" t="s">
        <v>108</v>
      </c>
      <c r="I45" s="3">
        <f>G45*I44</f>
        <v>37394.979149999992</v>
      </c>
    </row>
  </sheetData>
  <phoneticPr fontId="1"/>
  <hyperlinks>
    <hyperlink ref="J7" r:id="rId1" xr:uid="{C088E53A-8FFB-4907-87B1-7753E10B3F3F}"/>
    <hyperlink ref="J38" r:id="rId2" xr:uid="{EF7245ED-5303-47C4-AC4B-1CF89A730D15}"/>
    <hyperlink ref="J11" r:id="rId3" xr:uid="{CB78B060-6B25-459C-9886-1C61D864E50D}"/>
    <hyperlink ref="J43" r:id="rId4" xr:uid="{12536937-C7F9-48CB-938C-040D03B0DA5E}"/>
    <hyperlink ref="J2" r:id="rId5" xr:uid="{EEB23F40-DE9C-4176-8713-7963D6CD5483}"/>
    <hyperlink ref="J4" r:id="rId6" xr:uid="{926258B1-4C7F-417E-A97B-E303B5129E06}"/>
    <hyperlink ref="J5" r:id="rId7" xr:uid="{212F672A-2638-4A38-8CBE-EBF35E2F5881}"/>
    <hyperlink ref="J6" r:id="rId8" xr:uid="{2C40FCDC-C867-4613-93B7-EBA47FAC2481}"/>
    <hyperlink ref="J10" r:id="rId9" xr:uid="{8FB572AB-CF5B-4D20-9319-0A1CA43BAEDC}"/>
    <hyperlink ref="J14" r:id="rId10" xr:uid="{F0A556CF-DDCC-4880-B843-2D9500A503C4}"/>
    <hyperlink ref="J15" r:id="rId11" xr:uid="{EB9C786B-5402-4144-AE66-DBF6BE28525C}"/>
    <hyperlink ref="J16" r:id="rId12" xr:uid="{F7A64352-9198-4AA3-8F2C-1418425FB0BF}"/>
    <hyperlink ref="J17" r:id="rId13" xr:uid="{825628FD-DB65-45A9-AF68-AAE1B03347D3}"/>
    <hyperlink ref="J18" r:id="rId14" xr:uid="{09E2B695-BB37-448C-84A7-E3C9D571E482}"/>
    <hyperlink ref="J19" r:id="rId15" xr:uid="{76C98DB0-6487-4FF8-AF71-B639433C0CEE}"/>
    <hyperlink ref="J20" r:id="rId16" xr:uid="{C2358713-4701-4F9C-946B-71209C62E5D7}"/>
    <hyperlink ref="J21" r:id="rId17" xr:uid="{50CBA75E-8B5C-4778-A79B-D4A794E92825}"/>
    <hyperlink ref="J22" r:id="rId18" xr:uid="{F6E62E04-272E-4F5D-A864-E551476C58DE}"/>
    <hyperlink ref="J23" r:id="rId19" xr:uid="{71252A32-01D8-46ED-98CE-F19B7A447F34}"/>
    <hyperlink ref="J25" r:id="rId20" xr:uid="{F75EB80B-B359-4BF6-BD7F-EC4FBBB8F8B6}"/>
    <hyperlink ref="J26" r:id="rId21" xr:uid="{53016F1F-F045-4B0B-977E-89E375EF006B}"/>
    <hyperlink ref="J27" r:id="rId22" xr:uid="{42939EAA-447C-4F41-85F8-C02DDB98EEEB}"/>
    <hyperlink ref="J28" r:id="rId23" xr:uid="{E7A62AE0-8D44-4DDD-9162-4E236303ABB0}"/>
    <hyperlink ref="J30" r:id="rId24" xr:uid="{61F01D9F-EB0E-4E70-9EA4-5280E1701E87}"/>
    <hyperlink ref="J31" r:id="rId25" xr:uid="{52FE2087-4A66-4218-AFF0-4ED631488424}"/>
    <hyperlink ref="J32" r:id="rId26" xr:uid="{BF12193B-FA20-4D63-BC6D-70F9C911FFDF}"/>
    <hyperlink ref="J33" r:id="rId27" xr:uid="{E084E91F-1929-45A7-AB9B-6D63C4135B84}"/>
    <hyperlink ref="J34" r:id="rId28" xr:uid="{BBB9D72D-F474-4586-ACC7-A7CA31BB8D59}"/>
    <hyperlink ref="J39" r:id="rId29" xr:uid="{35D01E31-081E-4217-AC27-FA21B90F50BD}"/>
    <hyperlink ref="J40" r:id="rId30" xr:uid="{6E8CB42D-7E40-437B-B91D-A5E7D2C9AFC0}"/>
    <hyperlink ref="J41" r:id="rId31" xr:uid="{67B6E03B-FA26-4AF3-BDF8-2B5D9D02D237}"/>
    <hyperlink ref="J42" r:id="rId32" xr:uid="{2AA26E36-A2C4-4EAA-B610-9BC538F655B5}"/>
    <hyperlink ref="J8" r:id="rId33" xr:uid="{B7B324E1-0951-4642-9BA1-FBB260F4EF41}"/>
    <hyperlink ref="J9" r:id="rId34" xr:uid="{63E62121-ED2B-4F30-A916-C234D2069C0B}"/>
    <hyperlink ref="J3" r:id="rId35" xr:uid="{A7F7B1A6-F1BF-4BF1-A15E-E8F4CFCADEFB}"/>
    <hyperlink ref="J29" r:id="rId36" xr:uid="{9AD0C90D-5BD4-4E02-A227-68B2FC22749B}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Ryuki Tsuji</dc:creator>
  <cp:lastModifiedBy>triplex.ryuki@keio.jp</cp:lastModifiedBy>
  <dcterms:created xsi:type="dcterms:W3CDTF">2024-02-16T02:33:39Z</dcterms:created>
  <dcterms:modified xsi:type="dcterms:W3CDTF">2025-07-20T12:32:21Z</dcterms:modified>
</cp:coreProperties>
</file>