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ki Tsuji\Documents\KiCad\6.0\projects\MovingDisplay_Ver.2\"/>
    </mc:Choice>
  </mc:AlternateContent>
  <xr:revisionPtr revIDLastSave="0" documentId="13_ncr:1_{4AE21A75-C904-4977-A606-E9A837B87005}" xr6:coauthVersionLast="47" xr6:coauthVersionMax="47" xr10:uidLastSave="{00000000-0000-0000-0000-000000000000}"/>
  <bookViews>
    <workbookView xWindow="11520" yWindow="0" windowWidth="11520" windowHeight="12360" xr2:uid="{92D3A7CD-DE41-4F32-A7C3-3D9138022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2" i="1" l="1"/>
  <c r="M5" i="1"/>
  <c r="M6" i="1"/>
  <c r="M9" i="1"/>
  <c r="M12" i="1"/>
  <c r="M10" i="1"/>
  <c r="AG10" i="1" s="1"/>
  <c r="M11" i="1"/>
  <c r="AG11" i="1" s="1"/>
  <c r="M13" i="1"/>
  <c r="M14" i="1"/>
  <c r="AG14" i="1" s="1"/>
  <c r="M16" i="1"/>
  <c r="M18" i="1"/>
  <c r="M19" i="1"/>
  <c r="M23" i="1"/>
  <c r="AG23" i="1" s="1"/>
  <c r="M21" i="1"/>
  <c r="M25" i="1"/>
  <c r="M26" i="1"/>
  <c r="AG26" i="1" s="1"/>
  <c r="M28" i="1"/>
  <c r="M29" i="1"/>
  <c r="M30" i="1"/>
  <c r="M31" i="1"/>
  <c r="M32" i="1"/>
  <c r="M33" i="1"/>
  <c r="AG33" i="1" s="1"/>
  <c r="M34" i="1"/>
  <c r="M36" i="1"/>
  <c r="M37" i="1"/>
  <c r="M40" i="1"/>
  <c r="M41" i="1"/>
  <c r="M44" i="1"/>
  <c r="M45" i="1"/>
  <c r="M47" i="1"/>
  <c r="M48" i="1"/>
  <c r="M49" i="1"/>
  <c r="M50" i="1"/>
  <c r="M51" i="1"/>
  <c r="M53" i="1"/>
  <c r="M55" i="1"/>
  <c r="M57" i="1"/>
  <c r="M61" i="1"/>
  <c r="AG61" i="1" s="1"/>
  <c r="M62" i="1"/>
  <c r="AG62" i="1" s="1"/>
  <c r="M64" i="1"/>
  <c r="M66" i="1"/>
  <c r="AG66" i="1" s="1"/>
  <c r="M4" i="1"/>
  <c r="AG4" i="1" s="1"/>
  <c r="AA15" i="1"/>
  <c r="AG15" i="1" s="1"/>
  <c r="AA17" i="1"/>
  <c r="AG17" i="1" s="1"/>
  <c r="AA22" i="1"/>
  <c r="AG22" i="1" s="1"/>
  <c r="AA24" i="1"/>
  <c r="AG24" i="1" s="1"/>
  <c r="AA27" i="1"/>
  <c r="AG27" i="1" s="1"/>
  <c r="AA32" i="1"/>
  <c r="AA70" i="1"/>
  <c r="AG70" i="1" s="1"/>
  <c r="AA40" i="1"/>
  <c r="AA42" i="1"/>
  <c r="AA44" i="1"/>
  <c r="AA46" i="1"/>
  <c r="AA47" i="1"/>
  <c r="AA56" i="1"/>
  <c r="AG56" i="1" s="1"/>
  <c r="AA51" i="1"/>
  <c r="AA13" i="1"/>
  <c r="T5" i="1"/>
  <c r="T12" i="1"/>
  <c r="T16" i="1"/>
  <c r="T32" i="1"/>
  <c r="T71" i="1"/>
  <c r="AG71" i="1" s="1"/>
  <c r="T39" i="1"/>
  <c r="AG39" i="1" s="1"/>
  <c r="T40" i="1"/>
  <c r="T42" i="1"/>
  <c r="T43" i="1"/>
  <c r="T44" i="1"/>
  <c r="T46" i="1"/>
  <c r="T47" i="1"/>
  <c r="T59" i="1"/>
  <c r="AG59" i="1" s="1"/>
  <c r="T54" i="1"/>
  <c r="AG54" i="1" s="1"/>
  <c r="T60" i="1"/>
  <c r="AG60" i="1" s="1"/>
  <c r="T6" i="1"/>
  <c r="F9" i="1"/>
  <c r="F5" i="1"/>
  <c r="F8" i="1"/>
  <c r="AG8" i="1" s="1"/>
  <c r="F12" i="1"/>
  <c r="F13" i="1"/>
  <c r="F16" i="1"/>
  <c r="F18" i="1"/>
  <c r="F19" i="1"/>
  <c r="F20" i="1"/>
  <c r="AG20" i="1" s="1"/>
  <c r="F21" i="1"/>
  <c r="F25" i="1"/>
  <c r="F28" i="1"/>
  <c r="F29" i="1"/>
  <c r="F30" i="1"/>
  <c r="F31" i="1"/>
  <c r="AG31" i="1" s="1"/>
  <c r="F32" i="1"/>
  <c r="F34" i="1"/>
  <c r="F40" i="1"/>
  <c r="F38" i="1"/>
  <c r="AG38" i="1" s="1"/>
  <c r="F35" i="1"/>
  <c r="AG35" i="1" s="1"/>
  <c r="F37" i="1"/>
  <c r="F42" i="1"/>
  <c r="F41" i="1"/>
  <c r="F44" i="1"/>
  <c r="F46" i="1"/>
  <c r="F45" i="1"/>
  <c r="F47" i="1"/>
  <c r="F36" i="1"/>
  <c r="F58" i="1"/>
  <c r="AG58" i="1" s="1"/>
  <c r="F49" i="1"/>
  <c r="F50" i="1"/>
  <c r="F51" i="1"/>
  <c r="F52" i="1"/>
  <c r="AG52" i="1" s="1"/>
  <c r="F53" i="1"/>
  <c r="AG53" i="1" s="1"/>
  <c r="F48" i="1"/>
  <c r="F63" i="1"/>
  <c r="AG63" i="1" s="1"/>
  <c r="F55" i="1"/>
  <c r="AG55" i="1" s="1"/>
  <c r="F57" i="1"/>
  <c r="F67" i="1"/>
  <c r="AG67" i="1" s="1"/>
  <c r="F65" i="1"/>
  <c r="AG65" i="1" s="1"/>
  <c r="F68" i="1"/>
  <c r="AG68" i="1" s="1"/>
  <c r="F64" i="1"/>
  <c r="F69" i="1"/>
  <c r="AG69" i="1" s="1"/>
  <c r="F7" i="1"/>
  <c r="AG7" i="1" s="1"/>
  <c r="AG16" i="1" l="1"/>
  <c r="AG36" i="1"/>
  <c r="AG57" i="1"/>
  <c r="AG49" i="1"/>
  <c r="AG9" i="1"/>
  <c r="AG51" i="1"/>
  <c r="AG19" i="1"/>
  <c r="AG37" i="1"/>
  <c r="AG29" i="1"/>
  <c r="AG13" i="1"/>
  <c r="AG28" i="1"/>
  <c r="AG64" i="1"/>
  <c r="AG40" i="1"/>
  <c r="AG5" i="1"/>
  <c r="AG48" i="1"/>
  <c r="AG25" i="1"/>
  <c r="AG21" i="1"/>
  <c r="AG46" i="1"/>
  <c r="AG34" i="1"/>
  <c r="AG50" i="1"/>
  <c r="AG44" i="1"/>
  <c r="AG41" i="1"/>
  <c r="AG18" i="1"/>
  <c r="AG42" i="1"/>
  <c r="AG47" i="1"/>
  <c r="AG45" i="1"/>
  <c r="AG12" i="1"/>
  <c r="AG30" i="1"/>
  <c r="AG6" i="1"/>
  <c r="AG32" i="1"/>
</calcChain>
</file>

<file path=xl/sharedStrings.xml><?xml version="1.0" encoding="utf-8"?>
<sst xmlns="http://schemas.openxmlformats.org/spreadsheetml/2006/main" count="542" uniqueCount="167">
  <si>
    <t>Main</t>
    <phoneticPr fontId="1"/>
  </si>
  <si>
    <t>積セラ</t>
    <rPh sb="0" eb="1">
      <t>セキ</t>
    </rPh>
    <phoneticPr fontId="1"/>
  </si>
  <si>
    <t>PchFET</t>
    <phoneticPr fontId="1"/>
  </si>
  <si>
    <t>NchFET</t>
    <phoneticPr fontId="1"/>
  </si>
  <si>
    <t>USB DIP変換</t>
    <rPh sb="7" eb="9">
      <t>ヘンカン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</si>
  <si>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</si>
  <si>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</si>
  <si>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個数</t>
    <rPh sb="0" eb="2">
      <t>コスウ</t>
    </rPh>
    <phoneticPr fontId="1"/>
  </si>
  <si>
    <t>リンク</t>
    <phoneticPr fontId="1"/>
  </si>
  <si>
    <t>SSM6J808R</t>
    <phoneticPr fontId="1"/>
  </si>
  <si>
    <t>PNP</t>
    <phoneticPr fontId="1"/>
  </si>
  <si>
    <t>SC-59</t>
    <phoneticPr fontId="1"/>
  </si>
  <si>
    <t>SOT-23</t>
    <phoneticPr fontId="1"/>
  </si>
  <si>
    <t>4.7uF</t>
    <phoneticPr fontId="1"/>
  </si>
  <si>
    <t>0.1uF</t>
    <phoneticPr fontId="1"/>
  </si>
  <si>
    <t>1uF</t>
    <phoneticPr fontId="1"/>
  </si>
  <si>
    <t>10uF</t>
    <phoneticPr fontId="1"/>
  </si>
  <si>
    <t>電解コン</t>
    <rPh sb="0" eb="2">
      <t>デンカイ</t>
    </rPh>
    <phoneticPr fontId="1"/>
  </si>
  <si>
    <t>470uF</t>
    <phoneticPr fontId="1"/>
  </si>
  <si>
    <t>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</si>
  <si>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</si>
  <si>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</si>
  <si>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ダイオード</t>
    <phoneticPr fontId="1"/>
  </si>
  <si>
    <t>XT30</t>
    <phoneticPr fontId="1"/>
  </si>
  <si>
    <t>H</t>
    <phoneticPr fontId="1"/>
  </si>
  <si>
    <t>ピンソケット</t>
    <phoneticPr fontId="1"/>
  </si>
  <si>
    <t>7P</t>
    <phoneticPr fontId="1"/>
  </si>
  <si>
    <t>ボックスヘッダ</t>
    <phoneticPr fontId="1"/>
  </si>
  <si>
    <t>2×5P</t>
    <phoneticPr fontId="1"/>
  </si>
  <si>
    <t>5P</t>
    <phoneticPr fontId="1"/>
  </si>
  <si>
    <t>ピンヘッダ</t>
    <phoneticPr fontId="1"/>
  </si>
  <si>
    <t>V</t>
    <phoneticPr fontId="1"/>
  </si>
  <si>
    <t>2P</t>
    <phoneticPr fontId="1"/>
  </si>
  <si>
    <t>ブザー</t>
    <phoneticPr fontId="1"/>
  </si>
  <si>
    <t>トグルスイッチ</t>
    <phoneticPr fontId="1"/>
  </si>
  <si>
    <t>SPDT</t>
    <phoneticPr fontId="1"/>
  </si>
  <si>
    <t>タクトスイッチ</t>
    <phoneticPr fontId="1"/>
  </si>
  <si>
    <t>SPST</t>
    <phoneticPr fontId="1"/>
  </si>
  <si>
    <t>スライドスイッチ</t>
    <phoneticPr fontId="1"/>
  </si>
  <si>
    <t>DPDT</t>
    <phoneticPr fontId="1"/>
  </si>
  <si>
    <t>DIPスイッチ</t>
    <phoneticPr fontId="1"/>
  </si>
  <si>
    <t>CH340E</t>
    <phoneticPr fontId="1"/>
  </si>
  <si>
    <t>DCDC</t>
    <phoneticPr fontId="1"/>
  </si>
  <si>
    <t>BP5293</t>
    <phoneticPr fontId="1"/>
  </si>
  <si>
    <t>5V</t>
    <phoneticPr fontId="1"/>
  </si>
  <si>
    <t>三端子</t>
    <rPh sb="0" eb="3">
      <t>サンタンシ</t>
    </rPh>
    <phoneticPr fontId="1"/>
  </si>
  <si>
    <t>3.3V</t>
    <phoneticPr fontId="1"/>
  </si>
  <si>
    <t>TweLite</t>
    <phoneticPr fontId="1"/>
  </si>
  <si>
    <t>SMD</t>
    <phoneticPr fontId="1"/>
  </si>
  <si>
    <t>F446RE</t>
    <phoneticPr fontId="1"/>
  </si>
  <si>
    <t>BNO055</t>
    <phoneticPr fontId="1"/>
  </si>
  <si>
    <t>MAX3485</t>
    <phoneticPr fontId="1"/>
  </si>
  <si>
    <t>DFPlayerMini</t>
    <phoneticPr fontId="1"/>
  </si>
  <si>
    <t>整流</t>
    <rPh sb="0" eb="2">
      <t>セイリュウ</t>
    </rPh>
    <phoneticPr fontId="1"/>
  </si>
  <si>
    <t>ショットキー</t>
    <phoneticPr fontId="1"/>
  </si>
  <si>
    <t>黄色</t>
    <rPh sb="0" eb="2">
      <t>キイロ</t>
    </rPh>
    <phoneticPr fontId="1"/>
  </si>
  <si>
    <t>MiniSPOX</t>
    <phoneticPr fontId="1"/>
  </si>
  <si>
    <t>ハウジング</t>
    <phoneticPr fontId="1"/>
  </si>
  <si>
    <t>4P</t>
    <phoneticPr fontId="1"/>
  </si>
  <si>
    <t>MiniSPOX</t>
  </si>
  <si>
    <t>コンタクト</t>
    <phoneticPr fontId="1"/>
  </si>
  <si>
    <t>抵抗</t>
    <rPh sb="0" eb="2">
      <t>テイコウ</t>
    </rPh>
    <phoneticPr fontId="1"/>
  </si>
  <si>
    <t>チェック端子</t>
    <rPh sb="4" eb="6">
      <t>タンシ</t>
    </rPh>
    <phoneticPr fontId="1"/>
  </si>
  <si>
    <t>5.1k</t>
    <phoneticPr fontId="1"/>
  </si>
  <si>
    <t>7.5k</t>
    <phoneticPr fontId="1"/>
  </si>
  <si>
    <t>2.2k</t>
    <phoneticPr fontId="1"/>
  </si>
  <si>
    <t>20k</t>
    <phoneticPr fontId="1"/>
  </si>
  <si>
    <t>1~10</t>
    <phoneticPr fontId="1"/>
  </si>
  <si>
    <t>MD</t>
    <phoneticPr fontId="1"/>
  </si>
  <si>
    <t>TO-252-3</t>
    <phoneticPr fontId="1"/>
  </si>
  <si>
    <t>F303K8</t>
    <phoneticPr fontId="1"/>
  </si>
  <si>
    <t>フォトカプラ</t>
    <phoneticPr fontId="1"/>
  </si>
  <si>
    <t>TLP785</t>
    <phoneticPr fontId="1"/>
  </si>
  <si>
    <t>IR2302</t>
    <phoneticPr fontId="1"/>
  </si>
  <si>
    <t>BSS138</t>
    <phoneticPr fontId="1"/>
  </si>
  <si>
    <t>BSS84</t>
    <phoneticPr fontId="1"/>
  </si>
  <si>
    <t>TJ60S04M3L</t>
    <phoneticPr fontId="1"/>
  </si>
  <si>
    <t>2A</t>
    <phoneticPr fontId="1"/>
  </si>
  <si>
    <t>10A</t>
    <phoneticPr fontId="1"/>
  </si>
  <si>
    <t>TPH3R704PL</t>
    <phoneticPr fontId="1"/>
  </si>
  <si>
    <t>ヒューズ</t>
    <phoneticPr fontId="1"/>
  </si>
  <si>
    <t>XT60</t>
    <phoneticPr fontId="1"/>
  </si>
  <si>
    <t>電圧計</t>
    <rPh sb="0" eb="3">
      <t>デンアツケイ</t>
    </rPh>
    <phoneticPr fontId="1"/>
  </si>
  <si>
    <t>ロッカースイッチ</t>
    <phoneticPr fontId="1"/>
  </si>
  <si>
    <t>Power</t>
    <phoneticPr fontId="1"/>
  </si>
  <si>
    <t>OKL</t>
    <phoneticPr fontId="1"/>
  </si>
  <si>
    <t>リレー</t>
    <phoneticPr fontId="1"/>
  </si>
  <si>
    <t>StepDown</t>
    <phoneticPr fontId="1"/>
  </si>
  <si>
    <t>22uF</t>
    <phoneticPr fontId="1"/>
  </si>
  <si>
    <t>NeoPixel</t>
    <phoneticPr fontId="1"/>
  </si>
  <si>
    <t>WS2812C</t>
    <phoneticPr fontId="1"/>
  </si>
  <si>
    <t>黄</t>
    <rPh sb="0" eb="1">
      <t>キ</t>
    </rPh>
    <phoneticPr fontId="1"/>
  </si>
  <si>
    <t>100k</t>
    <phoneticPr fontId="1"/>
  </si>
  <si>
    <t>1.2k</t>
    <phoneticPr fontId="1"/>
  </si>
  <si>
    <t>総計</t>
    <rPh sb="0" eb="2">
      <t>ソウケイ</t>
    </rPh>
    <phoneticPr fontId="1"/>
  </si>
  <si>
    <t>追加必要数</t>
    <rPh sb="0" eb="2">
      <t>ツイカ</t>
    </rPh>
    <rPh sb="2" eb="5">
      <t>ヒツヨウスウ</t>
    </rPh>
    <phoneticPr fontId="1"/>
  </si>
  <si>
    <t>パック数</t>
    <rPh sb="3" eb="4">
      <t>スウ</t>
    </rPh>
    <phoneticPr fontId="1"/>
  </si>
  <si>
    <t>https://akizukidenshi.com/catalog/g/gI-16414/</t>
    <phoneticPr fontId="1"/>
  </si>
  <si>
    <t>https://akizukidenshi.com/catalog/g/gI-04232/</t>
    <phoneticPr fontId="1"/>
  </si>
  <si>
    <t>https://akizukidenshi.com/catalog/g/gI-16297/</t>
    <phoneticPr fontId="1"/>
  </si>
  <si>
    <t>https://akizukidenshi.com/catalog/g/gI-15504/</t>
    <phoneticPr fontId="1"/>
  </si>
  <si>
    <t>https://akizukidenshi.com/catalog/g/gI-04269/</t>
    <phoneticPr fontId="1"/>
  </si>
  <si>
    <t>https://akizukidenshi.com/catalog/g/gI-02232/</t>
    <phoneticPr fontId="1"/>
  </si>
  <si>
    <t>https://akizukidenshi.com/catalog/g/gP-05728/</t>
  </si>
  <si>
    <t>https://akizukidenshi.com/catalog/g/gP-14526/</t>
    <phoneticPr fontId="1"/>
  </si>
  <si>
    <t>https://akizukidenshi.com/catalog/g/gP-13605/</t>
    <phoneticPr fontId="1"/>
  </si>
  <si>
    <t>https://akizukidenshi.com/catalog/g/gP-13388/</t>
    <phoneticPr fontId="1"/>
  </si>
  <si>
    <t>https://akizukidenshi.com/catalog/g/gP-17338/</t>
    <phoneticPr fontId="1"/>
  </si>
  <si>
    <t>https://akizukidenshi.com/catalog/g/gP-16891/</t>
  </si>
  <si>
    <t>https://akizukidenshi.com/catalog/g/gI-06014/</t>
    <phoneticPr fontId="1"/>
  </si>
  <si>
    <t>https://akizukidenshi.com/catalog/g/gI-08274/</t>
  </si>
  <si>
    <t>https://akizukidenshi.com/catalog/g/gI-11878/</t>
    <phoneticPr fontId="1"/>
  </si>
  <si>
    <t>https://akizukidenshi.com/catalog/g/gC-03949/</t>
    <phoneticPr fontId="1"/>
  </si>
  <si>
    <t>https://akizukidenshi.com/catalog/g/gC-08593/</t>
  </si>
  <si>
    <t>https://akizukidenshi.com/catalog/g/gC-13178/</t>
    <phoneticPr fontId="1"/>
  </si>
  <si>
    <t>https://akizukidenshi.com/catalog/g/gK-15426/</t>
  </si>
  <si>
    <t>https://akizukidenshi.com/catalog/g/gP-00300/</t>
    <phoneticPr fontId="1"/>
  </si>
  <si>
    <t>https://akizukidenshi.com/catalog/g/gP-03647/</t>
    <phoneticPr fontId="1"/>
  </si>
  <si>
    <t>https://akizukidenshi.com/catalog/g/gP-02010/</t>
    <phoneticPr fontId="1"/>
  </si>
  <si>
    <t>https://akizukidenshi.com/catalog/g/gP-15707/</t>
    <phoneticPr fontId="1"/>
  </si>
  <si>
    <t>https://akizukidenshi.com/catalog/g/gP-02627/</t>
    <phoneticPr fontId="1"/>
  </si>
  <si>
    <t>https://akizukidenshi.com/catalog/g/gP-08923/</t>
    <phoneticPr fontId="1"/>
  </si>
  <si>
    <t>https://akizukidenshi.com/catalog/g/gP-15740/</t>
    <phoneticPr fontId="1"/>
  </si>
  <si>
    <t>https://akizukidenshi.com/catalog/g/gP-17388/</t>
    <phoneticPr fontId="1"/>
  </si>
  <si>
    <t>https://akizukidenshi.com/catalog/g/gM-11188/</t>
    <phoneticPr fontId="1"/>
  </si>
  <si>
    <t>https://akizukidenshi.com/catalog/g/gK-15108/</t>
    <phoneticPr fontId="1"/>
  </si>
  <si>
    <t>https://akizukidenshi.com/catalog/g/gI-17598/</t>
    <phoneticPr fontId="1"/>
  </si>
  <si>
    <t>https://akizukidenshi.com/catalog/g/gM-08468/</t>
    <phoneticPr fontId="1"/>
  </si>
  <si>
    <t>https://akizukidenshi.com/catalog/g/gP-09704/</t>
    <phoneticPr fontId="1"/>
  </si>
  <si>
    <t>https://akizukidenshi.com/catalog/g/gI-07554/</t>
    <phoneticPr fontId="1"/>
  </si>
  <si>
    <t>https://www.digikey.jp/ja/products/detail/infineon-technologies/IR2302STRPBF/1928470</t>
  </si>
  <si>
    <t>https://akizukidenshi.com/catalog/g/gI-13543/</t>
  </si>
  <si>
    <t>https://akizukidenshi.com/catalog/g/gI-16211/</t>
    <phoneticPr fontId="1"/>
  </si>
  <si>
    <t>https://akizukidenshi.com/catalog/g/gI-10790/</t>
    <phoneticPr fontId="1"/>
  </si>
  <si>
    <t>https://www.switch-science.com/collections/m5stack/products/8960</t>
    <phoneticPr fontId="1"/>
  </si>
  <si>
    <t>https://akizukidenshi.com/catalog/g/gM-08263/</t>
    <phoneticPr fontId="1"/>
  </si>
  <si>
    <t>https://akizukidenshi.com/catalog/g/gK-16996/</t>
    <phoneticPr fontId="1"/>
  </si>
  <si>
    <t>https://akizukidenshi.com/catalog/g/gM-12544/</t>
    <phoneticPr fontId="1"/>
  </si>
  <si>
    <t>30A</t>
    <phoneticPr fontId="1"/>
  </si>
  <si>
    <t>https://www.marutsu.co.jp/pc/i/5755/</t>
    <phoneticPr fontId="1"/>
  </si>
  <si>
    <t>ヒューズホルダー</t>
    <phoneticPr fontId="1"/>
  </si>
  <si>
    <t>https://www.mouser.jp/ProductDetail/Keystone-Electronics/3568?qs=sGAEpiMZZMsZt0HrY5I79r8X4GjuvFu8tyBM5vo9ILk%3D</t>
    <phoneticPr fontId="1"/>
  </si>
  <si>
    <t>https://akizukidenshi.com/catalog/g/gM-16382/</t>
    <phoneticPr fontId="1"/>
  </si>
  <si>
    <t>発注個数</t>
    <rPh sb="0" eb="2">
      <t>ハッチュウ</t>
    </rPh>
    <rPh sb="2" eb="4">
      <t>コスウ</t>
    </rPh>
    <phoneticPr fontId="1"/>
  </si>
  <si>
    <t>実店舗</t>
    <rPh sb="0" eb="3">
      <t>ジツテンポ</t>
    </rPh>
    <phoneticPr fontId="1"/>
  </si>
  <si>
    <t>WS2812B</t>
    <phoneticPr fontId="1"/>
  </si>
  <si>
    <t>h</t>
    <phoneticPr fontId="1"/>
  </si>
  <si>
    <t>https://akizukidenshi.com/catalog/g/gP-02627/</t>
  </si>
  <si>
    <t>https://akizukidenshi.com/catalog/g/gP-15740/</t>
  </si>
  <si>
    <t>https://akizukidenshi.com/catalog/g/gM-11188/</t>
  </si>
  <si>
    <t>https://akizukidenshi.com/catalog/g/gI-17598/</t>
  </si>
  <si>
    <t>https://akizukidenshi.com/catalog/g/gI-16211/</t>
  </si>
  <si>
    <t>単価</t>
    <rPh sb="0" eb="2">
      <t>タンカ</t>
    </rPh>
    <phoneticPr fontId="1"/>
  </si>
  <si>
    <t>https://akizukidenshi.com/catalog/g/gC-17949/</t>
    <phoneticPr fontId="1"/>
  </si>
  <si>
    <t>https://akizukidenshi.com/catalog/g/gC-17952/</t>
    <phoneticPr fontId="1"/>
  </si>
  <si>
    <t>https://akizukidenshi.com/catalog/g/gC-17950/</t>
    <phoneticPr fontId="1"/>
  </si>
  <si>
    <t>https://www.marutsu.co.jp/pc/i/1347581/</t>
    <phoneticPr fontId="1"/>
  </si>
  <si>
    <t>エンコーダー</t>
    <phoneticPr fontId="1"/>
  </si>
  <si>
    <t>https://akizukidenshi.com/catalog/g/gI-15068/</t>
    <phoneticPr fontId="1"/>
  </si>
  <si>
    <t>https://akizukidenshi.com/catalog/g/gM-06187/</t>
    <phoneticPr fontId="1"/>
  </si>
  <si>
    <t>https://akizukidenshi.com/catalog/g/gP-07591/</t>
    <phoneticPr fontId="1"/>
  </si>
  <si>
    <t>https://akizukidenshi.com/catalog/g/gI-02073/</t>
    <phoneticPr fontId="1"/>
  </si>
  <si>
    <t>https://akizukidenshi.com/catalog/g/gI-17496/</t>
    <phoneticPr fontId="1"/>
  </si>
  <si>
    <t>https://akizukidenshi.com/catalog/g/gP-01682/</t>
    <phoneticPr fontId="1"/>
  </si>
  <si>
    <t>https://akizukidenshi.com/catalog/g/gI-08274/</t>
    <phoneticPr fontId="1"/>
  </si>
  <si>
    <t>https://akizukidenshi.com/catalog/g/gI-03984/</t>
    <phoneticPr fontId="1"/>
  </si>
  <si>
    <t>https://akizukidenshi.com/catalog/g/gI-07915/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</si>
</sst>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4" fillId="0" borderId="0" xfId="1" applyBorder="1">
      <alignment vertical="center"/>
    </xf>
    <xf numFmtId="0" fontId="0" fillId="0" borderId="1" xfId="0" applyBorder="1">
      <alignment vertical="center"/>
    </xf>
    <xf numFmtId="0" fontId="4" fillId="0" borderId="1" xfId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16891/" TargetMode="External"/><Relationship Id="rId21" Type="http://schemas.openxmlformats.org/officeDocument/2006/relationships/hyperlink" Target="https://akizukidenshi.com/catalog/g/gM-08263/" TargetMode="External"/><Relationship Id="rId34" Type="http://schemas.openxmlformats.org/officeDocument/2006/relationships/hyperlink" Target="https://akizukidenshi.com/catalog/g/gM-08468/" TargetMode="External"/><Relationship Id="rId42" Type="http://schemas.openxmlformats.org/officeDocument/2006/relationships/hyperlink" Target="https://akizukidenshi.com/catalog/g/gP-05728/" TargetMode="External"/><Relationship Id="rId47" Type="http://schemas.openxmlformats.org/officeDocument/2006/relationships/hyperlink" Target="https://akizukidenshi.com/catalog/g/gC-17952/" TargetMode="External"/><Relationship Id="rId50" Type="http://schemas.openxmlformats.org/officeDocument/2006/relationships/hyperlink" Target="https://akizukidenshi.com/catalog/g/gI-17598/" TargetMode="External"/><Relationship Id="rId55" Type="http://schemas.openxmlformats.org/officeDocument/2006/relationships/hyperlink" Target="https://akizukidenshi.com/catalog/g/gP-08923/" TargetMode="External"/><Relationship Id="rId63" Type="http://schemas.openxmlformats.org/officeDocument/2006/relationships/hyperlink" Target="https://akizukidenshi.com/catalog/g/gI-08274/" TargetMode="External"/><Relationship Id="rId7" Type="http://schemas.openxmlformats.org/officeDocument/2006/relationships/hyperlink" Target="https://akizukidenshi.com/catalog/g/gI-17598/" TargetMode="External"/><Relationship Id="rId2" Type="http://schemas.openxmlformats.org/officeDocument/2006/relationships/hyperlink" Target="https://akizukidenshi.com/catalog/g/gI-02232/" TargetMode="External"/><Relationship Id="rId16" Type="http://schemas.openxmlformats.org/officeDocument/2006/relationships/hyperlink" Target="https://akizukidenshi.com/catalog/g/gP-08923/" TargetMode="External"/><Relationship Id="rId29" Type="http://schemas.openxmlformats.org/officeDocument/2006/relationships/hyperlink" Target="https://akizukidenshi.com/catalog/g/gC-08593/" TargetMode="External"/><Relationship Id="rId11" Type="http://schemas.openxmlformats.org/officeDocument/2006/relationships/hyperlink" Target="https://akizukidenshi.com/catalog/g/gC-03949/" TargetMode="External"/><Relationship Id="rId24" Type="http://schemas.openxmlformats.org/officeDocument/2006/relationships/hyperlink" Target="https://akizukidenshi.com/catalog/g/gI-07554/" TargetMode="External"/><Relationship Id="rId32" Type="http://schemas.openxmlformats.org/officeDocument/2006/relationships/hyperlink" Target="https://akizukidenshi.com/catalog/g/gP-00300/" TargetMode="External"/><Relationship Id="rId37" Type="http://schemas.openxmlformats.org/officeDocument/2006/relationships/hyperlink" Target="https://akizukidenshi.com/catalog/g/gM-16382/" TargetMode="External"/><Relationship Id="rId40" Type="http://schemas.openxmlformats.org/officeDocument/2006/relationships/hyperlink" Target="https://akizukidenshi.com/catalog/g/gP-13388/" TargetMode="External"/><Relationship Id="rId45" Type="http://schemas.openxmlformats.org/officeDocument/2006/relationships/hyperlink" Target="https://akizukidenshi.com/catalog/g/gI-16297/" TargetMode="External"/><Relationship Id="rId53" Type="http://schemas.openxmlformats.org/officeDocument/2006/relationships/hyperlink" Target="https://akizukidenshi.com/catalog/g/gM-11188/" TargetMode="External"/><Relationship Id="rId58" Type="http://schemas.openxmlformats.org/officeDocument/2006/relationships/hyperlink" Target="https://akizukidenshi.com/catalog/g/gM-06187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akizukidenshi.com/catalog/g/gI-16297/" TargetMode="External"/><Relationship Id="rId61" Type="http://schemas.openxmlformats.org/officeDocument/2006/relationships/hyperlink" Target="https://akizukidenshi.com/catalog/g/gI-17496/" TargetMode="External"/><Relationship Id="rId19" Type="http://schemas.openxmlformats.org/officeDocument/2006/relationships/hyperlink" Target="https://akizukidenshi.com/catalog/g/gP-02010/" TargetMode="External"/><Relationship Id="rId14" Type="http://schemas.openxmlformats.org/officeDocument/2006/relationships/hyperlink" Target="https://akizukidenshi.com/catalog/g/gP-15707/" TargetMode="External"/><Relationship Id="rId22" Type="http://schemas.openxmlformats.org/officeDocument/2006/relationships/hyperlink" Target="https://akizukidenshi.com/catalog/g/gK-16996/" TargetMode="External"/><Relationship Id="rId27" Type="http://schemas.openxmlformats.org/officeDocument/2006/relationships/hyperlink" Target="https://akizukidenshi.com/catalog/g/gK-15426/" TargetMode="External"/><Relationship Id="rId30" Type="http://schemas.openxmlformats.org/officeDocument/2006/relationships/hyperlink" Target="https://akizukidenshi.com/catalog/g/gI-10790/" TargetMode="External"/><Relationship Id="rId35" Type="http://schemas.openxmlformats.org/officeDocument/2006/relationships/hyperlink" Target="https://www.mouser.jp/ProductDetail/Keystone-Electronics/3568?qs=sGAEpiMZZMsZt0HrY5I79r8X4GjuvFu8tyBM5vo9ILk%3D" TargetMode="External"/><Relationship Id="rId43" Type="http://schemas.openxmlformats.org/officeDocument/2006/relationships/hyperlink" Target="https://akizukidenshi.com/catalog/g/gP-13605/" TargetMode="External"/><Relationship Id="rId48" Type="http://schemas.openxmlformats.org/officeDocument/2006/relationships/hyperlink" Target="https://akizukidenshi.com/catalog/g/gC-17950/" TargetMode="External"/><Relationship Id="rId56" Type="http://schemas.openxmlformats.org/officeDocument/2006/relationships/hyperlink" Target="https://www.marutsu.co.jp/pc/i/1347581/" TargetMode="External"/><Relationship Id="rId64" Type="http://schemas.openxmlformats.org/officeDocument/2006/relationships/hyperlink" Target="https://akizukidenshi.com/catalog/g/gI-03984/" TargetMode="External"/><Relationship Id="rId8" Type="http://schemas.openxmlformats.org/officeDocument/2006/relationships/hyperlink" Target="https://akizukidenshi.com/catalog/g/gI-11878/" TargetMode="External"/><Relationship Id="rId51" Type="http://schemas.openxmlformats.org/officeDocument/2006/relationships/hyperlink" Target="https://akizukidenshi.com/catalog/g/gI-16211/" TargetMode="External"/><Relationship Id="rId3" Type="http://schemas.openxmlformats.org/officeDocument/2006/relationships/hyperlink" Target="https://akizukidenshi.com/catalog/g/gI-16414/" TargetMode="External"/><Relationship Id="rId12" Type="http://schemas.openxmlformats.org/officeDocument/2006/relationships/hyperlink" Target="https://akizukidenshi.com/catalog/g/gP-09704/" TargetMode="External"/><Relationship Id="rId17" Type="http://schemas.openxmlformats.org/officeDocument/2006/relationships/hyperlink" Target="https://akizukidenshi.com/catalog/g/gP-15740/" TargetMode="External"/><Relationship Id="rId25" Type="http://schemas.openxmlformats.org/officeDocument/2006/relationships/hyperlink" Target="https://akizukidenshi.com/catalog/g/gI-08274/" TargetMode="External"/><Relationship Id="rId33" Type="http://schemas.openxmlformats.org/officeDocument/2006/relationships/hyperlink" Target="https://akizukidenshi.com/catalog/g/gI-13543/" TargetMode="External"/><Relationship Id="rId38" Type="http://schemas.openxmlformats.org/officeDocument/2006/relationships/hyperlink" Target="https://www.switch-science.com/collections/m5stack/products/8960" TargetMode="External"/><Relationship Id="rId46" Type="http://schemas.openxmlformats.org/officeDocument/2006/relationships/hyperlink" Target="https://akizukidenshi.com/catalog/g/gC-17949/" TargetMode="External"/><Relationship Id="rId59" Type="http://schemas.openxmlformats.org/officeDocument/2006/relationships/hyperlink" Target="https://akizukidenshi.com/catalog/g/gP-07591/" TargetMode="External"/><Relationship Id="rId20" Type="http://schemas.openxmlformats.org/officeDocument/2006/relationships/hyperlink" Target="https://akizukidenshi.com/catalog/g/gM-11188/" TargetMode="External"/><Relationship Id="rId41" Type="http://schemas.openxmlformats.org/officeDocument/2006/relationships/hyperlink" Target="https://akizukidenshi.com/catalog/g/gP-14526/" TargetMode="External"/><Relationship Id="rId54" Type="http://schemas.openxmlformats.org/officeDocument/2006/relationships/hyperlink" Target="https://akizukidenshi.com/catalog/g/gP-15740/" TargetMode="External"/><Relationship Id="rId62" Type="http://schemas.openxmlformats.org/officeDocument/2006/relationships/hyperlink" Target="https://akizukidenshi.com/catalog/g/gP-01682/" TargetMode="External"/><Relationship Id="rId1" Type="http://schemas.openxmlformats.org/officeDocument/2006/relationships/hyperlink" Target="https://akizukidenshi.com/catalog/g/gI-04232/" TargetMode="External"/><Relationship Id="rId6" Type="http://schemas.openxmlformats.org/officeDocument/2006/relationships/hyperlink" Target="https://akizukidenshi.com/catalog/g/gI-04269/" TargetMode="External"/><Relationship Id="rId15" Type="http://schemas.openxmlformats.org/officeDocument/2006/relationships/hyperlink" Target="https://akizukidenshi.com/catalog/g/gP-02627/" TargetMode="External"/><Relationship Id="rId23" Type="http://schemas.openxmlformats.org/officeDocument/2006/relationships/hyperlink" Target="https://akizukidenshi.com/catalog/g/gI-16211/" TargetMode="External"/><Relationship Id="rId28" Type="http://schemas.openxmlformats.org/officeDocument/2006/relationships/hyperlink" Target="https://www.digikey.jp/ja/products/detail/infineon-technologies/IR2302STRPBF/1928470" TargetMode="External"/><Relationship Id="rId36" Type="http://schemas.openxmlformats.org/officeDocument/2006/relationships/hyperlink" Target="https://akizukidenshi.com/catalog/g/gK-15108/" TargetMode="External"/><Relationship Id="rId49" Type="http://schemas.openxmlformats.org/officeDocument/2006/relationships/hyperlink" Target="https://akizukidenshi.com/catalog/g/gP-02627/" TargetMode="External"/><Relationship Id="rId57" Type="http://schemas.openxmlformats.org/officeDocument/2006/relationships/hyperlink" Target="https://akizukidenshi.com/catalog/g/gI-15068/" TargetMode="External"/><Relationship Id="rId10" Type="http://schemas.openxmlformats.org/officeDocument/2006/relationships/hyperlink" Target="https://akizukidenshi.com/catalog/g/gC-13178/" TargetMode="External"/><Relationship Id="rId31" Type="http://schemas.openxmlformats.org/officeDocument/2006/relationships/hyperlink" Target="https://akizukidenshi.com/catalog/g/gM-12544/" TargetMode="External"/><Relationship Id="rId44" Type="http://schemas.openxmlformats.org/officeDocument/2006/relationships/hyperlink" Target="https://www.marutsu.co.jp/pc/i/5755/" TargetMode="External"/><Relationship Id="rId52" Type="http://schemas.openxmlformats.org/officeDocument/2006/relationships/hyperlink" Target="https://akizukidenshi.com/catalog/g/gP-13388/" TargetMode="External"/><Relationship Id="rId60" Type="http://schemas.openxmlformats.org/officeDocument/2006/relationships/hyperlink" Target="https://akizukidenshi.com/catalog/g/gI-02073/" TargetMode="External"/><Relationship Id="rId65" Type="http://schemas.openxmlformats.org/officeDocument/2006/relationships/hyperlink" Target="https://akizukidenshi.com/catalog/g/gI-07915/" TargetMode="External"/><Relationship Id="rId4" Type="http://schemas.openxmlformats.org/officeDocument/2006/relationships/hyperlink" Target="https://akizukidenshi.com/catalog/g/gI-15504/" TargetMode="External"/><Relationship Id="rId9" Type="http://schemas.openxmlformats.org/officeDocument/2006/relationships/hyperlink" Target="https://akizukidenshi.com/catalog/g/gI-06014/" TargetMode="External"/><Relationship Id="rId13" Type="http://schemas.openxmlformats.org/officeDocument/2006/relationships/hyperlink" Target="https://akizukidenshi.com/catalog/g/gP-03647/" TargetMode="External"/><Relationship Id="rId18" Type="http://schemas.openxmlformats.org/officeDocument/2006/relationships/hyperlink" Target="https://akizukidenshi.com/catalog/g/gP-17388/" TargetMode="External"/><Relationship Id="rId39" Type="http://schemas.openxmlformats.org/officeDocument/2006/relationships/hyperlink" Target="https://akizukidenshi.com/catalog/g/gP-173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D6EF-A617-47B1-BF98-B2101EF9248D}">
  <dimension ref="B2:AX94"/>
  <sheetViews>
    <sheetView tabSelected="1" topLeftCell="AP1" zoomScale="67" zoomScaleNormal="104" workbookViewId="0">
      <selection activeCell="AR3" sqref="AR3:AX25"/>
    </sheetView>
  </sheetViews>
  <sheetFormatPr defaultRowHeight="18" x14ac:dyDescent="0.45"/>
  <cols>
    <col min="1" max="1" width="8.796875" style="2"/>
    <col min="2" max="2" width="20.19921875" style="2" customWidth="1"/>
    <col min="3" max="3" width="12.59765625" style="2" customWidth="1"/>
    <col min="4" max="4" width="10.19921875" style="2" customWidth="1"/>
    <col min="5" max="8" width="8.796875" style="2"/>
    <col min="9" max="9" width="16.09765625" style="2" customWidth="1"/>
    <col min="10" max="10" width="11.5" style="2" customWidth="1"/>
    <col min="11" max="11" width="11.796875" style="2" customWidth="1"/>
    <col min="12" max="15" width="8.796875" style="2"/>
    <col min="16" max="16" width="19.19921875" style="2" customWidth="1"/>
    <col min="17" max="17" width="14.09765625" style="2" customWidth="1"/>
    <col min="18" max="18" width="15" style="2" customWidth="1"/>
    <col min="19" max="19" width="8.796875" style="2"/>
    <col min="20" max="20" width="16.3984375" style="2" customWidth="1"/>
    <col min="21" max="21" width="15.69921875" style="2" customWidth="1"/>
    <col min="22" max="22" width="11.3984375" style="2" customWidth="1"/>
    <col min="23" max="23" width="19.59765625" style="2" customWidth="1"/>
    <col min="24" max="24" width="11.5" style="2" customWidth="1"/>
    <col min="25" max="25" width="11.5" style="6" customWidth="1"/>
    <col min="26" max="29" width="8.796875" style="2"/>
    <col min="30" max="30" width="16.59765625" style="2" customWidth="1"/>
    <col min="31" max="31" width="16.296875" style="2" customWidth="1"/>
    <col min="32" max="32" width="12" style="2" customWidth="1"/>
    <col min="33" max="33" width="8.796875" style="2"/>
    <col min="34" max="35" width="11.3984375" style="2" customWidth="1"/>
    <col min="36" max="43" width="8.796875" style="2"/>
    <col min="44" max="44" width="20.8984375" style="2" customWidth="1"/>
    <col min="45" max="45" width="13.296875" style="2" customWidth="1"/>
    <col min="46" max="46" width="12.59765625" style="2" customWidth="1"/>
    <col min="47" max="49" width="8.796875" style="2"/>
    <col min="50" max="50" width="8.796875" style="6"/>
    <col min="51" max="16384" width="8.796875" style="2"/>
  </cols>
  <sheetData>
    <row r="2" spans="2:50" ht="18.600000000000001" thickBot="1" x14ac:dyDescent="0.5">
      <c r="B2" s="2" t="s">
        <v>0</v>
      </c>
      <c r="I2" s="2" t="s">
        <v>68</v>
      </c>
      <c r="P2" s="2" t="s">
        <v>84</v>
      </c>
      <c r="U2" s="6"/>
      <c r="W2" s="2" t="s">
        <v>87</v>
      </c>
      <c r="Y2" s="2"/>
      <c r="AB2" s="6"/>
    </row>
    <row r="3" spans="2:50" ht="18.600000000000001" thickBot="1" x14ac:dyDescent="0.5">
      <c r="B3" s="21" t="s">
        <v>5</v>
      </c>
      <c r="C3" s="22" t="s">
        <v>6</v>
      </c>
      <c r="D3" s="22" t="s">
        <v>6</v>
      </c>
      <c r="E3" s="34" t="s">
        <v>7</v>
      </c>
      <c r="F3" s="41" t="s">
        <v>94</v>
      </c>
      <c r="G3" s="35" t="s">
        <v>8</v>
      </c>
      <c r="H3" s="6"/>
      <c r="I3" s="21" t="s">
        <v>5</v>
      </c>
      <c r="J3" s="22" t="s">
        <v>6</v>
      </c>
      <c r="K3" s="22" t="s">
        <v>6</v>
      </c>
      <c r="L3" s="34" t="s">
        <v>7</v>
      </c>
      <c r="M3" s="40" t="s">
        <v>94</v>
      </c>
      <c r="N3" s="35" t="s">
        <v>8</v>
      </c>
      <c r="O3" s="6"/>
      <c r="P3" s="21" t="s">
        <v>5</v>
      </c>
      <c r="Q3" s="22" t="s">
        <v>6</v>
      </c>
      <c r="R3" s="22" t="s">
        <v>6</v>
      </c>
      <c r="S3" s="34" t="s">
        <v>7</v>
      </c>
      <c r="T3" s="41" t="s">
        <v>94</v>
      </c>
      <c r="U3" s="35" t="s">
        <v>8</v>
      </c>
      <c r="W3" s="7" t="s">
        <v>5</v>
      </c>
      <c r="X3" s="8" t="s">
        <v>6</v>
      </c>
      <c r="Y3" s="8" t="s">
        <v>6</v>
      </c>
      <c r="Z3" s="9" t="s">
        <v>7</v>
      </c>
      <c r="AA3" s="40" t="s">
        <v>94</v>
      </c>
      <c r="AB3" s="33" t="s">
        <v>8</v>
      </c>
      <c r="AD3" s="1" t="s">
        <v>5</v>
      </c>
      <c r="AE3" s="1" t="s">
        <v>6</v>
      </c>
      <c r="AF3" s="1" t="s">
        <v>6</v>
      </c>
      <c r="AG3" s="1" t="s">
        <v>7</v>
      </c>
      <c r="AH3" s="1" t="s">
        <v>95</v>
      </c>
      <c r="AI3" s="1" t="s">
        <v>143</v>
      </c>
      <c r="AJ3" s="1" t="s">
        <v>96</v>
      </c>
      <c r="AK3" s="1" t="s">
        <v>144</v>
      </c>
      <c r="AL3" s="49" t="s">
        <v>8</v>
      </c>
      <c r="AR3" s="1" t="s">
        <v>5</v>
      </c>
      <c r="AS3" s="1" t="s">
        <v>6</v>
      </c>
      <c r="AT3" s="1" t="s">
        <v>6</v>
      </c>
      <c r="AU3" s="1" t="s">
        <v>143</v>
      </c>
      <c r="AV3" s="1" t="s">
        <v>152</v>
      </c>
      <c r="AW3" s="1" t="s">
        <v>96</v>
      </c>
      <c r="AX3" s="54" t="s">
        <v>8</v>
      </c>
    </row>
    <row r="4" spans="2:50" ht="18.600000000000001" thickBot="1" x14ac:dyDescent="0.5">
      <c r="H4" s="6"/>
      <c r="I4" s="10" t="s">
        <v>3</v>
      </c>
      <c r="J4" s="11" t="s">
        <v>79</v>
      </c>
      <c r="K4" s="11"/>
      <c r="L4" s="12">
        <v>4</v>
      </c>
      <c r="M4" s="39">
        <f>L4*6</f>
        <v>24</v>
      </c>
      <c r="N4" s="28"/>
      <c r="O4" s="6"/>
      <c r="AD4" s="1" t="s">
        <v>3</v>
      </c>
      <c r="AE4" s="1" t="s">
        <v>79</v>
      </c>
      <c r="AF4" s="1"/>
      <c r="AG4" s="1">
        <f>F4+M4+T4+AA4</f>
        <v>24</v>
      </c>
      <c r="AH4" s="1"/>
      <c r="AI4" s="1">
        <v>0</v>
      </c>
      <c r="AJ4" s="1"/>
      <c r="AK4" s="1"/>
      <c r="AL4" s="50" t="s">
        <v>97</v>
      </c>
      <c r="AR4" s="1" t="s">
        <v>2</v>
      </c>
      <c r="AS4" s="1" t="s">
        <v>76</v>
      </c>
      <c r="AT4" s="1" t="s">
        <v>69</v>
      </c>
      <c r="AU4" s="1">
        <v>6</v>
      </c>
      <c r="AV4" s="1">
        <v>90</v>
      </c>
      <c r="AW4" s="1">
        <v>6</v>
      </c>
      <c r="AX4" s="55" t="s">
        <v>99</v>
      </c>
    </row>
    <row r="5" spans="2:50" x14ac:dyDescent="0.45">
      <c r="B5" s="10" t="s">
        <v>3</v>
      </c>
      <c r="C5" s="11" t="s">
        <v>74</v>
      </c>
      <c r="D5" s="11" t="s">
        <v>12</v>
      </c>
      <c r="E5" s="12">
        <v>7</v>
      </c>
      <c r="F5" s="36">
        <f>E5</f>
        <v>7</v>
      </c>
      <c r="G5" s="28"/>
      <c r="H5" s="6"/>
      <c r="I5" s="13" t="s">
        <v>3</v>
      </c>
      <c r="J5" s="1" t="s">
        <v>74</v>
      </c>
      <c r="K5" s="1" t="s">
        <v>12</v>
      </c>
      <c r="L5" s="5">
        <v>3</v>
      </c>
      <c r="M5" s="37">
        <f t="shared" ref="M5" si="0">L5*6</f>
        <v>18</v>
      </c>
      <c r="N5" s="29"/>
      <c r="O5" s="6"/>
      <c r="P5" s="10" t="s">
        <v>3</v>
      </c>
      <c r="Q5" s="11" t="s">
        <v>74</v>
      </c>
      <c r="R5" s="11" t="s">
        <v>12</v>
      </c>
      <c r="S5" s="12">
        <v>1</v>
      </c>
      <c r="T5" s="36">
        <f>S5</f>
        <v>1</v>
      </c>
      <c r="U5" s="28"/>
      <c r="AD5" s="1" t="s">
        <v>3</v>
      </c>
      <c r="AE5" s="1" t="s">
        <v>74</v>
      </c>
      <c r="AF5" s="1" t="s">
        <v>12</v>
      </c>
      <c r="AG5" s="1">
        <f>F5+M5+T5+AA5</f>
        <v>26</v>
      </c>
      <c r="AH5" s="1"/>
      <c r="AI5" s="1">
        <v>0</v>
      </c>
      <c r="AJ5" s="1"/>
      <c r="AK5" s="1"/>
      <c r="AL5" s="50" t="s">
        <v>98</v>
      </c>
      <c r="AR5" s="1" t="s">
        <v>1</v>
      </c>
      <c r="AS5" s="1" t="s">
        <v>16</v>
      </c>
      <c r="AT5" s="1">
        <v>2012</v>
      </c>
      <c r="AU5" s="1">
        <v>20</v>
      </c>
      <c r="AV5" s="1">
        <v>100</v>
      </c>
      <c r="AW5" s="1">
        <v>1</v>
      </c>
      <c r="AX5" s="55" t="s">
        <v>106</v>
      </c>
    </row>
    <row r="6" spans="2:50" ht="18.600000000000001" thickBot="1" x14ac:dyDescent="0.5">
      <c r="H6" s="6"/>
      <c r="I6" s="13" t="s">
        <v>2</v>
      </c>
      <c r="J6" s="1" t="s">
        <v>76</v>
      </c>
      <c r="K6" s="1" t="s">
        <v>69</v>
      </c>
      <c r="L6" s="5">
        <v>2</v>
      </c>
      <c r="M6" s="37">
        <f>L6*6</f>
        <v>12</v>
      </c>
      <c r="N6" s="29"/>
      <c r="O6" s="6"/>
      <c r="P6" s="15" t="s">
        <v>2</v>
      </c>
      <c r="Q6" s="16" t="s">
        <v>76</v>
      </c>
      <c r="R6" s="16" t="s">
        <v>69</v>
      </c>
      <c r="S6" s="17">
        <v>4</v>
      </c>
      <c r="T6" s="38">
        <f>S6</f>
        <v>4</v>
      </c>
      <c r="U6" s="30"/>
      <c r="AD6" s="1" t="s">
        <v>2</v>
      </c>
      <c r="AE6" s="1" t="s">
        <v>76</v>
      </c>
      <c r="AF6" s="1" t="s">
        <v>69</v>
      </c>
      <c r="AG6" s="1">
        <f t="shared" ref="AG6:AG53" si="1">F6+M6+T6+AA6</f>
        <v>16</v>
      </c>
      <c r="AH6" s="1"/>
      <c r="AI6" s="1">
        <v>6</v>
      </c>
      <c r="AJ6" s="1"/>
      <c r="AK6" s="1"/>
      <c r="AL6" s="50" t="s">
        <v>99</v>
      </c>
      <c r="AR6" s="1" t="s">
        <v>17</v>
      </c>
      <c r="AS6" s="1" t="s">
        <v>18</v>
      </c>
      <c r="AT6" s="1"/>
      <c r="AU6" s="1">
        <v>30</v>
      </c>
      <c r="AV6" s="1">
        <v>100</v>
      </c>
      <c r="AW6" s="1">
        <v>8</v>
      </c>
      <c r="AX6" s="55" t="s">
        <v>163</v>
      </c>
    </row>
    <row r="7" spans="2:50" x14ac:dyDescent="0.45">
      <c r="B7" s="13" t="s">
        <v>2</v>
      </c>
      <c r="C7" s="1" t="s">
        <v>9</v>
      </c>
      <c r="D7" s="1"/>
      <c r="E7" s="5">
        <v>12</v>
      </c>
      <c r="F7" s="37">
        <f>E7</f>
        <v>12</v>
      </c>
      <c r="G7" s="29"/>
      <c r="H7" s="6"/>
      <c r="O7" s="6"/>
      <c r="U7" s="6"/>
      <c r="AD7" s="1" t="s">
        <v>2</v>
      </c>
      <c r="AE7" s="1" t="s">
        <v>9</v>
      </c>
      <c r="AF7" s="1"/>
      <c r="AG7" s="1">
        <f t="shared" si="1"/>
        <v>12</v>
      </c>
      <c r="AH7" s="1"/>
      <c r="AI7" s="1">
        <v>0</v>
      </c>
      <c r="AJ7" s="1"/>
      <c r="AK7" s="1"/>
      <c r="AL7" s="50" t="s">
        <v>100</v>
      </c>
      <c r="AR7" s="1" t="s">
        <v>19</v>
      </c>
      <c r="AS7" s="1" t="s">
        <v>20</v>
      </c>
      <c r="AT7" s="1"/>
      <c r="AU7" s="1">
        <v>10</v>
      </c>
      <c r="AV7" s="1">
        <v>100</v>
      </c>
      <c r="AW7" s="1">
        <v>1</v>
      </c>
      <c r="AX7" s="55" t="s">
        <v>164</v>
      </c>
    </row>
    <row r="8" spans="2:50" x14ac:dyDescent="0.45">
      <c r="B8" s="13" t="s">
        <v>2</v>
      </c>
      <c r="C8" s="1" t="s">
        <v>75</v>
      </c>
      <c r="D8" s="1" t="s">
        <v>12</v>
      </c>
      <c r="E8" s="5">
        <v>3</v>
      </c>
      <c r="F8" s="37">
        <f>E8</f>
        <v>3</v>
      </c>
      <c r="G8" s="29"/>
      <c r="H8" s="6"/>
      <c r="O8" s="6"/>
      <c r="AD8" s="1" t="s">
        <v>2</v>
      </c>
      <c r="AE8" s="1" t="s">
        <v>75</v>
      </c>
      <c r="AF8" s="1" t="s">
        <v>12</v>
      </c>
      <c r="AG8" s="1">
        <f t="shared" si="1"/>
        <v>3</v>
      </c>
      <c r="AH8" s="1"/>
      <c r="AI8" s="1">
        <v>0</v>
      </c>
      <c r="AJ8" s="1"/>
      <c r="AK8" s="1"/>
      <c r="AL8" s="50" t="s">
        <v>101</v>
      </c>
      <c r="AR8" s="1" t="s">
        <v>19</v>
      </c>
      <c r="AS8" s="1" t="s">
        <v>55</v>
      </c>
      <c r="AT8" s="1"/>
      <c r="AU8" s="1">
        <v>10</v>
      </c>
      <c r="AV8" s="1">
        <v>200</v>
      </c>
      <c r="AW8" s="1">
        <v>1</v>
      </c>
      <c r="AX8" s="55" t="s">
        <v>165</v>
      </c>
    </row>
    <row r="9" spans="2:50" ht="18.600000000000001" thickBot="1" x14ac:dyDescent="0.5">
      <c r="B9" s="15" t="s">
        <v>10</v>
      </c>
      <c r="C9" s="16"/>
      <c r="D9" s="16" t="s">
        <v>11</v>
      </c>
      <c r="E9" s="17">
        <v>4</v>
      </c>
      <c r="F9" s="38">
        <f t="shared" ref="F9:F13" si="2">E9</f>
        <v>4</v>
      </c>
      <c r="G9" s="30"/>
      <c r="H9" s="6"/>
      <c r="I9" s="15" t="s">
        <v>10</v>
      </c>
      <c r="J9" s="16"/>
      <c r="K9" s="16" t="s">
        <v>11</v>
      </c>
      <c r="L9" s="17">
        <v>1</v>
      </c>
      <c r="M9" s="38">
        <f t="shared" ref="M9:M14" si="3">L9*6</f>
        <v>6</v>
      </c>
      <c r="N9" s="30"/>
      <c r="O9" s="6"/>
      <c r="AD9" s="1" t="s">
        <v>10</v>
      </c>
      <c r="AE9" s="1"/>
      <c r="AF9" s="1" t="s">
        <v>11</v>
      </c>
      <c r="AG9" s="1">
        <f t="shared" si="1"/>
        <v>10</v>
      </c>
      <c r="AH9" s="1"/>
      <c r="AI9" s="1">
        <v>0</v>
      </c>
      <c r="AJ9" s="1"/>
      <c r="AK9" s="1"/>
      <c r="AL9" s="50" t="s">
        <v>102</v>
      </c>
      <c r="AR9" s="1" t="s">
        <v>22</v>
      </c>
      <c r="AS9" s="1" t="s">
        <v>54</v>
      </c>
      <c r="AT9" s="1" t="s">
        <v>77</v>
      </c>
      <c r="AU9" s="1">
        <v>40</v>
      </c>
      <c r="AV9" s="1">
        <v>300</v>
      </c>
      <c r="AW9" s="1">
        <v>2</v>
      </c>
      <c r="AX9" s="55" t="s">
        <v>161</v>
      </c>
    </row>
    <row r="10" spans="2:50" x14ac:dyDescent="0.45">
      <c r="B10" s="18" t="s">
        <v>1</v>
      </c>
      <c r="C10" s="4" t="s">
        <v>14</v>
      </c>
      <c r="D10" s="4">
        <v>1608</v>
      </c>
      <c r="E10" s="19"/>
      <c r="F10" s="39"/>
      <c r="G10" s="31"/>
      <c r="H10" s="6"/>
      <c r="I10" s="13" t="s">
        <v>1</v>
      </c>
      <c r="J10" s="1" t="s">
        <v>14</v>
      </c>
      <c r="K10" s="1">
        <v>1608</v>
      </c>
      <c r="L10" s="5"/>
      <c r="M10" s="37">
        <f t="shared" si="3"/>
        <v>0</v>
      </c>
      <c r="N10" s="29"/>
      <c r="O10" s="6"/>
      <c r="U10" s="6"/>
      <c r="AD10" s="1" t="s">
        <v>1</v>
      </c>
      <c r="AE10" s="1" t="s">
        <v>14</v>
      </c>
      <c r="AF10" s="1">
        <v>1608</v>
      </c>
      <c r="AG10" s="1">
        <f t="shared" si="1"/>
        <v>0</v>
      </c>
      <c r="AH10" s="1"/>
      <c r="AI10" s="1">
        <v>0</v>
      </c>
      <c r="AJ10" s="1"/>
      <c r="AK10" s="1"/>
      <c r="AL10" s="50" t="s">
        <v>103</v>
      </c>
      <c r="AR10" s="1" t="s">
        <v>22</v>
      </c>
      <c r="AS10" s="1" t="s">
        <v>54</v>
      </c>
      <c r="AT10" s="1" t="s">
        <v>78</v>
      </c>
      <c r="AU10" s="1">
        <v>7</v>
      </c>
      <c r="AV10" s="1">
        <v>80</v>
      </c>
      <c r="AW10" s="1">
        <v>7</v>
      </c>
      <c r="AX10" s="55" t="s">
        <v>162</v>
      </c>
    </row>
    <row r="11" spans="2:50" ht="18.600000000000001" thickBot="1" x14ac:dyDescent="0.5">
      <c r="B11" s="13" t="s">
        <v>1</v>
      </c>
      <c r="C11" s="1" t="s">
        <v>15</v>
      </c>
      <c r="D11" s="1">
        <v>1608</v>
      </c>
      <c r="E11" s="5"/>
      <c r="F11" s="37"/>
      <c r="G11" s="29"/>
      <c r="H11" s="6"/>
      <c r="I11" s="13" t="s">
        <v>1</v>
      </c>
      <c r="J11" s="1" t="s">
        <v>15</v>
      </c>
      <c r="K11" s="1">
        <v>1608</v>
      </c>
      <c r="L11" s="14"/>
      <c r="M11" s="37">
        <f t="shared" si="3"/>
        <v>0</v>
      </c>
      <c r="N11" s="47"/>
      <c r="O11" s="6"/>
      <c r="U11" s="6"/>
      <c r="AD11" s="1" t="s">
        <v>1</v>
      </c>
      <c r="AE11" s="1" t="s">
        <v>15</v>
      </c>
      <c r="AF11" s="1">
        <v>1608</v>
      </c>
      <c r="AG11" s="1">
        <f t="shared" si="1"/>
        <v>0</v>
      </c>
      <c r="AH11" s="1"/>
      <c r="AI11" s="1">
        <v>0</v>
      </c>
      <c r="AJ11" s="1"/>
      <c r="AK11" s="1"/>
      <c r="AL11" s="50" t="s">
        <v>104</v>
      </c>
      <c r="AR11" s="1" t="s">
        <v>23</v>
      </c>
      <c r="AS11" s="1"/>
      <c r="AT11" s="1" t="s">
        <v>24</v>
      </c>
      <c r="AU11" s="1">
        <v>30</v>
      </c>
      <c r="AV11" s="1">
        <v>60</v>
      </c>
      <c r="AW11" s="1">
        <v>30</v>
      </c>
      <c r="AX11" s="55" t="s">
        <v>153</v>
      </c>
    </row>
    <row r="12" spans="2:50" ht="18.600000000000001" thickBot="1" x14ac:dyDescent="0.5">
      <c r="B12" s="13" t="s">
        <v>1</v>
      </c>
      <c r="C12" s="1" t="s">
        <v>13</v>
      </c>
      <c r="D12" s="1">
        <v>2012</v>
      </c>
      <c r="E12" s="5">
        <v>2</v>
      </c>
      <c r="F12" s="37">
        <f t="shared" si="2"/>
        <v>2</v>
      </c>
      <c r="G12" s="29"/>
      <c r="H12" s="6"/>
      <c r="I12" s="18" t="s">
        <v>1</v>
      </c>
      <c r="J12" s="4" t="s">
        <v>13</v>
      </c>
      <c r="K12" s="4">
        <v>2012</v>
      </c>
      <c r="L12" s="19">
        <v>3</v>
      </c>
      <c r="M12" s="39">
        <f t="shared" si="3"/>
        <v>18</v>
      </c>
      <c r="N12" s="31"/>
      <c r="O12" s="6"/>
      <c r="P12" s="10" t="s">
        <v>1</v>
      </c>
      <c r="Q12" s="11" t="s">
        <v>13</v>
      </c>
      <c r="R12" s="11">
        <v>2012</v>
      </c>
      <c r="S12" s="12">
        <v>1</v>
      </c>
      <c r="T12" s="36">
        <f>S12</f>
        <v>1</v>
      </c>
      <c r="U12" s="28"/>
      <c r="AD12" s="1" t="s">
        <v>1</v>
      </c>
      <c r="AE12" s="1" t="s">
        <v>13</v>
      </c>
      <c r="AF12" s="1">
        <v>2012</v>
      </c>
      <c r="AG12" s="1">
        <f t="shared" si="1"/>
        <v>21</v>
      </c>
      <c r="AH12" s="1"/>
      <c r="AI12" s="1">
        <v>0</v>
      </c>
      <c r="AJ12" s="1"/>
      <c r="AK12" s="1"/>
      <c r="AL12" s="50" t="s">
        <v>105</v>
      </c>
      <c r="AR12" s="1" t="s">
        <v>81</v>
      </c>
      <c r="AS12" s="1"/>
      <c r="AT12" s="1" t="s">
        <v>57</v>
      </c>
      <c r="AU12" s="1">
        <v>6</v>
      </c>
      <c r="AV12" s="1">
        <v>50</v>
      </c>
      <c r="AW12" s="1">
        <v>6</v>
      </c>
      <c r="AX12" s="55" t="s">
        <v>154</v>
      </c>
    </row>
    <row r="13" spans="2:50" x14ac:dyDescent="0.45">
      <c r="B13" s="13" t="s">
        <v>1</v>
      </c>
      <c r="C13" s="1" t="s">
        <v>16</v>
      </c>
      <c r="D13" s="1">
        <v>2012</v>
      </c>
      <c r="E13" s="5">
        <v>3</v>
      </c>
      <c r="F13" s="37">
        <f t="shared" si="2"/>
        <v>3</v>
      </c>
      <c r="G13" s="29"/>
      <c r="H13" s="6"/>
      <c r="I13" s="13" t="s">
        <v>1</v>
      </c>
      <c r="J13" s="1" t="s">
        <v>16</v>
      </c>
      <c r="K13" s="1">
        <v>2012</v>
      </c>
      <c r="L13" s="5">
        <v>1</v>
      </c>
      <c r="M13" s="37">
        <f t="shared" si="3"/>
        <v>6</v>
      </c>
      <c r="N13" s="29"/>
      <c r="O13" s="6"/>
      <c r="W13" s="10" t="s">
        <v>1</v>
      </c>
      <c r="X13" s="11" t="s">
        <v>16</v>
      </c>
      <c r="Y13" s="11">
        <v>2012</v>
      </c>
      <c r="Z13" s="12">
        <v>1</v>
      </c>
      <c r="AA13" s="36">
        <f>Z13*10</f>
        <v>10</v>
      </c>
      <c r="AB13" s="28"/>
      <c r="AD13" s="1" t="s">
        <v>1</v>
      </c>
      <c r="AE13" s="1" t="s">
        <v>16</v>
      </c>
      <c r="AF13" s="1">
        <v>2012</v>
      </c>
      <c r="AG13" s="1">
        <f t="shared" si="1"/>
        <v>19</v>
      </c>
      <c r="AH13" s="1"/>
      <c r="AI13" s="1">
        <v>20</v>
      </c>
      <c r="AJ13" s="1">
        <v>1</v>
      </c>
      <c r="AK13" s="1"/>
      <c r="AL13" s="50" t="s">
        <v>106</v>
      </c>
      <c r="AR13" s="1" t="s">
        <v>23</v>
      </c>
      <c r="AS13" s="1"/>
      <c r="AT13" s="1" t="s">
        <v>57</v>
      </c>
      <c r="AU13" s="1">
        <v>30</v>
      </c>
      <c r="AV13" s="1">
        <v>50</v>
      </c>
      <c r="AW13" s="1">
        <v>30</v>
      </c>
      <c r="AX13" s="55" t="s">
        <v>155</v>
      </c>
    </row>
    <row r="14" spans="2:50" x14ac:dyDescent="0.45">
      <c r="H14" s="6"/>
      <c r="I14" s="13" t="s">
        <v>1</v>
      </c>
      <c r="J14" s="1" t="s">
        <v>16</v>
      </c>
      <c r="K14" s="1">
        <v>3216</v>
      </c>
      <c r="L14" s="5">
        <v>2</v>
      </c>
      <c r="M14" s="37">
        <f t="shared" si="3"/>
        <v>12</v>
      </c>
      <c r="N14" s="29"/>
      <c r="O14" s="6"/>
      <c r="U14" s="6"/>
      <c r="AD14" s="1" t="s">
        <v>1</v>
      </c>
      <c r="AE14" s="1" t="s">
        <v>16</v>
      </c>
      <c r="AF14" s="1">
        <v>3216</v>
      </c>
      <c r="AG14" s="1">
        <f t="shared" si="1"/>
        <v>12</v>
      </c>
      <c r="AH14" s="1"/>
      <c r="AI14" s="1">
        <v>0</v>
      </c>
      <c r="AJ14" s="1">
        <v>0</v>
      </c>
      <c r="AK14" s="1"/>
      <c r="AL14" s="50" t="s">
        <v>107</v>
      </c>
      <c r="AR14" s="1" t="s">
        <v>62</v>
      </c>
      <c r="AS14" s="1"/>
      <c r="AT14" s="1"/>
      <c r="AU14" s="1">
        <v>40</v>
      </c>
      <c r="AV14" s="1">
        <v>200</v>
      </c>
      <c r="AW14" s="1">
        <v>4</v>
      </c>
      <c r="AX14" s="55" t="s">
        <v>160</v>
      </c>
    </row>
    <row r="15" spans="2:50" ht="18.600000000000001" thickBot="1" x14ac:dyDescent="0.5">
      <c r="H15" s="6"/>
      <c r="O15" s="6"/>
      <c r="W15" s="15" t="s">
        <v>1</v>
      </c>
      <c r="X15" s="16" t="s">
        <v>88</v>
      </c>
      <c r="Y15" s="16">
        <v>3225</v>
      </c>
      <c r="Z15" s="17">
        <v>1</v>
      </c>
      <c r="AA15" s="38">
        <f t="shared" ref="AA15" si="4">Z15*10</f>
        <v>10</v>
      </c>
      <c r="AB15" s="30"/>
      <c r="AD15" s="1" t="s">
        <v>1</v>
      </c>
      <c r="AE15" s="1" t="s">
        <v>88</v>
      </c>
      <c r="AF15" s="1">
        <v>3225</v>
      </c>
      <c r="AG15" s="1">
        <f t="shared" si="1"/>
        <v>10</v>
      </c>
      <c r="AH15" s="1"/>
      <c r="AI15" s="1">
        <v>0</v>
      </c>
      <c r="AJ15" s="1"/>
      <c r="AK15" s="1"/>
      <c r="AL15" s="50" t="s">
        <v>108</v>
      </c>
      <c r="AR15" s="1" t="s">
        <v>38</v>
      </c>
      <c r="AS15" s="1" t="s">
        <v>39</v>
      </c>
      <c r="AT15" s="1"/>
      <c r="AU15" s="1">
        <v>4</v>
      </c>
      <c r="AV15" s="1">
        <v>100</v>
      </c>
      <c r="AW15" s="1">
        <v>1</v>
      </c>
      <c r="AX15" s="55" t="s">
        <v>147</v>
      </c>
    </row>
    <row r="16" spans="2:50" ht="18.600000000000001" thickBot="1" x14ac:dyDescent="0.5">
      <c r="B16" s="15" t="s">
        <v>17</v>
      </c>
      <c r="C16" s="16" t="s">
        <v>18</v>
      </c>
      <c r="D16" s="16"/>
      <c r="E16" s="17">
        <v>7</v>
      </c>
      <c r="F16" s="38">
        <f>E16</f>
        <v>7</v>
      </c>
      <c r="G16" s="30"/>
      <c r="H16" s="6"/>
      <c r="I16" s="15" t="s">
        <v>17</v>
      </c>
      <c r="J16" s="16" t="s">
        <v>18</v>
      </c>
      <c r="K16" s="16"/>
      <c r="L16" s="17">
        <v>7</v>
      </c>
      <c r="M16" s="38">
        <f>L16*6</f>
        <v>42</v>
      </c>
      <c r="N16" s="30"/>
      <c r="O16" s="6"/>
      <c r="P16" s="15" t="s">
        <v>17</v>
      </c>
      <c r="Q16" s="16" t="s">
        <v>18</v>
      </c>
      <c r="R16" s="16"/>
      <c r="S16" s="17">
        <v>1</v>
      </c>
      <c r="T16" s="38">
        <f>S16</f>
        <v>1</v>
      </c>
      <c r="U16" s="30"/>
      <c r="AD16" s="1" t="s">
        <v>17</v>
      </c>
      <c r="AE16" s="1" t="s">
        <v>18</v>
      </c>
      <c r="AF16" s="1"/>
      <c r="AG16" s="1">
        <f t="shared" si="1"/>
        <v>50</v>
      </c>
      <c r="AH16" s="1"/>
      <c r="AI16" s="1">
        <v>30</v>
      </c>
      <c r="AJ16" s="1"/>
      <c r="AK16" s="1"/>
      <c r="AL16" s="50" t="s">
        <v>109</v>
      </c>
      <c r="AR16" s="1" t="s">
        <v>40</v>
      </c>
      <c r="AS16" s="1" t="s">
        <v>58</v>
      </c>
      <c r="AT16" s="1"/>
      <c r="AU16" s="1">
        <v>2</v>
      </c>
      <c r="AV16" s="1">
        <v>70</v>
      </c>
      <c r="AW16" s="1">
        <v>2</v>
      </c>
      <c r="AX16" s="55" t="s">
        <v>121</v>
      </c>
    </row>
    <row r="17" spans="2:50" ht="18.600000000000001" thickBot="1" x14ac:dyDescent="0.5">
      <c r="W17" s="10" t="s">
        <v>61</v>
      </c>
      <c r="X17" s="11" t="s">
        <v>92</v>
      </c>
      <c r="Y17" s="11"/>
      <c r="Z17" s="12">
        <v>1</v>
      </c>
      <c r="AA17" s="36">
        <f>Z17*10</f>
        <v>10</v>
      </c>
      <c r="AB17" s="28"/>
      <c r="AD17" s="1" t="s">
        <v>61</v>
      </c>
      <c r="AE17" s="1" t="s">
        <v>92</v>
      </c>
      <c r="AF17" s="1"/>
      <c r="AG17" s="1">
        <f t="shared" si="1"/>
        <v>10</v>
      </c>
      <c r="AH17" s="1"/>
      <c r="AI17" s="1">
        <v>0</v>
      </c>
      <c r="AJ17" s="1"/>
      <c r="AK17" s="1" t="s">
        <v>146</v>
      </c>
      <c r="AL17" s="50"/>
      <c r="AR17" s="1" t="s">
        <v>83</v>
      </c>
      <c r="AS17" s="1" t="s">
        <v>37</v>
      </c>
      <c r="AT17" s="1"/>
      <c r="AU17" s="1">
        <v>2</v>
      </c>
      <c r="AV17" s="1">
        <v>140</v>
      </c>
      <c r="AW17" s="1">
        <v>2</v>
      </c>
      <c r="AX17" s="55" t="s">
        <v>148</v>
      </c>
    </row>
    <row r="18" spans="2:50" x14ac:dyDescent="0.45">
      <c r="B18" s="10" t="s">
        <v>61</v>
      </c>
      <c r="C18" s="11" t="s">
        <v>66</v>
      </c>
      <c r="D18" s="11">
        <v>1608</v>
      </c>
      <c r="E18" s="12">
        <v>2</v>
      </c>
      <c r="F18" s="36">
        <f>E18</f>
        <v>2</v>
      </c>
      <c r="G18" s="28"/>
      <c r="H18" s="6"/>
      <c r="I18" s="10" t="s">
        <v>61</v>
      </c>
      <c r="J18" s="11" t="s">
        <v>66</v>
      </c>
      <c r="K18" s="11">
        <v>1608</v>
      </c>
      <c r="L18" s="12">
        <v>1</v>
      </c>
      <c r="M18" s="36">
        <f>L18*6</f>
        <v>6</v>
      </c>
      <c r="N18" s="28"/>
      <c r="O18" s="6"/>
      <c r="U18" s="6"/>
      <c r="AD18" s="1" t="s">
        <v>61</v>
      </c>
      <c r="AE18" s="1" t="s">
        <v>66</v>
      </c>
      <c r="AF18" s="1">
        <v>1608</v>
      </c>
      <c r="AG18" s="1">
        <f t="shared" si="1"/>
        <v>8</v>
      </c>
      <c r="AH18" s="1"/>
      <c r="AI18" s="1">
        <v>0</v>
      </c>
      <c r="AJ18" s="1"/>
      <c r="AK18" s="1" t="s">
        <v>146</v>
      </c>
      <c r="AL18" s="50"/>
      <c r="AR18" s="1" t="s">
        <v>42</v>
      </c>
      <c r="AS18" s="1" t="s">
        <v>43</v>
      </c>
      <c r="AT18" s="1" t="s">
        <v>44</v>
      </c>
      <c r="AU18" s="1">
        <v>3</v>
      </c>
      <c r="AV18" s="1">
        <v>240</v>
      </c>
      <c r="AW18" s="1">
        <v>3</v>
      </c>
      <c r="AX18" s="55" t="s">
        <v>149</v>
      </c>
    </row>
    <row r="19" spans="2:50" x14ac:dyDescent="0.45">
      <c r="B19" s="13" t="s">
        <v>61</v>
      </c>
      <c r="C19" s="1" t="s">
        <v>64</v>
      </c>
      <c r="D19" s="1">
        <v>1608</v>
      </c>
      <c r="E19" s="5">
        <v>2</v>
      </c>
      <c r="F19" s="37">
        <f>E19</f>
        <v>2</v>
      </c>
      <c r="G19" s="29"/>
      <c r="H19" s="6"/>
      <c r="I19" s="13" t="s">
        <v>61</v>
      </c>
      <c r="J19" s="1" t="s">
        <v>64</v>
      </c>
      <c r="K19" s="1">
        <v>1608</v>
      </c>
      <c r="L19" s="5">
        <v>1</v>
      </c>
      <c r="M19" s="37">
        <f>L19*6</f>
        <v>6</v>
      </c>
      <c r="N19" s="29"/>
      <c r="O19" s="6"/>
      <c r="U19" s="6"/>
      <c r="AD19" s="1" t="s">
        <v>61</v>
      </c>
      <c r="AE19" s="1" t="s">
        <v>64</v>
      </c>
      <c r="AF19" s="1">
        <v>1608</v>
      </c>
      <c r="AG19" s="1">
        <f t="shared" si="1"/>
        <v>8</v>
      </c>
      <c r="AH19" s="1"/>
      <c r="AI19" s="1">
        <v>0</v>
      </c>
      <c r="AJ19" s="1"/>
      <c r="AK19" s="1" t="s">
        <v>146</v>
      </c>
      <c r="AL19" s="50" t="s">
        <v>110</v>
      </c>
      <c r="AR19" s="1" t="s">
        <v>42</v>
      </c>
      <c r="AS19" s="1" t="s">
        <v>85</v>
      </c>
      <c r="AT19" s="1"/>
      <c r="AU19" s="1">
        <v>6</v>
      </c>
      <c r="AV19" s="1">
        <v>880</v>
      </c>
      <c r="AW19" s="1">
        <v>6</v>
      </c>
      <c r="AX19" s="55" t="s">
        <v>159</v>
      </c>
    </row>
    <row r="20" spans="2:50" x14ac:dyDescent="0.45">
      <c r="B20" s="13" t="s">
        <v>61</v>
      </c>
      <c r="C20" s="1" t="s">
        <v>63</v>
      </c>
      <c r="D20" s="1">
        <v>1608</v>
      </c>
      <c r="E20" s="5">
        <v>4</v>
      </c>
      <c r="F20" s="37">
        <f>E20</f>
        <v>4</v>
      </c>
      <c r="G20" s="29"/>
      <c r="H20" s="6"/>
      <c r="O20" s="6"/>
      <c r="U20" s="6"/>
      <c r="AD20" s="1" t="s">
        <v>61</v>
      </c>
      <c r="AE20" s="1" t="s">
        <v>63</v>
      </c>
      <c r="AF20" s="1">
        <v>1608</v>
      </c>
      <c r="AG20" s="1">
        <f t="shared" si="1"/>
        <v>4</v>
      </c>
      <c r="AH20" s="1"/>
      <c r="AI20" s="1">
        <v>0</v>
      </c>
      <c r="AJ20" s="1"/>
      <c r="AK20" s="1" t="s">
        <v>146</v>
      </c>
      <c r="AL20" s="50" t="s">
        <v>111</v>
      </c>
      <c r="AR20" s="1" t="s">
        <v>45</v>
      </c>
      <c r="AS20" s="1"/>
      <c r="AT20" s="1" t="s">
        <v>46</v>
      </c>
      <c r="AU20" s="1">
        <v>4</v>
      </c>
      <c r="AV20" s="1">
        <v>50</v>
      </c>
      <c r="AW20" s="1">
        <v>4</v>
      </c>
      <c r="AX20" s="55" t="s">
        <v>150</v>
      </c>
    </row>
    <row r="21" spans="2:50" x14ac:dyDescent="0.45">
      <c r="B21" s="13" t="s">
        <v>61</v>
      </c>
      <c r="C21" s="1" t="s">
        <v>65</v>
      </c>
      <c r="D21" s="1">
        <v>1608</v>
      </c>
      <c r="E21" s="5">
        <v>4</v>
      </c>
      <c r="F21" s="37">
        <f>E21</f>
        <v>4</v>
      </c>
      <c r="G21" s="29"/>
      <c r="H21" s="6"/>
      <c r="I21" s="13" t="s">
        <v>61</v>
      </c>
      <c r="J21" s="1" t="s">
        <v>65</v>
      </c>
      <c r="K21" s="1">
        <v>1608</v>
      </c>
      <c r="L21" s="5">
        <v>2</v>
      </c>
      <c r="M21" s="37">
        <f>L21*6</f>
        <v>12</v>
      </c>
      <c r="N21" s="29"/>
      <c r="O21" s="6"/>
      <c r="AD21" s="1" t="s">
        <v>61</v>
      </c>
      <c r="AE21" s="1" t="s">
        <v>65</v>
      </c>
      <c r="AF21" s="1">
        <v>1608</v>
      </c>
      <c r="AG21" s="1">
        <f t="shared" si="1"/>
        <v>16</v>
      </c>
      <c r="AH21" s="1"/>
      <c r="AI21" s="1">
        <v>0</v>
      </c>
      <c r="AJ21" s="1"/>
      <c r="AK21" s="1" t="s">
        <v>146</v>
      </c>
      <c r="AL21" s="49"/>
      <c r="AR21" s="52" t="s">
        <v>86</v>
      </c>
      <c r="AS21" s="52"/>
      <c r="AT21" s="52"/>
      <c r="AU21" s="1">
        <v>2</v>
      </c>
      <c r="AV21" s="1">
        <v>459</v>
      </c>
      <c r="AW21" s="1">
        <v>2</v>
      </c>
      <c r="AX21" s="55" t="s">
        <v>156</v>
      </c>
    </row>
    <row r="22" spans="2:50" x14ac:dyDescent="0.45">
      <c r="O22" s="6"/>
      <c r="W22" s="13" t="s">
        <v>61</v>
      </c>
      <c r="X22" s="1" t="s">
        <v>93</v>
      </c>
      <c r="Y22" s="1"/>
      <c r="Z22" s="5">
        <v>1</v>
      </c>
      <c r="AA22" s="37">
        <f>Z22*10</f>
        <v>10</v>
      </c>
      <c r="AB22" s="29"/>
      <c r="AD22" s="1" t="s">
        <v>61</v>
      </c>
      <c r="AE22" s="1" t="s">
        <v>93</v>
      </c>
      <c r="AF22" s="1"/>
      <c r="AG22" s="1">
        <f t="shared" si="1"/>
        <v>10</v>
      </c>
      <c r="AH22" s="1"/>
      <c r="AI22" s="1">
        <v>0</v>
      </c>
      <c r="AJ22" s="1"/>
      <c r="AK22" s="1" t="s">
        <v>146</v>
      </c>
      <c r="AL22" s="49"/>
      <c r="AR22" s="1" t="s">
        <v>51</v>
      </c>
      <c r="AS22" s="1"/>
      <c r="AT22" s="1"/>
      <c r="AU22" s="1">
        <v>5</v>
      </c>
      <c r="AV22" s="1">
        <v>70</v>
      </c>
      <c r="AW22" s="1">
        <v>5</v>
      </c>
      <c r="AX22" s="55" t="s">
        <v>151</v>
      </c>
    </row>
    <row r="23" spans="2:50" x14ac:dyDescent="0.45">
      <c r="H23" s="6"/>
      <c r="I23" s="13" t="s">
        <v>61</v>
      </c>
      <c r="J23" s="1">
        <v>510</v>
      </c>
      <c r="K23" s="1">
        <v>1608</v>
      </c>
      <c r="L23" s="5">
        <v>4</v>
      </c>
      <c r="M23" s="37">
        <f>L23*6</f>
        <v>24</v>
      </c>
      <c r="N23" s="29"/>
      <c r="O23" s="6"/>
      <c r="AD23" s="1" t="s">
        <v>61</v>
      </c>
      <c r="AE23" s="1">
        <v>510</v>
      </c>
      <c r="AF23" s="1">
        <v>1608</v>
      </c>
      <c r="AG23" s="1">
        <f t="shared" si="1"/>
        <v>24</v>
      </c>
      <c r="AH23" s="1"/>
      <c r="AI23" s="1">
        <v>0</v>
      </c>
      <c r="AJ23" s="1"/>
      <c r="AK23" s="1" t="s">
        <v>146</v>
      </c>
      <c r="AL23" s="50" t="s">
        <v>112</v>
      </c>
      <c r="AR23" s="1" t="s">
        <v>89</v>
      </c>
      <c r="AS23" s="1" t="s">
        <v>145</v>
      </c>
      <c r="AT23" s="1"/>
      <c r="AU23" s="1">
        <v>10</v>
      </c>
      <c r="AV23" s="1">
        <v>50</v>
      </c>
      <c r="AW23" s="1">
        <v>5</v>
      </c>
      <c r="AX23" s="55" t="s">
        <v>166</v>
      </c>
    </row>
    <row r="24" spans="2:50" x14ac:dyDescent="0.45">
      <c r="O24" s="6"/>
      <c r="W24" s="13" t="s">
        <v>61</v>
      </c>
      <c r="X24" s="1">
        <v>330</v>
      </c>
      <c r="Y24" s="1"/>
      <c r="Z24" s="5">
        <v>1</v>
      </c>
      <c r="AA24" s="37">
        <f>Z24*10</f>
        <v>10</v>
      </c>
      <c r="AB24" s="29"/>
      <c r="AD24" s="1" t="s">
        <v>61</v>
      </c>
      <c r="AE24" s="1">
        <v>330</v>
      </c>
      <c r="AF24" s="1"/>
      <c r="AG24" s="1">
        <f t="shared" si="1"/>
        <v>10</v>
      </c>
      <c r="AH24" s="1"/>
      <c r="AI24" s="1">
        <v>0</v>
      </c>
      <c r="AJ24" s="1"/>
      <c r="AK24" s="1" t="s">
        <v>146</v>
      </c>
      <c r="AL24" s="50" t="s">
        <v>113</v>
      </c>
      <c r="AR24" s="1" t="s">
        <v>89</v>
      </c>
      <c r="AS24" s="1" t="s">
        <v>90</v>
      </c>
      <c r="AT24" s="1"/>
      <c r="AU24" s="1">
        <v>20</v>
      </c>
      <c r="AV24" s="1">
        <v>200</v>
      </c>
      <c r="AW24" s="1">
        <v>2</v>
      </c>
      <c r="AX24" s="55" t="s">
        <v>158</v>
      </c>
    </row>
    <row r="25" spans="2:50" x14ac:dyDescent="0.45">
      <c r="B25" s="13" t="s">
        <v>61</v>
      </c>
      <c r="C25" s="1">
        <v>120</v>
      </c>
      <c r="D25" s="1">
        <v>1608</v>
      </c>
      <c r="E25" s="5">
        <v>2</v>
      </c>
      <c r="F25" s="37">
        <f>E25</f>
        <v>2</v>
      </c>
      <c r="G25" s="29"/>
      <c r="H25" s="6"/>
      <c r="I25" s="13" t="s">
        <v>61</v>
      </c>
      <c r="J25" s="1">
        <v>120</v>
      </c>
      <c r="K25" s="1">
        <v>1608</v>
      </c>
      <c r="L25" s="5">
        <v>1</v>
      </c>
      <c r="M25" s="37">
        <f>L25*6</f>
        <v>6</v>
      </c>
      <c r="N25" s="29"/>
      <c r="O25" s="6"/>
      <c r="AD25" s="1" t="s">
        <v>61</v>
      </c>
      <c r="AE25" s="1">
        <v>120</v>
      </c>
      <c r="AF25" s="1">
        <v>1608</v>
      </c>
      <c r="AG25" s="1">
        <f t="shared" si="1"/>
        <v>8</v>
      </c>
      <c r="AH25" s="1"/>
      <c r="AI25" s="1">
        <v>0</v>
      </c>
      <c r="AJ25" s="1"/>
      <c r="AK25" s="1" t="s">
        <v>146</v>
      </c>
      <c r="AL25" s="50" t="s">
        <v>114</v>
      </c>
      <c r="AR25" s="1" t="s">
        <v>157</v>
      </c>
      <c r="AS25" s="1"/>
      <c r="AT25" s="1"/>
      <c r="AU25" s="1"/>
      <c r="AV25" s="1"/>
      <c r="AW25" s="1"/>
      <c r="AX25" s="54"/>
    </row>
    <row r="26" spans="2:50" x14ac:dyDescent="0.45">
      <c r="H26" s="6"/>
      <c r="I26" s="13" t="s">
        <v>61</v>
      </c>
      <c r="J26" s="1">
        <v>47</v>
      </c>
      <c r="K26" s="1">
        <v>1608</v>
      </c>
      <c r="L26" s="5">
        <v>4</v>
      </c>
      <c r="M26" s="37">
        <f>L26*6</f>
        <v>24</v>
      </c>
      <c r="N26" s="29"/>
      <c r="O26" s="6"/>
      <c r="AD26" s="1" t="s">
        <v>61</v>
      </c>
      <c r="AE26" s="1">
        <v>47</v>
      </c>
      <c r="AF26" s="1">
        <v>1608</v>
      </c>
      <c r="AG26" s="1">
        <f t="shared" si="1"/>
        <v>24</v>
      </c>
      <c r="AH26" s="1"/>
      <c r="AI26" s="1">
        <v>0</v>
      </c>
      <c r="AJ26" s="1"/>
      <c r="AK26" s="1" t="s">
        <v>146</v>
      </c>
      <c r="AL26" s="50" t="s">
        <v>115</v>
      </c>
    </row>
    <row r="27" spans="2:50" ht="18.600000000000001" thickBot="1" x14ac:dyDescent="0.5">
      <c r="O27" s="6"/>
      <c r="W27" s="15" t="s">
        <v>61</v>
      </c>
      <c r="X27" s="16">
        <v>10</v>
      </c>
      <c r="Y27" s="16"/>
      <c r="Z27" s="17">
        <v>1</v>
      </c>
      <c r="AA27" s="38">
        <f>Z27*10</f>
        <v>10</v>
      </c>
      <c r="AB27" s="30"/>
      <c r="AD27" s="1" t="s">
        <v>61</v>
      </c>
      <c r="AE27" s="1">
        <v>10</v>
      </c>
      <c r="AF27" s="1"/>
      <c r="AG27" s="1">
        <f t="shared" si="1"/>
        <v>10</v>
      </c>
      <c r="AH27" s="1"/>
      <c r="AI27" s="1">
        <v>0</v>
      </c>
      <c r="AJ27" s="1"/>
      <c r="AK27" s="1" t="s">
        <v>146</v>
      </c>
      <c r="AL27" s="49"/>
    </row>
    <row r="28" spans="2:50" ht="18.600000000000001" thickBot="1" x14ac:dyDescent="0.5">
      <c r="B28" s="15" t="s">
        <v>61</v>
      </c>
      <c r="C28" s="16" t="s">
        <v>67</v>
      </c>
      <c r="D28" s="16">
        <v>1608</v>
      </c>
      <c r="E28" s="17">
        <v>4</v>
      </c>
      <c r="F28" s="38">
        <f>E28</f>
        <v>4</v>
      </c>
      <c r="G28" s="30"/>
      <c r="H28" s="6"/>
      <c r="I28" s="15" t="s">
        <v>61</v>
      </c>
      <c r="J28" s="16" t="s">
        <v>67</v>
      </c>
      <c r="K28" s="16">
        <v>1608</v>
      </c>
      <c r="L28" s="17">
        <v>4</v>
      </c>
      <c r="M28" s="38">
        <f t="shared" ref="M28:M34" si="5">L28*6</f>
        <v>24</v>
      </c>
      <c r="N28" s="30"/>
      <c r="O28" s="6"/>
      <c r="AD28" s="1" t="s">
        <v>61</v>
      </c>
      <c r="AE28" s="1" t="s">
        <v>67</v>
      </c>
      <c r="AF28" s="1">
        <v>1608</v>
      </c>
      <c r="AG28" s="1">
        <f t="shared" si="1"/>
        <v>28</v>
      </c>
      <c r="AH28" s="1"/>
      <c r="AI28" s="1">
        <v>0</v>
      </c>
      <c r="AJ28" s="1"/>
      <c r="AK28" s="1" t="s">
        <v>146</v>
      </c>
      <c r="AL28" s="49"/>
    </row>
    <row r="29" spans="2:50" x14ac:dyDescent="0.45">
      <c r="B29" s="10" t="s">
        <v>19</v>
      </c>
      <c r="C29" s="11" t="s">
        <v>20</v>
      </c>
      <c r="D29" s="11"/>
      <c r="E29" s="12">
        <v>4</v>
      </c>
      <c r="F29" s="36">
        <f>E29</f>
        <v>4</v>
      </c>
      <c r="G29" s="28"/>
      <c r="H29" s="6"/>
      <c r="I29" s="10" t="s">
        <v>19</v>
      </c>
      <c r="J29" s="11" t="s">
        <v>20</v>
      </c>
      <c r="K29" s="11"/>
      <c r="L29" s="12">
        <v>2</v>
      </c>
      <c r="M29" s="36">
        <f t="shared" si="5"/>
        <v>12</v>
      </c>
      <c r="N29" s="28"/>
      <c r="O29" s="6"/>
      <c r="AD29" s="1" t="s">
        <v>19</v>
      </c>
      <c r="AE29" s="1" t="s">
        <v>20</v>
      </c>
      <c r="AF29" s="1"/>
      <c r="AG29" s="1">
        <f t="shared" si="1"/>
        <v>16</v>
      </c>
      <c r="AH29" s="1"/>
      <c r="AI29" s="1">
        <v>10</v>
      </c>
      <c r="AJ29" s="1"/>
      <c r="AK29" s="1"/>
      <c r="AL29" s="49"/>
    </row>
    <row r="30" spans="2:50" x14ac:dyDescent="0.45">
      <c r="B30" s="13" t="s">
        <v>19</v>
      </c>
      <c r="C30" s="1" t="s">
        <v>21</v>
      </c>
      <c r="D30" s="1"/>
      <c r="E30" s="5">
        <v>6</v>
      </c>
      <c r="F30" s="37">
        <f>E30</f>
        <v>6</v>
      </c>
      <c r="G30" s="29"/>
      <c r="H30" s="6"/>
      <c r="I30" s="13" t="s">
        <v>19</v>
      </c>
      <c r="J30" s="1" t="s">
        <v>21</v>
      </c>
      <c r="K30" s="1"/>
      <c r="L30" s="5">
        <v>1</v>
      </c>
      <c r="M30" s="37">
        <f t="shared" si="5"/>
        <v>6</v>
      </c>
      <c r="N30" s="29"/>
      <c r="O30" s="6"/>
      <c r="AD30" s="1" t="s">
        <v>19</v>
      </c>
      <c r="AE30" s="1" t="s">
        <v>21</v>
      </c>
      <c r="AF30" s="1"/>
      <c r="AG30" s="1">
        <f t="shared" si="1"/>
        <v>12</v>
      </c>
      <c r="AH30" s="1"/>
      <c r="AI30" s="1">
        <v>0</v>
      </c>
      <c r="AJ30" s="1"/>
      <c r="AK30" s="1"/>
      <c r="AL30" s="49"/>
    </row>
    <row r="31" spans="2:50" ht="18.600000000000001" thickBot="1" x14ac:dyDescent="0.5">
      <c r="B31" s="13" t="s">
        <v>19</v>
      </c>
      <c r="C31" s="1" t="s">
        <v>91</v>
      </c>
      <c r="D31" s="1"/>
      <c r="E31" s="5">
        <v>2</v>
      </c>
      <c r="F31" s="37">
        <f>E31</f>
        <v>2</v>
      </c>
      <c r="G31" s="29"/>
      <c r="H31" s="6"/>
      <c r="I31" s="13" t="s">
        <v>19</v>
      </c>
      <c r="J31" s="1" t="s">
        <v>55</v>
      </c>
      <c r="K31" s="1"/>
      <c r="L31" s="5">
        <v>1</v>
      </c>
      <c r="M31" s="37">
        <f t="shared" si="5"/>
        <v>6</v>
      </c>
      <c r="N31" s="29"/>
      <c r="O31" s="6"/>
      <c r="AD31" s="1" t="s">
        <v>19</v>
      </c>
      <c r="AE31" s="1" t="s">
        <v>55</v>
      </c>
      <c r="AF31" s="1"/>
      <c r="AG31" s="1">
        <f t="shared" si="1"/>
        <v>8</v>
      </c>
      <c r="AH31" s="1">
        <v>10</v>
      </c>
      <c r="AI31" s="1">
        <v>10</v>
      </c>
      <c r="AJ31" s="1"/>
      <c r="AK31" s="1"/>
      <c r="AL31" s="49"/>
    </row>
    <row r="32" spans="2:50" ht="18.600000000000001" thickBot="1" x14ac:dyDescent="0.5">
      <c r="B32" s="13" t="s">
        <v>22</v>
      </c>
      <c r="C32" s="1" t="s">
        <v>53</v>
      </c>
      <c r="D32" s="1"/>
      <c r="E32" s="5">
        <v>3</v>
      </c>
      <c r="F32" s="37">
        <f>E32</f>
        <v>3</v>
      </c>
      <c r="G32" s="29"/>
      <c r="H32" s="6"/>
      <c r="I32" s="13" t="s">
        <v>22</v>
      </c>
      <c r="J32" s="1" t="s">
        <v>53</v>
      </c>
      <c r="K32" s="1"/>
      <c r="L32" s="5">
        <v>3</v>
      </c>
      <c r="M32" s="37">
        <f t="shared" si="5"/>
        <v>18</v>
      </c>
      <c r="N32" s="29"/>
      <c r="O32" s="6"/>
      <c r="P32" s="7" t="s">
        <v>22</v>
      </c>
      <c r="Q32" s="8" t="s">
        <v>53</v>
      </c>
      <c r="R32" s="8"/>
      <c r="S32" s="9">
        <v>1</v>
      </c>
      <c r="T32" s="40">
        <f>S32</f>
        <v>1</v>
      </c>
      <c r="U32" s="33"/>
      <c r="W32" s="7" t="s">
        <v>22</v>
      </c>
      <c r="X32" s="8" t="s">
        <v>53</v>
      </c>
      <c r="Y32" s="8"/>
      <c r="Z32" s="9">
        <v>1</v>
      </c>
      <c r="AA32" s="40">
        <f>Z32*10</f>
        <v>10</v>
      </c>
      <c r="AB32" s="33"/>
      <c r="AD32" s="1" t="s">
        <v>22</v>
      </c>
      <c r="AE32" s="1" t="s">
        <v>53</v>
      </c>
      <c r="AF32" s="1"/>
      <c r="AG32" s="1">
        <f t="shared" si="1"/>
        <v>32</v>
      </c>
      <c r="AH32" s="1"/>
      <c r="AI32" s="1">
        <v>0</v>
      </c>
      <c r="AJ32" s="1"/>
      <c r="AK32" s="1"/>
      <c r="AL32" s="49"/>
    </row>
    <row r="33" spans="2:39" x14ac:dyDescent="0.45">
      <c r="H33" s="6"/>
      <c r="I33" s="13" t="s">
        <v>22</v>
      </c>
      <c r="J33" s="1" t="s">
        <v>54</v>
      </c>
      <c r="K33" s="1" t="s">
        <v>77</v>
      </c>
      <c r="L33" s="5">
        <v>6</v>
      </c>
      <c r="M33" s="37">
        <f t="shared" si="5"/>
        <v>36</v>
      </c>
      <c r="N33" s="29"/>
      <c r="O33" s="6"/>
      <c r="AD33" s="1" t="s">
        <v>22</v>
      </c>
      <c r="AE33" s="1" t="s">
        <v>54</v>
      </c>
      <c r="AF33" s="1" t="s">
        <v>77</v>
      </c>
      <c r="AG33" s="1">
        <f t="shared" si="1"/>
        <v>36</v>
      </c>
      <c r="AH33" s="1"/>
      <c r="AI33" s="1">
        <v>40</v>
      </c>
      <c r="AJ33" s="1"/>
      <c r="AK33" s="1"/>
      <c r="AL33" s="49"/>
    </row>
    <row r="34" spans="2:39" ht="18.600000000000001" thickBot="1" x14ac:dyDescent="0.5">
      <c r="B34" s="15" t="s">
        <v>22</v>
      </c>
      <c r="C34" s="16" t="s">
        <v>54</v>
      </c>
      <c r="D34" s="16" t="s">
        <v>78</v>
      </c>
      <c r="E34" s="17">
        <v>1</v>
      </c>
      <c r="F34" s="38">
        <f>E34</f>
        <v>1</v>
      </c>
      <c r="G34" s="30"/>
      <c r="H34" s="6"/>
      <c r="I34" s="15" t="s">
        <v>22</v>
      </c>
      <c r="J34" s="16" t="s">
        <v>54</v>
      </c>
      <c r="K34" s="16" t="s">
        <v>78</v>
      </c>
      <c r="L34" s="17">
        <v>1</v>
      </c>
      <c r="M34" s="38">
        <f t="shared" si="5"/>
        <v>6</v>
      </c>
      <c r="N34" s="30"/>
      <c r="O34" s="6"/>
      <c r="AD34" s="1" t="s">
        <v>22</v>
      </c>
      <c r="AE34" s="1" t="s">
        <v>54</v>
      </c>
      <c r="AF34" s="1" t="s">
        <v>78</v>
      </c>
      <c r="AG34" s="1">
        <f t="shared" si="1"/>
        <v>7</v>
      </c>
      <c r="AH34" s="1"/>
      <c r="AI34" s="1">
        <v>7</v>
      </c>
      <c r="AJ34" s="1"/>
      <c r="AK34" s="1"/>
      <c r="AL34" s="49"/>
    </row>
    <row r="35" spans="2:39" ht="18.600000000000001" thickBot="1" x14ac:dyDescent="0.5">
      <c r="B35" s="13" t="s">
        <v>25</v>
      </c>
      <c r="C35" s="1" t="s">
        <v>26</v>
      </c>
      <c r="D35" s="1" t="s">
        <v>24</v>
      </c>
      <c r="E35" s="5">
        <v>1</v>
      </c>
      <c r="F35" s="37">
        <f>E35</f>
        <v>1</v>
      </c>
      <c r="G35" s="29"/>
      <c r="H35" s="6"/>
      <c r="O35" s="6"/>
      <c r="AD35" s="1" t="s">
        <v>25</v>
      </c>
      <c r="AE35" s="1" t="s">
        <v>26</v>
      </c>
      <c r="AF35" s="1" t="s">
        <v>24</v>
      </c>
      <c r="AG35" s="1">
        <f t="shared" si="1"/>
        <v>1</v>
      </c>
      <c r="AH35" s="1"/>
      <c r="AI35" s="1">
        <v>0</v>
      </c>
      <c r="AJ35" s="1"/>
      <c r="AK35" s="1"/>
      <c r="AL35" s="49"/>
    </row>
    <row r="36" spans="2:39" x14ac:dyDescent="0.45">
      <c r="B36" s="13" t="s">
        <v>30</v>
      </c>
      <c r="C36" s="1" t="s">
        <v>32</v>
      </c>
      <c r="D36" s="1" t="s">
        <v>31</v>
      </c>
      <c r="E36" s="5">
        <v>2</v>
      </c>
      <c r="F36" s="37">
        <f>E36</f>
        <v>2</v>
      </c>
      <c r="G36" s="29"/>
      <c r="H36" s="6"/>
      <c r="I36" s="18" t="s">
        <v>30</v>
      </c>
      <c r="J36" s="4" t="s">
        <v>32</v>
      </c>
      <c r="K36" s="4" t="s">
        <v>31</v>
      </c>
      <c r="L36" s="19">
        <v>1</v>
      </c>
      <c r="M36" s="36">
        <f>L36*6</f>
        <v>6</v>
      </c>
      <c r="N36" s="31"/>
      <c r="O36" s="6"/>
      <c r="AD36" s="1" t="s">
        <v>30</v>
      </c>
      <c r="AE36" s="1" t="s">
        <v>32</v>
      </c>
      <c r="AF36" s="1" t="s">
        <v>31</v>
      </c>
      <c r="AG36" s="1">
        <f t="shared" si="1"/>
        <v>8</v>
      </c>
      <c r="AH36" s="1"/>
      <c r="AI36" s="1">
        <v>0</v>
      </c>
      <c r="AJ36" s="1"/>
      <c r="AK36" s="1"/>
      <c r="AL36" s="49"/>
    </row>
    <row r="37" spans="2:39" x14ac:dyDescent="0.45">
      <c r="B37" s="13" t="s">
        <v>27</v>
      </c>
      <c r="C37" s="1" t="s">
        <v>28</v>
      </c>
      <c r="D37" s="1" t="s">
        <v>24</v>
      </c>
      <c r="E37" s="5">
        <v>1</v>
      </c>
      <c r="F37" s="37">
        <f>E37</f>
        <v>1</v>
      </c>
      <c r="G37" s="29"/>
      <c r="H37" s="6"/>
      <c r="I37" s="13" t="s">
        <v>27</v>
      </c>
      <c r="J37" s="1" t="s">
        <v>28</v>
      </c>
      <c r="K37" s="1" t="s">
        <v>24</v>
      </c>
      <c r="L37" s="5">
        <v>1</v>
      </c>
      <c r="M37" s="37">
        <f>L37*6</f>
        <v>6</v>
      </c>
      <c r="N37" s="29"/>
      <c r="O37" s="6"/>
      <c r="AD37" s="1" t="s">
        <v>27</v>
      </c>
      <c r="AE37" s="1" t="s">
        <v>28</v>
      </c>
      <c r="AF37" s="1" t="s">
        <v>24</v>
      </c>
      <c r="AG37" s="1">
        <f t="shared" si="1"/>
        <v>7</v>
      </c>
      <c r="AH37" s="1"/>
      <c r="AI37" s="1">
        <v>0</v>
      </c>
      <c r="AJ37" s="1"/>
      <c r="AK37" s="1"/>
      <c r="AL37" s="49"/>
    </row>
    <row r="38" spans="2:39" ht="18.600000000000001" thickBot="1" x14ac:dyDescent="0.5">
      <c r="B38" s="13" t="s">
        <v>4</v>
      </c>
      <c r="C38" s="1"/>
      <c r="D38" s="1"/>
      <c r="E38" s="5">
        <v>2</v>
      </c>
      <c r="F38" s="37">
        <f>E38</f>
        <v>2</v>
      </c>
      <c r="G38" s="29"/>
      <c r="H38" s="6"/>
      <c r="O38" s="6"/>
      <c r="AD38" s="1" t="s">
        <v>4</v>
      </c>
      <c r="AE38" s="1"/>
      <c r="AF38" s="1"/>
      <c r="AG38" s="1">
        <f t="shared" si="1"/>
        <v>2</v>
      </c>
      <c r="AH38" s="1"/>
      <c r="AI38" s="1">
        <v>2</v>
      </c>
      <c r="AJ38" s="1"/>
      <c r="AK38" s="1"/>
      <c r="AL38" s="49"/>
    </row>
    <row r="39" spans="2:39" ht="18.600000000000001" thickBot="1" x14ac:dyDescent="0.5">
      <c r="H39" s="6"/>
      <c r="O39" s="6"/>
      <c r="P39" s="10" t="s">
        <v>81</v>
      </c>
      <c r="Q39" s="11"/>
      <c r="R39" s="11" t="s">
        <v>24</v>
      </c>
      <c r="S39" s="12">
        <v>1</v>
      </c>
      <c r="T39" s="36">
        <f>S39</f>
        <v>1</v>
      </c>
      <c r="U39" s="28"/>
      <c r="AD39" s="1" t="s">
        <v>81</v>
      </c>
      <c r="AE39" s="1"/>
      <c r="AF39" s="1" t="s">
        <v>24</v>
      </c>
      <c r="AG39" s="1">
        <f t="shared" si="1"/>
        <v>1</v>
      </c>
      <c r="AH39" s="1"/>
      <c r="AI39" s="1">
        <v>0</v>
      </c>
      <c r="AJ39" s="1"/>
      <c r="AK39" s="1">
        <v>1</v>
      </c>
      <c r="AL39" s="49"/>
    </row>
    <row r="40" spans="2:39" x14ac:dyDescent="0.45">
      <c r="B40" s="18" t="s">
        <v>23</v>
      </c>
      <c r="C40" s="4"/>
      <c r="D40" s="4" t="s">
        <v>24</v>
      </c>
      <c r="E40" s="19">
        <v>1</v>
      </c>
      <c r="F40" s="39">
        <f>E40</f>
        <v>1</v>
      </c>
      <c r="G40" s="31"/>
      <c r="H40" s="6"/>
      <c r="I40" s="18" t="s">
        <v>23</v>
      </c>
      <c r="J40" s="4"/>
      <c r="K40" s="4" t="s">
        <v>24</v>
      </c>
      <c r="L40" s="19">
        <v>2</v>
      </c>
      <c r="M40" s="37">
        <f>L40*6</f>
        <v>12</v>
      </c>
      <c r="N40" s="31"/>
      <c r="O40" s="6"/>
      <c r="P40" s="13" t="s">
        <v>23</v>
      </c>
      <c r="Q40" s="1"/>
      <c r="R40" s="1" t="s">
        <v>24</v>
      </c>
      <c r="S40" s="5">
        <v>10</v>
      </c>
      <c r="T40" s="37">
        <f>S40</f>
        <v>10</v>
      </c>
      <c r="U40" s="29"/>
      <c r="W40" s="10" t="s">
        <v>23</v>
      </c>
      <c r="X40" s="11"/>
      <c r="Y40" s="11" t="s">
        <v>24</v>
      </c>
      <c r="Z40" s="12">
        <v>2</v>
      </c>
      <c r="AA40" s="36">
        <f>Z40*10</f>
        <v>20</v>
      </c>
      <c r="AB40" s="28"/>
      <c r="AD40" s="1" t="s">
        <v>23</v>
      </c>
      <c r="AE40" s="1"/>
      <c r="AF40" s="1" t="s">
        <v>24</v>
      </c>
      <c r="AG40" s="1">
        <f t="shared" si="1"/>
        <v>43</v>
      </c>
      <c r="AH40" s="1"/>
      <c r="AI40" s="1">
        <v>30</v>
      </c>
      <c r="AJ40" s="1"/>
      <c r="AK40" s="1"/>
      <c r="AL40" s="49"/>
    </row>
    <row r="41" spans="2:39" ht="18.600000000000001" thickBot="1" x14ac:dyDescent="0.5">
      <c r="B41" s="13" t="s">
        <v>56</v>
      </c>
      <c r="C41" s="1" t="s">
        <v>29</v>
      </c>
      <c r="D41" s="1" t="s">
        <v>24</v>
      </c>
      <c r="E41" s="5">
        <v>5</v>
      </c>
      <c r="F41" s="37">
        <f>E41</f>
        <v>5</v>
      </c>
      <c r="G41" s="29"/>
      <c r="H41" s="6"/>
      <c r="I41" s="20" t="s">
        <v>56</v>
      </c>
      <c r="J41" s="3" t="s">
        <v>29</v>
      </c>
      <c r="K41" s="3" t="s">
        <v>24</v>
      </c>
      <c r="L41" s="27">
        <v>2</v>
      </c>
      <c r="M41" s="38">
        <f>L41*6</f>
        <v>12</v>
      </c>
      <c r="N41" s="32"/>
      <c r="O41" s="6"/>
      <c r="AD41" s="1" t="s">
        <v>56</v>
      </c>
      <c r="AE41" s="1" t="s">
        <v>29</v>
      </c>
      <c r="AF41" s="1" t="s">
        <v>24</v>
      </c>
      <c r="AG41" s="1">
        <f t="shared" si="1"/>
        <v>17</v>
      </c>
      <c r="AH41" s="1"/>
      <c r="AI41" s="1"/>
      <c r="AJ41" s="1"/>
      <c r="AK41" s="1"/>
      <c r="AL41" s="49"/>
      <c r="AM41" s="2">
        <v>0</v>
      </c>
    </row>
    <row r="42" spans="2:39" ht="18.600000000000001" thickBot="1" x14ac:dyDescent="0.5">
      <c r="B42" s="20" t="s">
        <v>56</v>
      </c>
      <c r="C42" s="3" t="s">
        <v>32</v>
      </c>
      <c r="D42" s="3" t="s">
        <v>24</v>
      </c>
      <c r="E42" s="27">
        <v>5</v>
      </c>
      <c r="F42" s="42">
        <f>E42</f>
        <v>5</v>
      </c>
      <c r="G42" s="32"/>
      <c r="H42" s="6"/>
      <c r="O42" s="6"/>
      <c r="P42" s="15" t="s">
        <v>59</v>
      </c>
      <c r="Q42" s="16" t="s">
        <v>32</v>
      </c>
      <c r="R42" s="16" t="s">
        <v>24</v>
      </c>
      <c r="S42" s="17">
        <v>1</v>
      </c>
      <c r="T42" s="38">
        <f>S42</f>
        <v>1</v>
      </c>
      <c r="U42" s="30"/>
      <c r="W42" s="15" t="s">
        <v>59</v>
      </c>
      <c r="X42" s="16" t="s">
        <v>32</v>
      </c>
      <c r="Y42" s="16" t="s">
        <v>24</v>
      </c>
      <c r="Z42" s="17">
        <v>2</v>
      </c>
      <c r="AA42" s="38">
        <f>Z42*10</f>
        <v>20</v>
      </c>
      <c r="AB42" s="30"/>
      <c r="AD42" s="1" t="s">
        <v>56</v>
      </c>
      <c r="AE42" s="1" t="s">
        <v>32</v>
      </c>
      <c r="AF42" s="1" t="s">
        <v>24</v>
      </c>
      <c r="AG42" s="1">
        <f t="shared" si="1"/>
        <v>26</v>
      </c>
      <c r="AH42" s="1"/>
      <c r="AI42" s="1"/>
      <c r="AJ42" s="1"/>
      <c r="AK42" s="1"/>
      <c r="AL42" s="49"/>
      <c r="AM42" s="2">
        <v>34</v>
      </c>
    </row>
    <row r="43" spans="2:39" ht="18.600000000000001" thickBot="1" x14ac:dyDescent="0.5">
      <c r="O43" s="6"/>
      <c r="P43" s="10" t="s">
        <v>81</v>
      </c>
      <c r="Q43" s="11"/>
      <c r="R43" s="11" t="s">
        <v>57</v>
      </c>
      <c r="S43" s="12">
        <v>1</v>
      </c>
      <c r="T43" s="36">
        <f>S43</f>
        <v>1</v>
      </c>
      <c r="U43" s="28"/>
      <c r="AD43" s="1" t="s">
        <v>81</v>
      </c>
      <c r="AE43" s="1"/>
      <c r="AF43" s="1" t="s">
        <v>57</v>
      </c>
      <c r="AG43" s="1">
        <v>6</v>
      </c>
      <c r="AH43" s="1"/>
      <c r="AI43" s="1">
        <v>6</v>
      </c>
      <c r="AJ43" s="1"/>
      <c r="AK43" s="1"/>
      <c r="AL43" s="49"/>
    </row>
    <row r="44" spans="2:39" x14ac:dyDescent="0.45">
      <c r="B44" s="10" t="s">
        <v>23</v>
      </c>
      <c r="C44" s="11"/>
      <c r="D44" s="11" t="s">
        <v>57</v>
      </c>
      <c r="E44" s="12">
        <v>1</v>
      </c>
      <c r="F44" s="36">
        <f t="shared" ref="F44:F53" si="6">E44</f>
        <v>1</v>
      </c>
      <c r="G44" s="28"/>
      <c r="H44" s="6"/>
      <c r="I44" s="10" t="s">
        <v>23</v>
      </c>
      <c r="J44" s="11"/>
      <c r="K44" s="11" t="s">
        <v>57</v>
      </c>
      <c r="L44" s="12">
        <v>2</v>
      </c>
      <c r="M44" s="36">
        <f>L44*6</f>
        <v>12</v>
      </c>
      <c r="N44" s="28"/>
      <c r="O44" s="6"/>
      <c r="P44" s="13" t="s">
        <v>23</v>
      </c>
      <c r="Q44" s="1"/>
      <c r="R44" s="1" t="s">
        <v>57</v>
      </c>
      <c r="S44" s="5">
        <v>10</v>
      </c>
      <c r="T44" s="37">
        <f>S44</f>
        <v>10</v>
      </c>
      <c r="U44" s="29"/>
      <c r="W44" s="10" t="s">
        <v>23</v>
      </c>
      <c r="X44" s="11"/>
      <c r="Y44" s="11" t="s">
        <v>57</v>
      </c>
      <c r="Z44" s="12">
        <v>2</v>
      </c>
      <c r="AA44" s="36">
        <f>Z44*10</f>
        <v>20</v>
      </c>
      <c r="AB44" s="28"/>
      <c r="AD44" s="1" t="s">
        <v>23</v>
      </c>
      <c r="AE44" s="1"/>
      <c r="AF44" s="1" t="s">
        <v>57</v>
      </c>
      <c r="AG44" s="1">
        <f t="shared" si="1"/>
        <v>43</v>
      </c>
      <c r="AH44" s="1"/>
      <c r="AI44" s="1">
        <v>30</v>
      </c>
      <c r="AJ44" s="1"/>
      <c r="AK44" s="1"/>
      <c r="AL44" s="49"/>
    </row>
    <row r="45" spans="2:39" ht="18.600000000000001" thickBot="1" x14ac:dyDescent="0.5">
      <c r="B45" s="13" t="s">
        <v>56</v>
      </c>
      <c r="C45" s="1" t="s">
        <v>29</v>
      </c>
      <c r="D45" s="1" t="s">
        <v>57</v>
      </c>
      <c r="E45" s="5">
        <v>5</v>
      </c>
      <c r="F45" s="37">
        <f t="shared" si="6"/>
        <v>5</v>
      </c>
      <c r="G45" s="29"/>
      <c r="H45" s="6"/>
      <c r="I45" s="15" t="s">
        <v>56</v>
      </c>
      <c r="J45" s="16" t="s">
        <v>29</v>
      </c>
      <c r="K45" s="16" t="s">
        <v>57</v>
      </c>
      <c r="L45" s="17">
        <v>2</v>
      </c>
      <c r="M45" s="38">
        <f>L45*6</f>
        <v>12</v>
      </c>
      <c r="N45" s="30"/>
      <c r="O45" s="6"/>
      <c r="AD45" s="1" t="s">
        <v>56</v>
      </c>
      <c r="AE45" s="1" t="s">
        <v>29</v>
      </c>
      <c r="AF45" s="1" t="s">
        <v>57</v>
      </c>
      <c r="AG45" s="1">
        <f t="shared" si="1"/>
        <v>17</v>
      </c>
      <c r="AH45" s="1"/>
      <c r="AI45" s="1"/>
      <c r="AJ45" s="1"/>
      <c r="AK45" s="1"/>
      <c r="AL45" s="49"/>
      <c r="AM45" s="2">
        <v>0</v>
      </c>
    </row>
    <row r="46" spans="2:39" ht="18.600000000000001" thickBot="1" x14ac:dyDescent="0.5">
      <c r="B46" s="15" t="s">
        <v>56</v>
      </c>
      <c r="C46" s="16" t="s">
        <v>32</v>
      </c>
      <c r="D46" s="16" t="s">
        <v>57</v>
      </c>
      <c r="E46" s="17">
        <v>5</v>
      </c>
      <c r="F46" s="38">
        <f t="shared" si="6"/>
        <v>5</v>
      </c>
      <c r="G46" s="30"/>
      <c r="H46" s="6"/>
      <c r="O46" s="6"/>
      <c r="P46" s="15" t="s">
        <v>56</v>
      </c>
      <c r="Q46" s="16" t="s">
        <v>32</v>
      </c>
      <c r="R46" s="16" t="s">
        <v>57</v>
      </c>
      <c r="S46" s="17">
        <v>1</v>
      </c>
      <c r="T46" s="38">
        <f>S46</f>
        <v>1</v>
      </c>
      <c r="U46" s="30"/>
      <c r="W46" s="15" t="s">
        <v>56</v>
      </c>
      <c r="X46" s="16" t="s">
        <v>32</v>
      </c>
      <c r="Y46" s="16" t="s">
        <v>57</v>
      </c>
      <c r="Z46" s="17">
        <v>2</v>
      </c>
      <c r="AA46" s="38">
        <f>Z46*10</f>
        <v>20</v>
      </c>
      <c r="AB46" s="30"/>
      <c r="AD46" s="1" t="s">
        <v>56</v>
      </c>
      <c r="AE46" s="1" t="s">
        <v>32</v>
      </c>
      <c r="AF46" s="1" t="s">
        <v>57</v>
      </c>
      <c r="AG46" s="1">
        <f t="shared" si="1"/>
        <v>26</v>
      </c>
      <c r="AH46" s="1"/>
      <c r="AI46" s="1"/>
      <c r="AJ46" s="1"/>
      <c r="AK46" s="1"/>
      <c r="AL46" s="49"/>
      <c r="AM46" s="2">
        <v>30</v>
      </c>
    </row>
    <row r="47" spans="2:39" ht="18.600000000000001" thickBot="1" x14ac:dyDescent="0.5">
      <c r="B47" s="7" t="s">
        <v>56</v>
      </c>
      <c r="C47" s="8"/>
      <c r="D47" s="8" t="s">
        <v>60</v>
      </c>
      <c r="E47" s="9">
        <v>35</v>
      </c>
      <c r="F47" s="40">
        <f t="shared" si="6"/>
        <v>35</v>
      </c>
      <c r="G47" s="33"/>
      <c r="H47" s="6"/>
      <c r="I47" s="7" t="s">
        <v>56</v>
      </c>
      <c r="J47" s="8"/>
      <c r="K47" s="8" t="s">
        <v>60</v>
      </c>
      <c r="L47" s="9">
        <v>10</v>
      </c>
      <c r="M47" s="40">
        <f>L47*6</f>
        <v>60</v>
      </c>
      <c r="N47" s="33"/>
      <c r="O47" s="6"/>
      <c r="P47" s="7" t="s">
        <v>56</v>
      </c>
      <c r="Q47" s="8"/>
      <c r="R47" s="8" t="s">
        <v>60</v>
      </c>
      <c r="S47" s="9">
        <v>2</v>
      </c>
      <c r="T47" s="40">
        <f>S47</f>
        <v>2</v>
      </c>
      <c r="U47" s="33"/>
      <c r="W47" s="7" t="s">
        <v>56</v>
      </c>
      <c r="X47" s="8"/>
      <c r="Y47" s="8" t="s">
        <v>60</v>
      </c>
      <c r="Z47" s="9">
        <v>4</v>
      </c>
      <c r="AA47" s="40">
        <f>Z47*10</f>
        <v>40</v>
      </c>
      <c r="AB47" s="33"/>
      <c r="AD47" s="1" t="s">
        <v>56</v>
      </c>
      <c r="AE47" s="1"/>
      <c r="AF47" s="1" t="s">
        <v>60</v>
      </c>
      <c r="AG47" s="1">
        <f t="shared" si="1"/>
        <v>137</v>
      </c>
      <c r="AH47" s="1"/>
      <c r="AI47" s="1"/>
      <c r="AJ47" s="1"/>
      <c r="AK47" s="1"/>
      <c r="AL47" s="49"/>
      <c r="AM47" s="2">
        <v>100</v>
      </c>
    </row>
    <row r="48" spans="2:39" ht="18.600000000000001" thickBot="1" x14ac:dyDescent="0.5">
      <c r="B48" s="7" t="s">
        <v>62</v>
      </c>
      <c r="C48" s="8"/>
      <c r="D48" s="8"/>
      <c r="E48" s="9">
        <v>5</v>
      </c>
      <c r="F48" s="40">
        <f t="shared" si="6"/>
        <v>5</v>
      </c>
      <c r="G48" s="33"/>
      <c r="H48" s="6"/>
      <c r="I48" s="7" t="s">
        <v>62</v>
      </c>
      <c r="J48" s="8"/>
      <c r="K48" s="8"/>
      <c r="L48" s="9">
        <v>5</v>
      </c>
      <c r="M48" s="40">
        <f>L48*6</f>
        <v>30</v>
      </c>
      <c r="N48" s="33"/>
      <c r="O48" s="6"/>
      <c r="U48" s="6"/>
      <c r="AD48" s="1" t="s">
        <v>62</v>
      </c>
      <c r="AE48" s="1"/>
      <c r="AF48" s="1"/>
      <c r="AG48" s="1">
        <f t="shared" si="1"/>
        <v>35</v>
      </c>
      <c r="AH48" s="1"/>
      <c r="AI48" s="1">
        <v>40</v>
      </c>
      <c r="AJ48" s="1"/>
      <c r="AK48" s="1"/>
      <c r="AL48" s="49"/>
    </row>
    <row r="49" spans="2:38" x14ac:dyDescent="0.45">
      <c r="B49" s="10" t="s">
        <v>34</v>
      </c>
      <c r="C49" s="11" t="s">
        <v>35</v>
      </c>
      <c r="D49" s="11"/>
      <c r="E49" s="12">
        <v>1</v>
      </c>
      <c r="F49" s="36">
        <f t="shared" si="6"/>
        <v>1</v>
      </c>
      <c r="G49" s="28"/>
      <c r="H49" s="6"/>
      <c r="I49" s="13" t="s">
        <v>34</v>
      </c>
      <c r="J49" s="1" t="s">
        <v>35</v>
      </c>
      <c r="K49" s="1"/>
      <c r="L49" s="5">
        <v>1</v>
      </c>
      <c r="M49" s="36">
        <f>L49*6</f>
        <v>6</v>
      </c>
      <c r="N49" s="29"/>
      <c r="O49" s="6"/>
      <c r="U49" s="6"/>
      <c r="AD49" s="1" t="s">
        <v>34</v>
      </c>
      <c r="AE49" s="1" t="s">
        <v>35</v>
      </c>
      <c r="AF49" s="1"/>
      <c r="AG49" s="1">
        <f t="shared" si="1"/>
        <v>7</v>
      </c>
      <c r="AH49" s="1"/>
      <c r="AI49" s="1">
        <v>0</v>
      </c>
      <c r="AJ49" s="1">
        <v>0</v>
      </c>
      <c r="AK49" s="1">
        <v>0</v>
      </c>
      <c r="AL49" s="50" t="s">
        <v>116</v>
      </c>
    </row>
    <row r="50" spans="2:38" x14ac:dyDescent="0.45">
      <c r="B50" s="13" t="s">
        <v>36</v>
      </c>
      <c r="C50" s="1" t="s">
        <v>37</v>
      </c>
      <c r="D50" s="1"/>
      <c r="E50" s="5">
        <v>4</v>
      </c>
      <c r="F50" s="37">
        <f t="shared" si="6"/>
        <v>4</v>
      </c>
      <c r="G50" s="29"/>
      <c r="H50" s="6"/>
      <c r="I50" s="13" t="s">
        <v>36</v>
      </c>
      <c r="J50" s="1" t="s">
        <v>37</v>
      </c>
      <c r="K50" s="1"/>
      <c r="L50" s="5">
        <v>2</v>
      </c>
      <c r="M50" s="37">
        <f>L50*6</f>
        <v>12</v>
      </c>
      <c r="N50" s="29"/>
      <c r="O50" s="6"/>
      <c r="U50" s="6"/>
      <c r="AD50" s="1" t="s">
        <v>36</v>
      </c>
      <c r="AE50" s="1" t="s">
        <v>37</v>
      </c>
      <c r="AF50" s="1"/>
      <c r="AG50" s="1">
        <f t="shared" si="1"/>
        <v>16</v>
      </c>
      <c r="AH50" s="1"/>
      <c r="AI50" s="1">
        <v>0</v>
      </c>
      <c r="AJ50" s="1"/>
      <c r="AK50" s="1"/>
      <c r="AL50" s="50" t="s">
        <v>117</v>
      </c>
    </row>
    <row r="51" spans="2:38" ht="18.600000000000001" thickBot="1" x14ac:dyDescent="0.5">
      <c r="B51" s="13" t="s">
        <v>38</v>
      </c>
      <c r="C51" s="1" t="s">
        <v>35</v>
      </c>
      <c r="D51" s="1"/>
      <c r="E51" s="5">
        <v>6</v>
      </c>
      <c r="F51" s="37">
        <f t="shared" si="6"/>
        <v>6</v>
      </c>
      <c r="G51" s="29"/>
      <c r="H51" s="6"/>
      <c r="I51" s="13" t="s">
        <v>38</v>
      </c>
      <c r="J51" s="1" t="s">
        <v>35</v>
      </c>
      <c r="K51" s="1"/>
      <c r="L51" s="5">
        <v>3</v>
      </c>
      <c r="M51" s="37">
        <f>L51*6</f>
        <v>18</v>
      </c>
      <c r="N51" s="29"/>
      <c r="U51" s="6"/>
      <c r="W51" s="23" t="s">
        <v>38</v>
      </c>
      <c r="X51" s="24" t="s">
        <v>35</v>
      </c>
      <c r="Y51" s="24"/>
      <c r="Z51" s="44">
        <v>1</v>
      </c>
      <c r="AA51" s="46">
        <f>Z51*10</f>
        <v>10</v>
      </c>
      <c r="AB51" s="45"/>
      <c r="AD51" s="1" t="s">
        <v>38</v>
      </c>
      <c r="AE51" s="1" t="s">
        <v>35</v>
      </c>
      <c r="AF51" s="1"/>
      <c r="AG51" s="1">
        <f t="shared" si="1"/>
        <v>34</v>
      </c>
      <c r="AH51" s="1"/>
      <c r="AI51" s="1">
        <v>0</v>
      </c>
      <c r="AJ51" s="1"/>
      <c r="AK51" s="1"/>
      <c r="AL51" s="50" t="s">
        <v>118</v>
      </c>
    </row>
    <row r="52" spans="2:38" x14ac:dyDescent="0.45">
      <c r="B52" s="13" t="s">
        <v>38</v>
      </c>
      <c r="C52" s="1" t="s">
        <v>39</v>
      </c>
      <c r="D52" s="1"/>
      <c r="E52" s="5">
        <v>3</v>
      </c>
      <c r="F52" s="37">
        <f t="shared" si="6"/>
        <v>3</v>
      </c>
      <c r="G52" s="29"/>
      <c r="H52" s="6"/>
      <c r="AD52" s="1" t="s">
        <v>38</v>
      </c>
      <c r="AE52" s="1" t="s">
        <v>39</v>
      </c>
      <c r="AF52" s="1"/>
      <c r="AG52" s="1">
        <f t="shared" si="1"/>
        <v>3</v>
      </c>
      <c r="AH52" s="1"/>
      <c r="AI52" s="1">
        <v>5</v>
      </c>
      <c r="AJ52" s="1"/>
      <c r="AK52" s="1"/>
      <c r="AL52" s="50" t="s">
        <v>119</v>
      </c>
    </row>
    <row r="53" spans="2:38" ht="18.600000000000001" thickBot="1" x14ac:dyDescent="0.5">
      <c r="B53" s="15" t="s">
        <v>40</v>
      </c>
      <c r="C53" s="16" t="s">
        <v>58</v>
      </c>
      <c r="D53" s="16"/>
      <c r="E53" s="17">
        <v>2</v>
      </c>
      <c r="F53" s="38">
        <f t="shared" si="6"/>
        <v>2</v>
      </c>
      <c r="G53" s="30"/>
      <c r="H53" s="6"/>
      <c r="I53" s="20" t="s">
        <v>40</v>
      </c>
      <c r="J53" s="3"/>
      <c r="K53" s="3"/>
      <c r="L53" s="27">
        <v>1</v>
      </c>
      <c r="M53" s="38">
        <f>L53*6</f>
        <v>6</v>
      </c>
      <c r="N53" s="32"/>
      <c r="AD53" s="1" t="s">
        <v>40</v>
      </c>
      <c r="AE53" s="1" t="s">
        <v>58</v>
      </c>
      <c r="AF53" s="1"/>
      <c r="AG53" s="1">
        <f t="shared" si="1"/>
        <v>8</v>
      </c>
      <c r="AH53" s="1"/>
      <c r="AI53" s="1">
        <v>2</v>
      </c>
      <c r="AJ53" s="1"/>
      <c r="AK53" s="1"/>
      <c r="AL53" s="50" t="s">
        <v>120</v>
      </c>
    </row>
    <row r="54" spans="2:38" ht="18.600000000000001" thickBot="1" x14ac:dyDescent="0.5">
      <c r="O54" s="6"/>
      <c r="P54" s="7" t="s">
        <v>83</v>
      </c>
      <c r="Q54" s="8" t="s">
        <v>37</v>
      </c>
      <c r="R54" s="8"/>
      <c r="S54" s="9">
        <v>1</v>
      </c>
      <c r="T54" s="40">
        <f>S54</f>
        <v>1</v>
      </c>
      <c r="U54" s="33"/>
      <c r="AD54" s="1" t="s">
        <v>83</v>
      </c>
      <c r="AE54" s="1" t="s">
        <v>37</v>
      </c>
      <c r="AF54" s="1"/>
      <c r="AG54" s="1">
        <f>F54+M54+T54+AA54</f>
        <v>1</v>
      </c>
      <c r="AH54" s="1"/>
      <c r="AI54" s="1">
        <v>2</v>
      </c>
      <c r="AJ54" s="1"/>
      <c r="AK54" s="1"/>
      <c r="AL54" s="50" t="s">
        <v>121</v>
      </c>
    </row>
    <row r="55" spans="2:38" x14ac:dyDescent="0.45">
      <c r="B55" s="10" t="s">
        <v>42</v>
      </c>
      <c r="C55" s="11" t="s">
        <v>43</v>
      </c>
      <c r="D55" s="11" t="s">
        <v>44</v>
      </c>
      <c r="E55" s="12">
        <v>1</v>
      </c>
      <c r="F55" s="36">
        <f>E55</f>
        <v>1</v>
      </c>
      <c r="G55" s="28"/>
      <c r="H55" s="6"/>
      <c r="I55" s="10" t="s">
        <v>42</v>
      </c>
      <c r="J55" s="11" t="s">
        <v>43</v>
      </c>
      <c r="K55" s="11" t="s">
        <v>44</v>
      </c>
      <c r="L55" s="12">
        <v>1</v>
      </c>
      <c r="M55" s="36">
        <f>L55*6</f>
        <v>6</v>
      </c>
      <c r="N55" s="28"/>
      <c r="O55" s="6"/>
      <c r="AD55" s="1" t="s">
        <v>42</v>
      </c>
      <c r="AE55" s="1" t="s">
        <v>43</v>
      </c>
      <c r="AF55" s="1" t="s">
        <v>44</v>
      </c>
      <c r="AG55" s="1">
        <f t="shared" ref="AG55:AG72" si="7">F55+M55+T55+AA55</f>
        <v>7</v>
      </c>
      <c r="AH55" s="1"/>
      <c r="AI55" s="1">
        <v>3</v>
      </c>
      <c r="AJ55" s="1"/>
      <c r="AK55" s="1"/>
      <c r="AL55" s="50" t="s">
        <v>122</v>
      </c>
    </row>
    <row r="56" spans="2:38" x14ac:dyDescent="0.45">
      <c r="W56" s="20" t="s">
        <v>42</v>
      </c>
      <c r="X56" s="3" t="s">
        <v>85</v>
      </c>
      <c r="Y56" s="3"/>
      <c r="Z56" s="27">
        <v>1</v>
      </c>
      <c r="AA56" s="42">
        <f>Z56*10</f>
        <v>10</v>
      </c>
      <c r="AB56" s="32"/>
      <c r="AD56" s="20" t="s">
        <v>42</v>
      </c>
      <c r="AE56" s="3" t="s">
        <v>85</v>
      </c>
      <c r="AF56" s="3"/>
      <c r="AG56" s="1">
        <f t="shared" si="7"/>
        <v>10</v>
      </c>
      <c r="AI56" s="2">
        <v>6</v>
      </c>
      <c r="AJ56" s="1"/>
      <c r="AK56" s="1"/>
      <c r="AL56" s="50" t="s">
        <v>123</v>
      </c>
    </row>
    <row r="57" spans="2:38" ht="18.600000000000001" thickBot="1" x14ac:dyDescent="0.5">
      <c r="B57" s="15" t="s">
        <v>45</v>
      </c>
      <c r="C57" s="16"/>
      <c r="D57" s="16" t="s">
        <v>46</v>
      </c>
      <c r="E57" s="17">
        <v>1</v>
      </c>
      <c r="F57" s="38">
        <f>E57</f>
        <v>1</v>
      </c>
      <c r="G57" s="30"/>
      <c r="I57" s="15" t="s">
        <v>45</v>
      </c>
      <c r="J57" s="16"/>
      <c r="K57" s="16" t="s">
        <v>46</v>
      </c>
      <c r="L57" s="17">
        <v>1</v>
      </c>
      <c r="M57" s="38">
        <f>L57*6</f>
        <v>6</v>
      </c>
      <c r="N57" s="30"/>
      <c r="O57" s="6"/>
      <c r="U57" s="6"/>
      <c r="AD57" s="1" t="s">
        <v>45</v>
      </c>
      <c r="AE57" s="1"/>
      <c r="AF57" s="1" t="s">
        <v>46</v>
      </c>
      <c r="AG57" s="1">
        <f t="shared" si="7"/>
        <v>7</v>
      </c>
      <c r="AH57" s="1"/>
      <c r="AI57" s="1">
        <v>4</v>
      </c>
      <c r="AJ57" s="1"/>
      <c r="AK57" s="1"/>
      <c r="AL57" s="50" t="s">
        <v>124</v>
      </c>
    </row>
    <row r="58" spans="2:38" x14ac:dyDescent="0.45">
      <c r="B58" s="10" t="s">
        <v>33</v>
      </c>
      <c r="C58" s="11"/>
      <c r="D58" s="11"/>
      <c r="E58" s="12">
        <v>1</v>
      </c>
      <c r="F58" s="36">
        <f>E58</f>
        <v>1</v>
      </c>
      <c r="G58" s="28"/>
      <c r="O58" s="6"/>
      <c r="AD58" s="1" t="s">
        <v>33</v>
      </c>
      <c r="AE58" s="1"/>
      <c r="AF58" s="1"/>
      <c r="AG58" s="1">
        <f t="shared" si="7"/>
        <v>1</v>
      </c>
      <c r="AH58" s="1"/>
      <c r="AI58" s="1">
        <v>0</v>
      </c>
      <c r="AJ58" s="51"/>
      <c r="AK58" s="51"/>
      <c r="AL58" s="50" t="s">
        <v>125</v>
      </c>
    </row>
    <row r="59" spans="2:38" x14ac:dyDescent="0.45">
      <c r="O59" s="6"/>
      <c r="P59" s="18" t="s">
        <v>82</v>
      </c>
      <c r="Q59" s="4"/>
      <c r="R59" s="4"/>
      <c r="S59" s="19">
        <v>1</v>
      </c>
      <c r="T59" s="39">
        <f>S59</f>
        <v>1</v>
      </c>
      <c r="U59" s="31"/>
      <c r="AD59" s="1" t="s">
        <v>82</v>
      </c>
      <c r="AE59" s="1"/>
      <c r="AF59" s="1"/>
      <c r="AG59" s="1">
        <f t="shared" si="7"/>
        <v>1</v>
      </c>
      <c r="AH59" s="51"/>
      <c r="AI59" s="53">
        <v>0</v>
      </c>
      <c r="AJ59" s="1"/>
      <c r="AK59" s="1"/>
      <c r="AL59" s="50" t="s">
        <v>126</v>
      </c>
    </row>
    <row r="60" spans="2:38" ht="18.600000000000001" thickBot="1" x14ac:dyDescent="0.5">
      <c r="O60" s="6"/>
      <c r="P60" s="25" t="s">
        <v>86</v>
      </c>
      <c r="Q60" s="26"/>
      <c r="R60" s="26"/>
      <c r="S60" s="43">
        <v>1</v>
      </c>
      <c r="T60" s="42">
        <f>S60</f>
        <v>1</v>
      </c>
      <c r="U60" s="32"/>
      <c r="AD60" s="52" t="s">
        <v>86</v>
      </c>
      <c r="AE60" s="52"/>
      <c r="AF60" s="52"/>
      <c r="AG60" s="1">
        <f t="shared" si="7"/>
        <v>1</v>
      </c>
      <c r="AH60" s="1">
        <v>2</v>
      </c>
      <c r="AI60" s="1">
        <v>2</v>
      </c>
      <c r="AJ60" s="1"/>
      <c r="AK60" s="1"/>
      <c r="AL60" s="50" t="s">
        <v>127</v>
      </c>
    </row>
    <row r="61" spans="2:38" x14ac:dyDescent="0.45">
      <c r="I61" s="13" t="s">
        <v>71</v>
      </c>
      <c r="J61" s="1" t="s">
        <v>72</v>
      </c>
      <c r="K61" s="1"/>
      <c r="L61" s="5">
        <v>2</v>
      </c>
      <c r="M61" s="36">
        <f>L61*6</f>
        <v>12</v>
      </c>
      <c r="N61" s="29"/>
      <c r="O61" s="6"/>
      <c r="U61" s="6"/>
      <c r="AD61" s="1" t="s">
        <v>71</v>
      </c>
      <c r="AE61" s="1" t="s">
        <v>72</v>
      </c>
      <c r="AF61" s="1"/>
      <c r="AG61" s="1">
        <f t="shared" si="7"/>
        <v>12</v>
      </c>
      <c r="AH61" s="1"/>
      <c r="AI61" s="1">
        <v>0</v>
      </c>
      <c r="AJ61" s="1"/>
      <c r="AK61" s="1"/>
      <c r="AL61" s="50" t="s">
        <v>128</v>
      </c>
    </row>
    <row r="62" spans="2:38" x14ac:dyDescent="0.45">
      <c r="H62" s="6"/>
      <c r="I62" s="13" t="s">
        <v>73</v>
      </c>
      <c r="J62" s="1"/>
      <c r="K62" s="1"/>
      <c r="L62" s="5">
        <v>2</v>
      </c>
      <c r="M62" s="37">
        <f>L62*6</f>
        <v>12</v>
      </c>
      <c r="N62" s="29"/>
      <c r="O62" s="6"/>
      <c r="U62" s="6"/>
      <c r="AD62" s="1" t="s">
        <v>73</v>
      </c>
      <c r="AE62" s="1"/>
      <c r="AF62" s="1"/>
      <c r="AG62" s="1">
        <f t="shared" si="7"/>
        <v>12</v>
      </c>
      <c r="AH62" s="1"/>
      <c r="AI62" s="1">
        <v>0</v>
      </c>
      <c r="AJ62" s="1"/>
      <c r="AK62" s="1"/>
      <c r="AL62" s="50" t="s">
        <v>129</v>
      </c>
    </row>
    <row r="63" spans="2:38" x14ac:dyDescent="0.45">
      <c r="B63" s="13" t="s">
        <v>41</v>
      </c>
      <c r="C63" s="1"/>
      <c r="D63" s="1"/>
      <c r="E63" s="5">
        <v>2</v>
      </c>
      <c r="F63" s="37">
        <f>E63</f>
        <v>2</v>
      </c>
      <c r="G63" s="29"/>
      <c r="H63" s="6"/>
      <c r="O63" s="6"/>
      <c r="U63" s="6"/>
      <c r="AD63" s="1" t="s">
        <v>41</v>
      </c>
      <c r="AE63" s="1"/>
      <c r="AF63" s="1"/>
      <c r="AG63" s="1">
        <f t="shared" si="7"/>
        <v>2</v>
      </c>
      <c r="AH63" s="1"/>
      <c r="AI63" s="1">
        <v>0</v>
      </c>
      <c r="AJ63" s="1"/>
      <c r="AK63" s="1"/>
      <c r="AL63" s="50" t="s">
        <v>130</v>
      </c>
    </row>
    <row r="64" spans="2:38" ht="18.600000000000001" thickBot="1" x14ac:dyDescent="0.5">
      <c r="B64" s="15" t="s">
        <v>51</v>
      </c>
      <c r="C64" s="16"/>
      <c r="D64" s="16"/>
      <c r="E64" s="17">
        <v>2</v>
      </c>
      <c r="F64" s="38">
        <f>E64</f>
        <v>2</v>
      </c>
      <c r="G64" s="30"/>
      <c r="H64" s="6"/>
      <c r="I64" s="15" t="s">
        <v>51</v>
      </c>
      <c r="J64" s="16"/>
      <c r="K64" s="16"/>
      <c r="L64" s="17">
        <v>1</v>
      </c>
      <c r="M64" s="38">
        <f>L64*6</f>
        <v>6</v>
      </c>
      <c r="N64" s="30"/>
      <c r="O64" s="6"/>
      <c r="U64" s="6"/>
      <c r="AD64" s="1" t="s">
        <v>51</v>
      </c>
      <c r="AE64" s="1"/>
      <c r="AF64" s="1"/>
      <c r="AG64" s="1">
        <f t="shared" si="7"/>
        <v>8</v>
      </c>
      <c r="AH64" s="1"/>
      <c r="AI64" s="1">
        <v>5</v>
      </c>
      <c r="AJ64" s="1"/>
      <c r="AK64" s="1"/>
      <c r="AL64" s="50" t="s">
        <v>131</v>
      </c>
    </row>
    <row r="65" spans="2:38" ht="18.600000000000001" thickBot="1" x14ac:dyDescent="0.5">
      <c r="B65" s="10" t="s">
        <v>49</v>
      </c>
      <c r="C65" s="11"/>
      <c r="D65" s="11"/>
      <c r="E65" s="12">
        <v>1</v>
      </c>
      <c r="F65" s="36">
        <f>E65</f>
        <v>1</v>
      </c>
      <c r="G65" s="28"/>
      <c r="H65" s="6"/>
      <c r="O65" s="6"/>
      <c r="AD65" s="1" t="s">
        <v>49</v>
      </c>
      <c r="AE65" s="1"/>
      <c r="AF65" s="1"/>
      <c r="AG65" s="1">
        <f t="shared" si="7"/>
        <v>1</v>
      </c>
      <c r="AH65" s="1"/>
      <c r="AI65" s="1">
        <v>0</v>
      </c>
      <c r="AJ65" s="1"/>
      <c r="AK65" s="1"/>
      <c r="AL65" s="50" t="s">
        <v>132</v>
      </c>
    </row>
    <row r="66" spans="2:38" ht="18.600000000000001" thickBot="1" x14ac:dyDescent="0.5">
      <c r="H66" s="6"/>
      <c r="I66" s="7" t="s">
        <v>70</v>
      </c>
      <c r="J66" s="8"/>
      <c r="K66" s="8"/>
      <c r="L66" s="9">
        <v>1</v>
      </c>
      <c r="M66" s="40">
        <f>L66*6</f>
        <v>6</v>
      </c>
      <c r="N66" s="33"/>
      <c r="O66" s="6"/>
      <c r="AD66" s="1" t="s">
        <v>70</v>
      </c>
      <c r="AE66" s="1"/>
      <c r="AF66" s="1"/>
      <c r="AG66" s="1">
        <f t="shared" si="7"/>
        <v>6</v>
      </c>
      <c r="AH66" s="1"/>
      <c r="AI66" s="1">
        <v>0</v>
      </c>
      <c r="AJ66" s="1"/>
      <c r="AK66" s="1"/>
      <c r="AL66" s="49"/>
    </row>
    <row r="67" spans="2:38" x14ac:dyDescent="0.45">
      <c r="B67" s="13" t="s">
        <v>47</v>
      </c>
      <c r="C67" s="1" t="s">
        <v>48</v>
      </c>
      <c r="D67" s="1"/>
      <c r="E67" s="5">
        <v>1</v>
      </c>
      <c r="F67" s="37">
        <f>E67</f>
        <v>1</v>
      </c>
      <c r="G67" s="29"/>
      <c r="H67" s="6"/>
      <c r="I67" s="6"/>
      <c r="J67" s="6"/>
      <c r="K67" s="6"/>
      <c r="L67" s="6"/>
      <c r="M67" s="6"/>
      <c r="N67" s="6"/>
      <c r="O67" s="6"/>
      <c r="U67" s="6"/>
      <c r="AD67" s="1" t="s">
        <v>47</v>
      </c>
      <c r="AE67" s="1" t="s">
        <v>48</v>
      </c>
      <c r="AF67" s="1"/>
      <c r="AG67" s="1">
        <f t="shared" si="7"/>
        <v>1</v>
      </c>
      <c r="AH67" s="1"/>
      <c r="AI67" s="1">
        <v>0</v>
      </c>
      <c r="AJ67" s="1"/>
      <c r="AK67" s="1"/>
      <c r="AL67" s="50" t="s">
        <v>133</v>
      </c>
    </row>
    <row r="68" spans="2:38" x14ac:dyDescent="0.45">
      <c r="B68" s="13" t="s">
        <v>50</v>
      </c>
      <c r="C68" s="1"/>
      <c r="D68" s="1"/>
      <c r="E68" s="5">
        <v>1</v>
      </c>
      <c r="F68" s="37">
        <f>E68</f>
        <v>1</v>
      </c>
      <c r="G68" s="29"/>
      <c r="H68" s="6"/>
      <c r="I68" s="6"/>
      <c r="J68" s="6"/>
      <c r="K68" s="6"/>
      <c r="L68" s="6"/>
      <c r="M68" s="6"/>
      <c r="N68" s="6"/>
      <c r="O68" s="6"/>
      <c r="U68" s="6"/>
      <c r="AD68" s="1" t="s">
        <v>50</v>
      </c>
      <c r="AE68" s="1"/>
      <c r="AF68" s="1"/>
      <c r="AG68" s="1">
        <f t="shared" si="7"/>
        <v>1</v>
      </c>
      <c r="AH68" s="1"/>
      <c r="AI68" s="1">
        <v>0</v>
      </c>
      <c r="AJ68" s="1"/>
      <c r="AK68" s="1"/>
      <c r="AL68" s="50" t="s">
        <v>134</v>
      </c>
    </row>
    <row r="69" spans="2:38" ht="18.600000000000001" thickBot="1" x14ac:dyDescent="0.5">
      <c r="B69" s="15" t="s">
        <v>52</v>
      </c>
      <c r="C69" s="16"/>
      <c r="D69" s="16"/>
      <c r="E69" s="17">
        <v>1</v>
      </c>
      <c r="F69" s="38">
        <f>E69</f>
        <v>1</v>
      </c>
      <c r="G69" s="30"/>
      <c r="H69" s="6"/>
      <c r="I69" s="6"/>
      <c r="J69" s="6"/>
      <c r="K69" s="6"/>
      <c r="L69" s="6"/>
      <c r="M69" s="6"/>
      <c r="N69" s="6"/>
      <c r="O69" s="6"/>
      <c r="U69" s="6"/>
      <c r="AD69" s="1" t="s">
        <v>52</v>
      </c>
      <c r="AE69" s="1"/>
      <c r="AF69" s="1"/>
      <c r="AG69" s="1">
        <f t="shared" si="7"/>
        <v>1</v>
      </c>
      <c r="AH69" s="1"/>
      <c r="AI69" s="1">
        <v>0</v>
      </c>
      <c r="AJ69" s="1"/>
      <c r="AK69" s="1"/>
      <c r="AL69" s="50" t="s">
        <v>135</v>
      </c>
    </row>
    <row r="70" spans="2:38" ht="18.600000000000001" thickBot="1" x14ac:dyDescent="0.5">
      <c r="O70" s="6"/>
      <c r="U70" s="6"/>
      <c r="W70" s="7" t="s">
        <v>89</v>
      </c>
      <c r="X70" s="8" t="s">
        <v>145</v>
      </c>
      <c r="Y70" s="8"/>
      <c r="Z70" s="9">
        <v>1</v>
      </c>
      <c r="AA70" s="40">
        <f>Z70*10</f>
        <v>10</v>
      </c>
      <c r="AB70" s="33"/>
      <c r="AD70" s="1" t="s">
        <v>89</v>
      </c>
      <c r="AE70" s="1" t="s">
        <v>145</v>
      </c>
      <c r="AF70" s="1"/>
      <c r="AG70" s="1">
        <f>F70+M70+T70+AA70</f>
        <v>10</v>
      </c>
      <c r="AH70" s="1"/>
      <c r="AI70" s="1">
        <v>10</v>
      </c>
      <c r="AJ70" s="1"/>
      <c r="AK70" s="1"/>
      <c r="AL70" s="50" t="s">
        <v>136</v>
      </c>
    </row>
    <row r="71" spans="2:38" x14ac:dyDescent="0.45">
      <c r="H71" s="6"/>
      <c r="I71" s="6"/>
      <c r="J71" s="6"/>
      <c r="K71" s="6"/>
      <c r="L71" s="6"/>
      <c r="M71" s="6"/>
      <c r="N71" s="6"/>
      <c r="O71" s="6"/>
      <c r="P71" s="10" t="s">
        <v>80</v>
      </c>
      <c r="Q71" s="11"/>
      <c r="R71" s="11" t="s">
        <v>138</v>
      </c>
      <c r="S71" s="12">
        <v>1</v>
      </c>
      <c r="T71" s="36">
        <f>S71</f>
        <v>1</v>
      </c>
      <c r="U71" s="28"/>
      <c r="AD71" s="1" t="s">
        <v>80</v>
      </c>
      <c r="AE71" s="1"/>
      <c r="AF71" s="1" t="s">
        <v>138</v>
      </c>
      <c r="AG71" s="1">
        <f t="shared" si="7"/>
        <v>1</v>
      </c>
      <c r="AH71" s="1"/>
      <c r="AI71" s="1">
        <v>0</v>
      </c>
      <c r="AJ71" s="1"/>
      <c r="AK71" s="1"/>
      <c r="AL71" s="50" t="s">
        <v>137</v>
      </c>
    </row>
    <row r="72" spans="2:38" ht="18.600000000000001" thickBot="1" x14ac:dyDescent="0.5">
      <c r="H72" s="6"/>
      <c r="I72" s="6"/>
      <c r="J72" s="6"/>
      <c r="K72" s="6"/>
      <c r="L72" s="6"/>
      <c r="M72" s="6"/>
      <c r="N72" s="6"/>
      <c r="O72" s="6"/>
      <c r="P72" s="15" t="s">
        <v>140</v>
      </c>
      <c r="Q72" s="16"/>
      <c r="R72" s="16"/>
      <c r="S72" s="17">
        <v>1</v>
      </c>
      <c r="T72" s="38">
        <v>1</v>
      </c>
      <c r="U72" s="30"/>
      <c r="AD72" s="1" t="s">
        <v>140</v>
      </c>
      <c r="AE72" s="1"/>
      <c r="AF72" s="1"/>
      <c r="AG72" s="1">
        <f t="shared" si="7"/>
        <v>1</v>
      </c>
      <c r="AH72" s="1"/>
      <c r="AI72" s="1">
        <v>0</v>
      </c>
      <c r="AL72" s="48" t="s">
        <v>139</v>
      </c>
    </row>
    <row r="73" spans="2:38" x14ac:dyDescent="0.45">
      <c r="H73" s="6"/>
      <c r="I73" s="6"/>
      <c r="J73" s="6"/>
      <c r="K73" s="6"/>
      <c r="L73" s="6"/>
      <c r="M73" s="6"/>
      <c r="N73" s="6"/>
      <c r="O73" s="6"/>
      <c r="AD73" s="1" t="s">
        <v>89</v>
      </c>
      <c r="AE73" s="1" t="s">
        <v>90</v>
      </c>
      <c r="AI73" s="2">
        <v>20</v>
      </c>
      <c r="AL73" s="48" t="s">
        <v>141</v>
      </c>
    </row>
    <row r="74" spans="2:38" x14ac:dyDescent="0.45">
      <c r="H74" s="6"/>
      <c r="I74" s="6"/>
      <c r="J74" s="6"/>
      <c r="K74" s="6"/>
      <c r="L74" s="6"/>
      <c r="M74" s="6"/>
      <c r="N74" s="6"/>
      <c r="O74" s="6"/>
      <c r="U74" s="6"/>
      <c r="AL74" s="48" t="s">
        <v>142</v>
      </c>
    </row>
    <row r="75" spans="2:38" x14ac:dyDescent="0.45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L75"/>
    </row>
    <row r="76" spans="2:38" x14ac:dyDescent="0.45"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L76"/>
    </row>
    <row r="77" spans="2:38" x14ac:dyDescent="0.45"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L77"/>
    </row>
    <row r="78" spans="2:38" x14ac:dyDescent="0.45"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L78"/>
    </row>
    <row r="79" spans="2:38" x14ac:dyDescent="0.45"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2:38" x14ac:dyDescent="0.45"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8:18" x14ac:dyDescent="0.45"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8:18" x14ac:dyDescent="0.45"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8:18" x14ac:dyDescent="0.45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8:18" x14ac:dyDescent="0.45"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8:18" x14ac:dyDescent="0.45"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8:18" x14ac:dyDescent="0.45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8:18" x14ac:dyDescent="0.45"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8:18" x14ac:dyDescent="0.45"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8:18" x14ac:dyDescent="0.45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8:18" x14ac:dyDescent="0.45"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8:18" x14ac:dyDescent="0.45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8:18" x14ac:dyDescent="0.45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8:18" x14ac:dyDescent="0.45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8:18" x14ac:dyDescent="0.45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</sheetData>
  <phoneticPr fontId="1"/>
  <hyperlinks>
    <hyperlink ref="AL5" r:id="rId1" xr:uid="{DF137C8A-F1B7-4AE5-B12B-37E0BAC61C74}"/>
    <hyperlink ref="AL9" r:id="rId2" xr:uid="{C8B54C52-E582-4AE4-AC9F-6A7CB7697D2F}"/>
    <hyperlink ref="AL4" r:id="rId3" xr:uid="{0A1785D8-20BA-4FC9-915E-00A538B4A603}"/>
    <hyperlink ref="AL7" r:id="rId4" xr:uid="{44DF7E4D-F2DE-47FE-90F9-39E043F81868}"/>
    <hyperlink ref="AL6" r:id="rId5" xr:uid="{408BEFB8-674E-48EB-9420-A06F2B5CC4B8}"/>
    <hyperlink ref="AL8" r:id="rId6" xr:uid="{F66E6FD4-4CAB-4FB9-BC5B-635576AB72CC}"/>
    <hyperlink ref="AL59" r:id="rId7" xr:uid="{A91B3687-556A-4E2C-917B-230ED5546C1F}"/>
    <hyperlink ref="AL20" r:id="rId8" xr:uid="{2F3C4A99-5096-4E72-8302-1331A41B105E}"/>
    <hyperlink ref="AL16" r:id="rId9" xr:uid="{DE77BFCD-38C5-4975-916B-FE12982CBB03}"/>
    <hyperlink ref="AL25" r:id="rId10" xr:uid="{CA1239DB-06C4-4304-9640-6109FCC0CEB5}"/>
    <hyperlink ref="AL23" r:id="rId11" xr:uid="{CEFBC07C-507B-4CE7-8EFF-58843D01CE5E}"/>
    <hyperlink ref="AL61" r:id="rId12" xr:uid="{B8705D6F-155F-413A-A468-A4F3C3EA8A07}"/>
    <hyperlink ref="AL50" r:id="rId13" xr:uid="{D4C917F9-043A-4157-98D8-881C94FC4371}"/>
    <hyperlink ref="AL52" r:id="rId14" xr:uid="{2E051936-1323-411F-AA78-CCE941AB5404}"/>
    <hyperlink ref="AL53" r:id="rId15" xr:uid="{32718C0F-114E-4DBC-881E-0F8EB2562B01}"/>
    <hyperlink ref="AL54" r:id="rId16" xr:uid="{D79CE42B-79FD-4702-8129-E9EFC03A43DB}"/>
    <hyperlink ref="AL55" r:id="rId17" xr:uid="{3D2EBBEE-C765-4688-8B67-A6AB242D64CF}"/>
    <hyperlink ref="AL56" r:id="rId18" xr:uid="{DD389E30-E473-4CEA-BD66-7BFBE6E91ED9}"/>
    <hyperlink ref="AL51" r:id="rId19" xr:uid="{81A11BBC-FDAC-4FD5-9C02-3F30B8561124}"/>
    <hyperlink ref="AL57" r:id="rId20" xr:uid="{65864A9E-7E42-44C0-AF03-8D2BB13DE18C}"/>
    <hyperlink ref="AL69" r:id="rId21" xr:uid="{E438D704-6243-4866-AC59-AAD705D6EFCE}"/>
    <hyperlink ref="AL70" r:id="rId22" xr:uid="{77CB6BD8-01C4-4273-8B7D-DFD41A506F55}"/>
    <hyperlink ref="AL65" r:id="rId23" xr:uid="{70364DD9-58F4-433A-93CE-EFDE34948185}"/>
    <hyperlink ref="AL62" r:id="rId24" xr:uid="{10A63B59-FF1E-4557-A011-32809EF64709}"/>
    <hyperlink ref="AL19" r:id="rId25" xr:uid="{61A17A6E-73E3-43C3-B290-09A21EBEAC8C}"/>
    <hyperlink ref="AL15" r:id="rId26" xr:uid="{8466AD44-AF23-4EAA-8E3F-53F872FABDD0}"/>
    <hyperlink ref="AL26" r:id="rId27" xr:uid="{DCC3ECE0-B680-46EB-9476-4E3F6DD1F274}"/>
    <hyperlink ref="AL63" r:id="rId28" xr:uid="{166743A9-E6E6-43B6-A064-7763AFD04DE7}"/>
    <hyperlink ref="AL24" r:id="rId29" xr:uid="{CB9BAC87-ECA3-40C1-A63D-B5D85C899FDA}"/>
    <hyperlink ref="AL67" r:id="rId30" xr:uid="{D4ED51D6-D62D-47EF-B3DC-5D5E3A82384A}"/>
    <hyperlink ref="AL71" r:id="rId31" xr:uid="{4122AC95-D242-4099-B967-71667AB1EFD0}"/>
    <hyperlink ref="AL49" r:id="rId32" xr:uid="{5139BB9C-6812-4082-B22A-CA7644D20E74}"/>
    <hyperlink ref="AL64" r:id="rId33" xr:uid="{7D4A39DB-D34D-41E8-8BB5-3CA3ADB3FEDA}"/>
    <hyperlink ref="AL60" r:id="rId34" xr:uid="{E960A45C-F82E-44F0-9453-58E40559E49F}"/>
    <hyperlink ref="AL73" r:id="rId35" xr:uid="{7E57620F-C15D-4FB2-8513-E628CAA94DC7}"/>
    <hyperlink ref="AL58" r:id="rId36" xr:uid="{71DC70A3-35A7-4699-9071-CADFD67322D8}"/>
    <hyperlink ref="AL74" r:id="rId37" xr:uid="{608E54A2-889C-4153-AB40-1502EBFCA24F}"/>
    <hyperlink ref="AL68" r:id="rId38" xr:uid="{A168DBDB-C1B6-43F7-A41B-3BEA97E5DF1B}"/>
    <hyperlink ref="AL14" r:id="rId39" xr:uid="{1E18367E-0B5C-48D0-84CF-C404255261AB}"/>
    <hyperlink ref="AL13" r:id="rId40" xr:uid="{750A058D-E4F3-4567-AE3C-BB3622B17CEC}"/>
    <hyperlink ref="AL11" r:id="rId41" xr:uid="{45023708-A6A8-4949-A3D8-EA71F1D562B0}"/>
    <hyperlink ref="AL10" r:id="rId42" xr:uid="{7B07B678-1DB9-4B30-A2BD-EA237488A90C}"/>
    <hyperlink ref="AL12" r:id="rId43" xr:uid="{02D8D1B3-CB81-439C-8A7A-369AC3E833DA}"/>
    <hyperlink ref="AL72" r:id="rId44" xr:uid="{C98EEA20-27BC-4FC7-92EB-94EE6AC07A81}"/>
    <hyperlink ref="AX4" r:id="rId45" xr:uid="{216119FC-C353-43B4-A0B1-9F6E302D49DD}"/>
    <hyperlink ref="AX11" r:id="rId46" xr:uid="{93E1C7EA-7740-4D73-A498-D85F79276263}"/>
    <hyperlink ref="AX12" r:id="rId47" xr:uid="{3EEA0915-9877-417E-8998-B86C630A731E}"/>
    <hyperlink ref="AX13" r:id="rId48" xr:uid="{7DA8FC7A-CCD2-4F16-8839-F609E890DAE0}"/>
    <hyperlink ref="AX15" r:id="rId49" xr:uid="{9705AE94-9EF0-4CB5-AF4F-4E02D3EC10FF}"/>
    <hyperlink ref="AX20" r:id="rId50" xr:uid="{C06D8B59-8D2C-4BF1-98D7-CBB7BA265B69}"/>
    <hyperlink ref="AX22" r:id="rId51" xr:uid="{F2BE56A5-9732-4077-8A0A-6B98C24CF096}"/>
    <hyperlink ref="AX5" r:id="rId52" xr:uid="{B43DCD7D-2119-4CCD-A566-1D4687849A41}"/>
    <hyperlink ref="AX18" r:id="rId53" xr:uid="{27D3B215-6270-4C91-BFAB-67C439898E90}"/>
    <hyperlink ref="AX17" r:id="rId54" xr:uid="{4CED73DB-4430-4A18-9084-19E657A4AE90}"/>
    <hyperlink ref="AX16" r:id="rId55" xr:uid="{F6A52E3D-4AF2-451F-AC5F-B3A6760A4B92}"/>
    <hyperlink ref="AX21" r:id="rId56" xr:uid="{3F549F41-B4A2-416F-99EF-2B31D5564E01}"/>
    <hyperlink ref="AX24" r:id="rId57" xr:uid="{5BFF1E01-E5E2-4114-B654-5FD363B5FECA}"/>
    <hyperlink ref="AX19" r:id="rId58" xr:uid="{4AEAA240-67C3-4A57-BAD3-594BE0E37763}"/>
    <hyperlink ref="AX14" r:id="rId59" xr:uid="{EE818D42-3D43-4350-98D9-A7492ACB2F72}"/>
    <hyperlink ref="AX9" r:id="rId60" xr:uid="{9E884275-22A7-4AAD-8378-B8077EAB895A}"/>
    <hyperlink ref="AX10" r:id="rId61" xr:uid="{2FC6C4EE-4B54-4289-A3DC-A0CBF431BD8D}"/>
    <hyperlink ref="AX6" r:id="rId62" xr:uid="{33E54D23-8968-48C4-A694-1BE548D4E206}"/>
    <hyperlink ref="AX7" r:id="rId63" xr:uid="{96015382-72F9-42F9-8B32-414C490C28A9}"/>
    <hyperlink ref="AX8" r:id="rId64" xr:uid="{C0C15DF5-A931-47B6-8BCB-5083D7E9B3A0}"/>
    <hyperlink ref="AX23" r:id="rId65" xr:uid="{491407EE-A031-4EA2-8253-63940EC562DA}"/>
  </hyperlinks>
  <pageMargins left="0.7" right="0.7" top="0.75" bottom="0.75" header="0.3" footer="0.3"/>
  <pageSetup paperSize="9" orientation="portrait" horizontalDpi="0" verticalDpi="0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Ryuki Tsuji</cp:lastModifiedBy>
  <dcterms:created xsi:type="dcterms:W3CDTF">2023-09-14T03:34:03Z</dcterms:created>
  <dcterms:modified xsi:type="dcterms:W3CDTF">2023-09-14T16:25:46Z</dcterms:modified>
</cp:coreProperties>
</file>