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Sheet1!$B$1:$CA$90</definedName>
    <definedName name="_xlnm._FilterDatabase" localSheetId="1" hidden="1">Sheet2!$B$2:$C$83</definedName>
    <definedName name="_xlnm._FilterDatabase" localSheetId="2" hidden="1">Sheet3!$A$3:$B$3</definedName>
  </definedNames>
  <calcPr calcId="144525"/>
</workbook>
</file>

<file path=xl/sharedStrings.xml><?xml version="1.0" encoding="utf-8"?>
<sst xmlns="http://schemas.openxmlformats.org/spreadsheetml/2006/main" count="1018" uniqueCount="136">
  <si>
    <t>2023年钢轨探伤车检测里程统计</t>
  </si>
  <si>
    <t>车号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</si>
  <si>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</si>
  <si>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</si>
  <si>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</si>
  <si>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</si>
  <si>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</si>
  <si>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</si>
  <si>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</si>
  <si>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</si>
  <si>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</si>
  <si>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</si>
  <si>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</si>
  <si>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</si>
  <si>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</si>
  <si>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线名</t>
  </si>
  <si>
    <t>单月</t>
  </si>
  <si>
    <t>京沪高铁</t>
  </si>
  <si>
    <t>徐兰高速</t>
  </si>
  <si>
    <t>淮萧联络</t>
  </si>
  <si>
    <t>徐连高速</t>
  </si>
  <si>
    <t>合蚌客专</t>
  </si>
  <si>
    <t>合福高速</t>
  </si>
  <si>
    <t>铜陵北联络</t>
  </si>
  <si>
    <t>杭昌高速</t>
  </si>
  <si>
    <t>沪昆高速</t>
  </si>
  <si>
    <t>杭深线</t>
  </si>
  <si>
    <t>镜湖联络线</t>
  </si>
  <si>
    <t>杭台高铁</t>
  </si>
  <si>
    <t>温岭北联络</t>
  </si>
  <si>
    <t>宁杭高铁</t>
  </si>
  <si>
    <t>合杭高速</t>
  </si>
  <si>
    <t>桐庐联络</t>
  </si>
  <si>
    <t>金温</t>
  </si>
  <si>
    <t>沪宁城际虹桥联络</t>
  </si>
  <si>
    <t>沪宁城际</t>
  </si>
  <si>
    <t>仙宁</t>
  </si>
  <si>
    <t>沪蓉</t>
  </si>
  <si>
    <t>合宁绕行</t>
  </si>
  <si>
    <t>京港高速</t>
  </si>
  <si>
    <t>郑阜高速</t>
  </si>
  <si>
    <t>肥西联络</t>
  </si>
  <si>
    <t>双岭联络</t>
  </si>
  <si>
    <t>安庆联络</t>
  </si>
  <si>
    <t>宁安客专</t>
  </si>
  <si>
    <t>永全</t>
  </si>
  <si>
    <t>沪苏通</t>
  </si>
  <si>
    <t>青盐</t>
  </si>
  <si>
    <t>盐通高速</t>
  </si>
  <si>
    <t>徐盐</t>
  </si>
  <si>
    <t>连镇客专</t>
  </si>
  <si>
    <t>镇江联络</t>
  </si>
  <si>
    <t>陈桥联络</t>
  </si>
  <si>
    <t>赵甸联络</t>
  </si>
  <si>
    <t>宁启</t>
  </si>
  <si>
    <t>金山</t>
  </si>
  <si>
    <t>衢九线</t>
  </si>
  <si>
    <t>合计（高速）</t>
  </si>
  <si>
    <t>京沪线</t>
  </si>
  <si>
    <t>陇海线</t>
  </si>
  <si>
    <t>新长线</t>
  </si>
  <si>
    <t>海洋线</t>
  </si>
  <si>
    <t>夹北线</t>
  </si>
  <si>
    <t>符夹线</t>
  </si>
  <si>
    <t>青阜线</t>
  </si>
  <si>
    <t>青符联络线</t>
  </si>
  <si>
    <t>宿淮线</t>
  </si>
  <si>
    <t>南何线</t>
  </si>
  <si>
    <t>南何立交线</t>
  </si>
  <si>
    <t>沪昆线</t>
  </si>
  <si>
    <t>笕杭线</t>
  </si>
  <si>
    <t>沪昆绕行线</t>
  </si>
  <si>
    <t>萧甬线</t>
  </si>
  <si>
    <t>北环线</t>
  </si>
  <si>
    <t>北仑线</t>
  </si>
  <si>
    <t>宣杭线</t>
  </si>
  <si>
    <t>皖赣线（双）</t>
  </si>
  <si>
    <t>宁芜线</t>
  </si>
  <si>
    <t>芜铜线</t>
  </si>
  <si>
    <t>铜九线</t>
  </si>
  <si>
    <t>钟鸣联络线</t>
  </si>
  <si>
    <t>庐铜线</t>
  </si>
  <si>
    <t>衢宁线</t>
  </si>
  <si>
    <t>衢全联络线</t>
  </si>
  <si>
    <t>京沪三线</t>
  </si>
  <si>
    <t>淮南线</t>
  </si>
  <si>
    <t>阜淮线</t>
  </si>
  <si>
    <t>京九线</t>
  </si>
  <si>
    <t>阜六线</t>
  </si>
  <si>
    <t>水蚌线</t>
  </si>
  <si>
    <t>水蚌外绕线</t>
  </si>
  <si>
    <t>水淮联络线</t>
  </si>
  <si>
    <t>宁西线</t>
  </si>
  <si>
    <t>合九线</t>
  </si>
  <si>
    <t>合西联络线</t>
  </si>
  <si>
    <t>安庆线</t>
  </si>
  <si>
    <t>合肥新客线</t>
  </si>
  <si>
    <t>合武绕行线</t>
  </si>
  <si>
    <t>宁启二期</t>
  </si>
  <si>
    <t>金华南联络线</t>
  </si>
  <si>
    <t>虹封线</t>
  </si>
  <si>
    <t>黄封联络线</t>
  </si>
  <si>
    <t>双雷线</t>
  </si>
  <si>
    <t>阜阳下行联络线</t>
  </si>
  <si>
    <t>皖赣单线</t>
  </si>
  <si>
    <t>合计（普速）</t>
  </si>
  <si>
    <t>小计（检测里程）</t>
  </si>
  <si>
    <t>小计</t>
  </si>
  <si>
    <t>合计(运行里程)</t>
  </si>
  <si>
    <t>合计(检测里程)</t>
  </si>
  <si>
    <t>总计(检测里程)</t>
  </si>
  <si>
    <t>总计(运行里程)</t>
  </si>
  <si>
    <t>里程</t>
  </si>
  <si>
    <t>徐连高铁</t>
  </si>
  <si>
    <t>淮萧联络线</t>
  </si>
  <si>
    <t>铜陵北联络线</t>
  </si>
  <si>
    <t>金温线</t>
  </si>
  <si>
    <t>虹桥联络线</t>
  </si>
  <si>
    <t>杭台高铁绍台段</t>
  </si>
  <si>
    <t>温岭北联络线</t>
  </si>
  <si>
    <t>沪蓉线</t>
  </si>
  <si>
    <t>金山线</t>
  </si>
  <si>
    <t>仙宁线</t>
  </si>
  <si>
    <t>永全线</t>
  </si>
  <si>
    <t>肥西联络线</t>
  </si>
  <si>
    <t>双岭联络线</t>
  </si>
  <si>
    <t>安庆联络线</t>
  </si>
  <si>
    <t>青盐线</t>
  </si>
  <si>
    <t>宁启线</t>
  </si>
  <si>
    <t>徐盐客专</t>
  </si>
  <si>
    <t>青盐联络线</t>
  </si>
  <si>
    <t>赵甸联络线</t>
  </si>
  <si>
    <t>陈桥联络线</t>
  </si>
  <si>
    <t>镇江联络线</t>
  </si>
  <si>
    <t>北仑联络线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</si>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</sst>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.5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7" borderId="6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9" fillId="12" borderId="10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50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50" applyNumberFormat="1" applyFont="1" applyFill="1" applyBorder="1" applyAlignment="1">
      <alignment horizontal="center" vertical="center" wrapText="1"/>
    </xf>
    <xf numFmtId="0" fontId="5" fillId="0" borderId="1" xfId="3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3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3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50" applyNumberFormat="1" applyFont="1" applyFill="1" applyBorder="1" applyAlignment="1">
      <alignment horizontal="center" vertical="center" wrapText="1"/>
    </xf>
    <xf numFmtId="0" fontId="12" fillId="0" borderId="1" xfId="5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3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50" applyNumberFormat="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9" fillId="0" borderId="1" xfId="54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9" fillId="0" borderId="1" xfId="54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  <cellStyle name="常规 7" xfId="5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9525</xdr:rowOff>
    </xdr:from>
    <xdr:to>
      <xdr:col>1</xdr:col>
      <xdr:colOff>28575</xdr:colOff>
      <xdr:row>2</xdr:row>
      <xdr:rowOff>0</xdr:rowOff>
    </xdr:to>
    <xdr:sp>
      <xdr:nvSpPr>
        <xdr:cNvPr id="2049" name="直接连接符 2"/>
        <xdr:cNvSpPr>
          <a:spLocks noChangeShapeType="1"/>
        </xdr:cNvSpPr>
      </xdr:nvSpPr>
      <xdr:spPr>
        <a:xfrm>
          <a:off x="714375" y="2000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4</xdr:row>
      <xdr:rowOff>0</xdr:rowOff>
    </xdr:to>
    <xdr:sp>
      <xdr:nvSpPr>
        <xdr:cNvPr id="2053" name="直接连接符 6"/>
        <xdr:cNvSpPr>
          <a:spLocks noChangeShapeType="1"/>
        </xdr:cNvSpPr>
      </xdr:nvSpPr>
      <xdr:spPr>
        <a:xfrm flipH="1" flipV="1">
          <a:off x="685800" y="190500"/>
          <a:ext cx="0" cy="5715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99"/>
  <sheetViews>
    <sheetView tabSelected="1" zoomScale="85" zoomScaleNormal="85" workbookViewId="0">
      <pane xSplit="2" ySplit="4" topLeftCell="C65" activePane="bottomRight" state="frozenSplit"/>
      <selection/>
      <selection pane="topRight"/>
      <selection pane="bottomLeft"/>
      <selection pane="bottomRight" activeCell="K102" sqref="K102"/>
    </sheetView>
  </sheetViews>
  <sheetFormatPr defaultColWidth="9" defaultRowHeight="13.5"/>
  <cols>
    <col min="1" max="1" width="9" style="25"/>
    <col min="2" max="2" width="16.875" style="25" customWidth="1"/>
    <col min="3" max="14" width="8.875" style="26" customWidth="1"/>
    <col min="15" max="15" width="12.65" style="26" customWidth="1"/>
    <col min="16" max="16" width="8.875" style="26" customWidth="1"/>
    <col min="17" max="17" width="9.75" style="26" customWidth="1"/>
    <col min="18" max="18" width="8.625" style="26" customWidth="1"/>
    <col min="19" max="19" width="7.75" style="26" customWidth="1"/>
    <col min="20" max="20" width="8" style="26" customWidth="1"/>
    <col min="21" max="21" width="8.25" style="26" customWidth="1"/>
    <col min="22" max="22" width="8.5" style="26" customWidth="1"/>
    <col min="23" max="23" width="8.625" style="26" customWidth="1"/>
    <col min="24" max="24" width="8.25" style="26" customWidth="1"/>
    <col min="25" max="25" width="7.75" style="26" customWidth="1"/>
    <col min="26" max="26" width="7.625" style="26" customWidth="1"/>
    <col min="27" max="27" width="7.5" style="26" customWidth="1"/>
    <col min="28" max="28" width="15.4416666666667" style="26" customWidth="1"/>
    <col min="29" max="29" width="8.5" style="26" customWidth="1"/>
    <col min="30" max="30" width="7.375" style="26" customWidth="1"/>
    <col min="31" max="31" width="7.75" style="26" customWidth="1"/>
    <col min="32" max="32" width="8" style="26" customWidth="1"/>
    <col min="33" max="34" width="8.25" style="26" customWidth="1"/>
    <col min="35" max="35" width="9" style="26" customWidth="1"/>
    <col min="36" max="36" width="8" style="26" customWidth="1"/>
    <col min="37" max="37" width="9.5" style="26" customWidth="1"/>
    <col min="38" max="38" width="8.25" style="26" customWidth="1"/>
    <col min="39" max="39" width="8.75" style="26" customWidth="1"/>
    <col min="40" max="40" width="8.25" style="26" customWidth="1"/>
    <col min="41" max="41" width="14.25" style="26" customWidth="1"/>
    <col min="42" max="42" width="8.375" style="26" customWidth="1"/>
    <col min="43" max="43" width="8.625" style="26" customWidth="1"/>
    <col min="44" max="44" width="9.375" style="26" customWidth="1"/>
    <col min="45" max="45" width="8.375" style="26" customWidth="1"/>
    <col min="46" max="46" width="8" style="26" customWidth="1"/>
    <col min="47" max="47" width="8.875" style="26" customWidth="1"/>
    <col min="48" max="48" width="8.125" style="26" customWidth="1"/>
    <col min="49" max="49" width="8.375" style="26" customWidth="1"/>
    <col min="50" max="50" width="9.25" style="26" customWidth="1"/>
    <col min="51" max="51" width="8.625" style="26" customWidth="1"/>
    <col min="52" max="52" width="7.75" style="26" customWidth="1"/>
    <col min="53" max="53" width="8" style="26" customWidth="1"/>
    <col min="54" max="54" width="12.6416666666667" style="26" customWidth="1"/>
    <col min="55" max="56" width="7.5" style="26" customWidth="1"/>
    <col min="57" max="57" width="7.75" style="26" customWidth="1"/>
    <col min="58" max="58" width="8.5" style="26" customWidth="1"/>
    <col min="59" max="59" width="8" style="26" customWidth="1"/>
    <col min="60" max="60" width="9.125" style="26" customWidth="1"/>
    <col min="61" max="61" width="8.25" style="26" customWidth="1"/>
    <col min="62" max="62" width="7.5" style="26" customWidth="1"/>
    <col min="63" max="63" width="8.625" style="26" customWidth="1"/>
    <col min="64" max="64" width="8.25" style="26" customWidth="1"/>
    <col min="65" max="65" width="7.625" style="26" customWidth="1"/>
    <col min="66" max="66" width="8.875" style="26" customWidth="1"/>
    <col min="67" max="67" width="14.625" style="26" customWidth="1"/>
    <col min="68" max="79" width="9" style="26"/>
    <col min="80" max="80" width="16.7583333333333" style="26" customWidth="1"/>
    <col min="81" max="94" width="9" style="26"/>
    <col min="95" max="96" width="12.625" style="26"/>
    <col min="97" max="16384" width="9" style="26"/>
  </cols>
  <sheetData>
    <row r="1" ht="15" customHeight="1" spans="1:92">
      <c r="A1" s="18"/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</row>
    <row r="2" ht="15" customHeight="1" spans="1:92">
      <c r="A2" s="18"/>
      <c r="B2" s="18" t="s">
        <v>1</v>
      </c>
      <c r="C2" s="18">
        <v>10922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>
        <v>10923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>
        <v>10924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>
        <v>10925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>
        <v>10926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>
        <v>10927</v>
      </c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>
        <v>10928</v>
      </c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</row>
    <row r="3" ht="15" customHeight="1" spans="1:92">
      <c r="A3" s="18"/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/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18" t="s">
        <v>9</v>
      </c>
      <c r="W3" s="18" t="s">
        <v>10</v>
      </c>
      <c r="X3" s="18" t="s">
        <v>11</v>
      </c>
      <c r="Y3" s="18" t="s">
        <v>12</v>
      </c>
      <c r="Z3" s="18" t="s">
        <v>13</v>
      </c>
      <c r="AA3" s="18" t="s">
        <v>14</v>
      </c>
      <c r="AB3" s="18"/>
      <c r="AC3" s="18" t="s">
        <v>3</v>
      </c>
      <c r="AD3" s="18" t="s">
        <v>4</v>
      </c>
      <c r="AE3" s="18" t="s">
        <v>5</v>
      </c>
      <c r="AF3" s="18" t="s">
        <v>6</v>
      </c>
      <c r="AG3" s="18" t="s">
        <v>7</v>
      </c>
      <c r="AH3" s="18" t="s">
        <v>8</v>
      </c>
      <c r="AI3" s="18" t="s">
        <v>9</v>
      </c>
      <c r="AJ3" s="18" t="s">
        <v>10</v>
      </c>
      <c r="AK3" s="18" t="s">
        <v>11</v>
      </c>
      <c r="AL3" s="18" t="s">
        <v>12</v>
      </c>
      <c r="AM3" s="18" t="s">
        <v>13</v>
      </c>
      <c r="AN3" s="18" t="s">
        <v>14</v>
      </c>
      <c r="AO3" s="18"/>
      <c r="AP3" s="18" t="s">
        <v>3</v>
      </c>
      <c r="AQ3" s="18" t="s">
        <v>4</v>
      </c>
      <c r="AR3" s="18" t="s">
        <v>5</v>
      </c>
      <c r="AS3" s="18" t="s">
        <v>6</v>
      </c>
      <c r="AT3" s="18" t="s">
        <v>7</v>
      </c>
      <c r="AU3" s="18" t="s">
        <v>8</v>
      </c>
      <c r="AV3" s="18" t="s">
        <v>9</v>
      </c>
      <c r="AW3" s="18" t="s">
        <v>10</v>
      </c>
      <c r="AX3" s="18" t="s">
        <v>11</v>
      </c>
      <c r="AY3" s="18" t="s">
        <v>12</v>
      </c>
      <c r="AZ3" s="18" t="s">
        <v>13</v>
      </c>
      <c r="BA3" s="18" t="s">
        <v>14</v>
      </c>
      <c r="BB3" s="18"/>
      <c r="BC3" s="18" t="s">
        <v>3</v>
      </c>
      <c r="BD3" s="18" t="s">
        <v>4</v>
      </c>
      <c r="BE3" s="18" t="s">
        <v>5</v>
      </c>
      <c r="BF3" s="18" t="s">
        <v>6</v>
      </c>
      <c r="BG3" s="18" t="s">
        <v>7</v>
      </c>
      <c r="BH3" s="18" t="s">
        <v>8</v>
      </c>
      <c r="BI3" s="18" t="s">
        <v>9</v>
      </c>
      <c r="BJ3" s="18" t="s">
        <v>10</v>
      </c>
      <c r="BK3" s="18" t="s">
        <v>11</v>
      </c>
      <c r="BL3" s="18" t="s">
        <v>12</v>
      </c>
      <c r="BM3" s="18" t="s">
        <v>13</v>
      </c>
      <c r="BN3" s="18" t="s">
        <v>14</v>
      </c>
      <c r="BO3" s="18"/>
      <c r="BP3" s="18" t="s">
        <v>3</v>
      </c>
      <c r="BQ3" s="18" t="s">
        <v>4</v>
      </c>
      <c r="BR3" s="18" t="s">
        <v>5</v>
      </c>
      <c r="BS3" s="18" t="s">
        <v>6</v>
      </c>
      <c r="BT3" s="18" t="s">
        <v>7</v>
      </c>
      <c r="BU3" s="18" t="s">
        <v>8</v>
      </c>
      <c r="BV3" s="18" t="s">
        <v>9</v>
      </c>
      <c r="BW3" s="18" t="s">
        <v>10</v>
      </c>
      <c r="BX3" s="18" t="s">
        <v>11</v>
      </c>
      <c r="BY3" s="18" t="s">
        <v>12</v>
      </c>
      <c r="BZ3" s="18" t="s">
        <v>13</v>
      </c>
      <c r="CA3" s="18" t="s">
        <v>14</v>
      </c>
      <c r="CB3" s="18"/>
      <c r="CC3" s="18" t="s">
        <v>3</v>
      </c>
      <c r="CD3" s="18" t="s">
        <v>4</v>
      </c>
      <c r="CE3" s="18" t="s">
        <v>5</v>
      </c>
      <c r="CF3" s="18" t="s">
        <v>6</v>
      </c>
      <c r="CG3" s="18" t="s">
        <v>7</v>
      </c>
      <c r="CH3" s="18" t="s">
        <v>8</v>
      </c>
      <c r="CI3" s="18" t="s">
        <v>9</v>
      </c>
      <c r="CJ3" s="18" t="s">
        <v>10</v>
      </c>
      <c r="CK3" s="18" t="s">
        <v>11</v>
      </c>
      <c r="CL3" s="18" t="s">
        <v>12</v>
      </c>
      <c r="CM3" s="18" t="s">
        <v>13</v>
      </c>
      <c r="CN3" s="18" t="s">
        <v>14</v>
      </c>
    </row>
    <row r="4" ht="15" customHeight="1" spans="1:98">
      <c r="A4" s="18"/>
      <c r="B4" s="18" t="s">
        <v>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T4" s="26" t="s">
        <v>16</v>
      </c>
    </row>
    <row r="5" s="23" customFormat="1" ht="15" customHeight="1" spans="1:94">
      <c r="A5" s="28">
        <v>1233</v>
      </c>
      <c r="B5" s="29" t="s">
        <v>17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4"/>
      <c r="O5" s="29" t="s">
        <v>17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29" t="s">
        <v>17</v>
      </c>
      <c r="AC5" s="34"/>
      <c r="AD5" s="34">
        <v>772</v>
      </c>
      <c r="AE5" s="34">
        <v>461</v>
      </c>
      <c r="AF5" s="34"/>
      <c r="AG5" s="34"/>
      <c r="AH5" s="34"/>
      <c r="AI5" s="34"/>
      <c r="AJ5" s="34"/>
      <c r="AK5" s="34"/>
      <c r="AL5" s="34"/>
      <c r="AM5" s="34"/>
      <c r="AN5" s="29"/>
      <c r="AO5" s="29" t="s">
        <v>17</v>
      </c>
      <c r="AP5" s="34">
        <v>772</v>
      </c>
      <c r="AQ5" s="34">
        <v>461</v>
      </c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29" t="s">
        <v>17</v>
      </c>
      <c r="BC5" s="34"/>
      <c r="BD5" s="34"/>
      <c r="BE5" s="34">
        <v>1233</v>
      </c>
      <c r="BF5" s="34"/>
      <c r="BG5" s="34"/>
      <c r="BH5" s="34"/>
      <c r="BI5" s="34"/>
      <c r="BJ5" s="34"/>
      <c r="BK5" s="34"/>
      <c r="BL5" s="34"/>
      <c r="BM5" s="34"/>
      <c r="BN5" s="34"/>
      <c r="BO5" s="29" t="s">
        <v>17</v>
      </c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29" t="s">
        <v>17</v>
      </c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P5" s="43"/>
    </row>
    <row r="6" s="23" customFormat="1" ht="15" customHeight="1" spans="1:94">
      <c r="A6" s="28">
        <v>218</v>
      </c>
      <c r="B6" s="29" t="s">
        <v>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4"/>
      <c r="O6" s="29" t="s">
        <v>18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29" t="s">
        <v>18</v>
      </c>
      <c r="AC6" s="34"/>
      <c r="AD6" s="34">
        <v>218</v>
      </c>
      <c r="AE6" s="34"/>
      <c r="AF6" s="34"/>
      <c r="AG6" s="34"/>
      <c r="AH6" s="34"/>
      <c r="AI6" s="34"/>
      <c r="AJ6" s="34"/>
      <c r="AK6" s="34"/>
      <c r="AL6" s="34"/>
      <c r="AM6" s="34"/>
      <c r="AN6" s="30"/>
      <c r="AO6" s="29" t="s">
        <v>18</v>
      </c>
      <c r="AP6" s="34">
        <v>218</v>
      </c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29" t="s">
        <v>18</v>
      </c>
      <c r="BC6" s="34"/>
      <c r="BD6" s="34"/>
      <c r="BE6" s="34">
        <v>218</v>
      </c>
      <c r="BF6" s="34"/>
      <c r="BG6" s="34"/>
      <c r="BH6" s="34"/>
      <c r="BI6" s="34"/>
      <c r="BJ6" s="34"/>
      <c r="BK6" s="34"/>
      <c r="BL6" s="34"/>
      <c r="BM6" s="34"/>
      <c r="BN6" s="34"/>
      <c r="BO6" s="29" t="s">
        <v>18</v>
      </c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29" t="s">
        <v>18</v>
      </c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P6" s="43"/>
    </row>
    <row r="7" s="23" customFormat="1" ht="15" customHeight="1" spans="1:94">
      <c r="A7" s="28">
        <v>57</v>
      </c>
      <c r="B7" s="29" t="s">
        <v>19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4"/>
      <c r="O7" s="29" t="s">
        <v>19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29" t="s">
        <v>19</v>
      </c>
      <c r="AC7" s="34"/>
      <c r="AD7" s="34">
        <v>57</v>
      </c>
      <c r="AE7" s="34"/>
      <c r="AF7" s="34"/>
      <c r="AG7" s="34"/>
      <c r="AH7" s="34"/>
      <c r="AI7" s="34"/>
      <c r="AJ7" s="34"/>
      <c r="AK7" s="34"/>
      <c r="AL7" s="34"/>
      <c r="AM7" s="34"/>
      <c r="AN7" s="31"/>
      <c r="AO7" s="29" t="s">
        <v>19</v>
      </c>
      <c r="AP7" s="34">
        <v>57</v>
      </c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29" t="s">
        <v>19</v>
      </c>
      <c r="BC7" s="34"/>
      <c r="BD7" s="34"/>
      <c r="BE7" s="34">
        <v>57</v>
      </c>
      <c r="BF7" s="34"/>
      <c r="BG7" s="34"/>
      <c r="BH7" s="34"/>
      <c r="BI7" s="34"/>
      <c r="BJ7" s="34"/>
      <c r="BK7" s="34"/>
      <c r="BL7" s="34"/>
      <c r="BM7" s="34"/>
      <c r="BN7" s="34"/>
      <c r="BO7" s="29" t="s">
        <v>19</v>
      </c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29" t="s">
        <v>19</v>
      </c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P7" s="43"/>
    </row>
    <row r="8" s="23" customFormat="1" ht="15" customHeight="1" spans="1:94">
      <c r="A8" s="28">
        <v>359</v>
      </c>
      <c r="B8" s="29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29" t="s">
        <v>20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29" t="s">
        <v>20</v>
      </c>
      <c r="AC8" s="34"/>
      <c r="AD8" s="34">
        <v>364</v>
      </c>
      <c r="AE8" s="34"/>
      <c r="AF8" s="34"/>
      <c r="AG8" s="34"/>
      <c r="AH8" s="34"/>
      <c r="AI8" s="34"/>
      <c r="AJ8" s="34"/>
      <c r="AK8" s="34"/>
      <c r="AL8" s="34"/>
      <c r="AM8" s="34"/>
      <c r="AN8" s="31"/>
      <c r="AO8" s="29" t="s">
        <v>20</v>
      </c>
      <c r="AP8" s="34">
        <v>364</v>
      </c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29" t="s">
        <v>20</v>
      </c>
      <c r="BC8" s="34"/>
      <c r="BD8" s="34"/>
      <c r="BE8" s="34">
        <v>359</v>
      </c>
      <c r="BF8" s="34"/>
      <c r="BG8" s="34"/>
      <c r="BH8" s="34"/>
      <c r="BI8" s="34"/>
      <c r="BJ8" s="34"/>
      <c r="BK8" s="34"/>
      <c r="BL8" s="34"/>
      <c r="BM8" s="34"/>
      <c r="BN8" s="34"/>
      <c r="BO8" s="29" t="s">
        <v>20</v>
      </c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29" t="s">
        <v>20</v>
      </c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P8" s="43"/>
    </row>
    <row r="9" s="23" customFormat="1" ht="15" customHeight="1" spans="1:94">
      <c r="A9" s="28">
        <v>259</v>
      </c>
      <c r="B9" s="30" t="s">
        <v>21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4"/>
      <c r="O9" s="30" t="s">
        <v>21</v>
      </c>
      <c r="P9" s="34">
        <v>43</v>
      </c>
      <c r="Q9" s="34"/>
      <c r="R9" s="34">
        <v>43</v>
      </c>
      <c r="S9" s="34"/>
      <c r="T9" s="34"/>
      <c r="U9" s="34"/>
      <c r="V9" s="34"/>
      <c r="W9" s="34"/>
      <c r="X9" s="34"/>
      <c r="Y9" s="34"/>
      <c r="Z9" s="34"/>
      <c r="AA9" s="34"/>
      <c r="AB9" s="30" t="s">
        <v>21</v>
      </c>
      <c r="AC9" s="34"/>
      <c r="AD9" s="34">
        <v>108</v>
      </c>
      <c r="AE9" s="34">
        <v>108</v>
      </c>
      <c r="AF9" s="34"/>
      <c r="AG9" s="34"/>
      <c r="AH9" s="34"/>
      <c r="AI9" s="34"/>
      <c r="AJ9" s="34"/>
      <c r="AK9" s="34"/>
      <c r="AL9" s="34"/>
      <c r="AM9" s="34"/>
      <c r="AN9" s="31"/>
      <c r="AO9" s="30" t="s">
        <v>21</v>
      </c>
      <c r="AP9" s="34">
        <v>108</v>
      </c>
      <c r="AQ9" s="34">
        <v>108</v>
      </c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0" t="s">
        <v>21</v>
      </c>
      <c r="BC9" s="34"/>
      <c r="BD9" s="34"/>
      <c r="BE9" s="34">
        <v>216</v>
      </c>
      <c r="BF9" s="34"/>
      <c r="BG9" s="34"/>
      <c r="BH9" s="34"/>
      <c r="BI9" s="34"/>
      <c r="BJ9" s="34"/>
      <c r="BK9" s="34"/>
      <c r="BL9" s="34"/>
      <c r="BM9" s="34"/>
      <c r="BN9" s="34"/>
      <c r="BO9" s="30" t="s">
        <v>21</v>
      </c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0" t="s">
        <v>21</v>
      </c>
      <c r="CC9" s="34"/>
      <c r="CD9" s="34">
        <v>43</v>
      </c>
      <c r="CE9" s="34"/>
      <c r="CF9" s="34"/>
      <c r="CG9" s="34"/>
      <c r="CH9" s="34"/>
      <c r="CI9" s="34"/>
      <c r="CJ9" s="34"/>
      <c r="CK9" s="34"/>
      <c r="CL9" s="34"/>
      <c r="CM9" s="34"/>
      <c r="CN9" s="34"/>
      <c r="CP9" s="43"/>
    </row>
    <row r="10" s="23" customFormat="1" ht="15" customHeight="1" spans="1:94">
      <c r="A10" s="28">
        <v>693</v>
      </c>
      <c r="B10" s="31" t="s">
        <v>22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4"/>
      <c r="O10" s="31" t="s">
        <v>22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1" t="s">
        <v>22</v>
      </c>
      <c r="AC10" s="34"/>
      <c r="AD10" s="34">
        <v>346</v>
      </c>
      <c r="AE10" s="34">
        <v>347</v>
      </c>
      <c r="AF10" s="34"/>
      <c r="AG10" s="34"/>
      <c r="AH10" s="34"/>
      <c r="AI10" s="34"/>
      <c r="AJ10" s="34"/>
      <c r="AK10" s="34"/>
      <c r="AL10" s="34"/>
      <c r="AM10" s="34"/>
      <c r="AN10" s="31"/>
      <c r="AO10" s="31" t="s">
        <v>22</v>
      </c>
      <c r="AP10" s="34">
        <v>346</v>
      </c>
      <c r="AQ10" s="34">
        <v>347</v>
      </c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1" t="s">
        <v>22</v>
      </c>
      <c r="BC10" s="34"/>
      <c r="BD10" s="34"/>
      <c r="BE10" s="34">
        <v>693</v>
      </c>
      <c r="BF10" s="34"/>
      <c r="BG10" s="34"/>
      <c r="BH10" s="34"/>
      <c r="BI10" s="34"/>
      <c r="BJ10" s="34"/>
      <c r="BK10" s="34"/>
      <c r="BL10" s="34"/>
      <c r="BM10" s="34"/>
      <c r="BN10" s="34"/>
      <c r="BO10" s="31" t="s">
        <v>22</v>
      </c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1" t="s">
        <v>22</v>
      </c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P10" s="43"/>
    </row>
    <row r="11" s="23" customFormat="1" ht="15" customHeight="1" spans="1:94">
      <c r="A11" s="28">
        <v>9</v>
      </c>
      <c r="B11" s="29" t="s">
        <v>23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4"/>
      <c r="O11" s="29" t="s">
        <v>23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29" t="s">
        <v>23</v>
      </c>
      <c r="AC11" s="34"/>
      <c r="AD11" s="34">
        <v>9</v>
      </c>
      <c r="AE11" s="34"/>
      <c r="AF11" s="34"/>
      <c r="AG11" s="34"/>
      <c r="AH11" s="34"/>
      <c r="AI11" s="34"/>
      <c r="AJ11" s="34"/>
      <c r="AK11" s="34"/>
      <c r="AL11" s="34"/>
      <c r="AM11" s="34"/>
      <c r="AN11" s="29"/>
      <c r="AO11" s="29" t="s">
        <v>23</v>
      </c>
      <c r="AP11" s="34">
        <v>9</v>
      </c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29" t="s">
        <v>23</v>
      </c>
      <c r="BC11" s="34"/>
      <c r="BD11" s="34"/>
      <c r="BE11" s="34">
        <v>9</v>
      </c>
      <c r="BF11" s="34"/>
      <c r="BG11" s="34"/>
      <c r="BH11" s="34"/>
      <c r="BI11" s="34"/>
      <c r="BJ11" s="34"/>
      <c r="BK11" s="34"/>
      <c r="BL11" s="34"/>
      <c r="BM11" s="34"/>
      <c r="BN11" s="34"/>
      <c r="BO11" s="29" t="s">
        <v>23</v>
      </c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29" t="s">
        <v>23</v>
      </c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P11" s="43"/>
    </row>
    <row r="12" s="23" customFormat="1" ht="15" customHeight="1" spans="1:94">
      <c r="A12" s="28">
        <v>544</v>
      </c>
      <c r="B12" s="29" t="s">
        <v>24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4"/>
      <c r="O12" s="29" t="s">
        <v>24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29" t="s">
        <v>24</v>
      </c>
      <c r="AC12" s="34"/>
      <c r="AD12" s="34">
        <v>355</v>
      </c>
      <c r="AE12" s="34">
        <v>189</v>
      </c>
      <c r="AF12" s="34"/>
      <c r="AG12" s="34"/>
      <c r="AH12" s="34"/>
      <c r="AI12" s="34"/>
      <c r="AJ12" s="34"/>
      <c r="AK12" s="34"/>
      <c r="AL12" s="34"/>
      <c r="AM12" s="34"/>
      <c r="AN12" s="31"/>
      <c r="AO12" s="29" t="s">
        <v>24</v>
      </c>
      <c r="AP12" s="34">
        <v>355</v>
      </c>
      <c r="AQ12" s="34">
        <v>189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29" t="s">
        <v>24</v>
      </c>
      <c r="BC12" s="34"/>
      <c r="BD12" s="34"/>
      <c r="BE12" s="34">
        <v>544</v>
      </c>
      <c r="BF12" s="34"/>
      <c r="BG12" s="34"/>
      <c r="BH12" s="34"/>
      <c r="BI12" s="34"/>
      <c r="BJ12" s="34"/>
      <c r="BK12" s="34"/>
      <c r="BL12" s="34"/>
      <c r="BM12" s="34"/>
      <c r="BN12" s="34"/>
      <c r="BO12" s="29" t="s">
        <v>24</v>
      </c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29" t="s">
        <v>24</v>
      </c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P12" s="43"/>
    </row>
    <row r="13" s="23" customFormat="1" ht="15" customHeight="1" spans="1:94">
      <c r="A13" s="28">
        <v>849</v>
      </c>
      <c r="B13" s="29" t="s">
        <v>25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4"/>
      <c r="O13" s="29" t="s">
        <v>25</v>
      </c>
      <c r="P13" s="34"/>
      <c r="Q13" s="34">
        <v>219</v>
      </c>
      <c r="R13" s="34">
        <v>631</v>
      </c>
      <c r="S13" s="34">
        <v>173</v>
      </c>
      <c r="T13" s="34"/>
      <c r="U13" s="34"/>
      <c r="V13" s="34"/>
      <c r="W13" s="34"/>
      <c r="X13" s="34"/>
      <c r="Y13" s="34"/>
      <c r="Z13" s="34"/>
      <c r="AA13" s="34"/>
      <c r="AB13" s="29" t="s">
        <v>25</v>
      </c>
      <c r="AC13" s="34">
        <v>45</v>
      </c>
      <c r="AD13" s="34">
        <v>630</v>
      </c>
      <c r="AE13" s="34">
        <v>173</v>
      </c>
      <c r="AF13" s="34">
        <v>676</v>
      </c>
      <c r="AG13" s="34"/>
      <c r="AH13" s="34"/>
      <c r="AI13" s="34"/>
      <c r="AJ13" s="34"/>
      <c r="AK13" s="34"/>
      <c r="AL13" s="34"/>
      <c r="AM13" s="34"/>
      <c r="AN13" s="31"/>
      <c r="AO13" s="29" t="s">
        <v>25</v>
      </c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29" t="s">
        <v>25</v>
      </c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29" t="s">
        <v>25</v>
      </c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29" t="s">
        <v>25</v>
      </c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P13" s="43"/>
    </row>
    <row r="14" s="23" customFormat="1" ht="15" customHeight="1" spans="1:94">
      <c r="A14" s="28">
        <v>1000</v>
      </c>
      <c r="B14" s="29" t="s">
        <v>26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/>
      <c r="O14" s="29" t="s">
        <v>26</v>
      </c>
      <c r="P14" s="34"/>
      <c r="Q14" s="34">
        <v>1000</v>
      </c>
      <c r="R14" s="34"/>
      <c r="S14" s="34">
        <v>987</v>
      </c>
      <c r="T14" s="34"/>
      <c r="U14" s="34"/>
      <c r="V14" s="34"/>
      <c r="W14" s="34"/>
      <c r="X14" s="34"/>
      <c r="Y14" s="34"/>
      <c r="Z14" s="34"/>
      <c r="AA14" s="34"/>
      <c r="AB14" s="29" t="s">
        <v>26</v>
      </c>
      <c r="AC14" s="34">
        <v>980</v>
      </c>
      <c r="AD14" s="34"/>
      <c r="AE14" s="34">
        <v>987</v>
      </c>
      <c r="AF14" s="34">
        <v>13</v>
      </c>
      <c r="AG14" s="34"/>
      <c r="AH14" s="34"/>
      <c r="AI14" s="34"/>
      <c r="AJ14" s="41"/>
      <c r="AK14" s="34"/>
      <c r="AL14" s="34"/>
      <c r="AM14" s="34"/>
      <c r="AN14" s="29"/>
      <c r="AO14" s="29" t="s">
        <v>26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29" t="s">
        <v>26</v>
      </c>
      <c r="BC14" s="42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29" t="s">
        <v>26</v>
      </c>
      <c r="BP14" s="42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29" t="s">
        <v>26</v>
      </c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P14" s="44"/>
    </row>
    <row r="15" s="23" customFormat="1" ht="15" customHeight="1" spans="1:94">
      <c r="A15" s="28">
        <v>6</v>
      </c>
      <c r="B15" s="29" t="s">
        <v>27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4"/>
      <c r="O15" s="29" t="s">
        <v>27</v>
      </c>
      <c r="P15" s="34"/>
      <c r="Q15" s="34">
        <v>6</v>
      </c>
      <c r="R15" s="34"/>
      <c r="S15" s="34">
        <v>6</v>
      </c>
      <c r="T15" s="34"/>
      <c r="U15" s="34"/>
      <c r="V15" s="34"/>
      <c r="W15" s="34"/>
      <c r="X15" s="34"/>
      <c r="Y15" s="34"/>
      <c r="Z15" s="34"/>
      <c r="AA15" s="34"/>
      <c r="AB15" s="29" t="s">
        <v>27</v>
      </c>
      <c r="AC15" s="34">
        <v>3</v>
      </c>
      <c r="AD15" s="34"/>
      <c r="AE15" s="34">
        <v>6</v>
      </c>
      <c r="AF15" s="34"/>
      <c r="AG15" s="34"/>
      <c r="AH15" s="34"/>
      <c r="AI15" s="34"/>
      <c r="AJ15" s="34"/>
      <c r="AK15" s="34"/>
      <c r="AL15" s="34"/>
      <c r="AM15" s="34"/>
      <c r="AN15" s="29"/>
      <c r="AO15" s="29" t="s">
        <v>27</v>
      </c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29" t="s">
        <v>27</v>
      </c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29" t="s">
        <v>27</v>
      </c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29" t="s">
        <v>27</v>
      </c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P15" s="43"/>
    </row>
    <row r="16" s="23" customFormat="1" ht="15" customHeight="1" spans="1:94">
      <c r="A16" s="28">
        <v>452</v>
      </c>
      <c r="B16" s="31" t="s">
        <v>28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4"/>
      <c r="O16" s="31" t="s">
        <v>28</v>
      </c>
      <c r="P16" s="34"/>
      <c r="Q16" s="34">
        <v>452</v>
      </c>
      <c r="R16" s="34"/>
      <c r="S16" s="34">
        <v>452</v>
      </c>
      <c r="T16" s="34"/>
      <c r="U16" s="34"/>
      <c r="V16" s="34"/>
      <c r="W16" s="34"/>
      <c r="X16" s="34"/>
      <c r="Y16" s="34"/>
      <c r="Z16" s="34"/>
      <c r="AA16" s="34"/>
      <c r="AB16" s="31" t="s">
        <v>28</v>
      </c>
      <c r="AC16" s="34">
        <v>133</v>
      </c>
      <c r="AD16" s="34"/>
      <c r="AE16" s="34">
        <v>452</v>
      </c>
      <c r="AF16" s="34"/>
      <c r="AG16" s="34"/>
      <c r="AH16" s="34"/>
      <c r="AI16" s="34"/>
      <c r="AJ16" s="34"/>
      <c r="AK16" s="34"/>
      <c r="AL16" s="34"/>
      <c r="AM16" s="34"/>
      <c r="AN16" s="29"/>
      <c r="AO16" s="31" t="s">
        <v>28</v>
      </c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1" t="s">
        <v>28</v>
      </c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1" t="s">
        <v>28</v>
      </c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1" t="s">
        <v>28</v>
      </c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P16" s="43"/>
    </row>
    <row r="17" s="23" customFormat="1" ht="15" customHeight="1" spans="1:94">
      <c r="A17" s="28">
        <v>4</v>
      </c>
      <c r="B17" s="29" t="s">
        <v>29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4"/>
      <c r="O17" s="29" t="s">
        <v>29</v>
      </c>
      <c r="P17" s="34"/>
      <c r="Q17" s="34">
        <v>4</v>
      </c>
      <c r="R17" s="34"/>
      <c r="S17" s="34">
        <v>4</v>
      </c>
      <c r="T17" s="34"/>
      <c r="U17" s="34"/>
      <c r="V17" s="34"/>
      <c r="W17" s="34"/>
      <c r="X17" s="34"/>
      <c r="Y17" s="34"/>
      <c r="Z17" s="34"/>
      <c r="AA17" s="34"/>
      <c r="AB17" s="29" t="s">
        <v>29</v>
      </c>
      <c r="AC17" s="34"/>
      <c r="AD17" s="34"/>
      <c r="AE17" s="34">
        <v>4</v>
      </c>
      <c r="AF17" s="34"/>
      <c r="AG17" s="34"/>
      <c r="AH17" s="34"/>
      <c r="AI17" s="34"/>
      <c r="AJ17" s="41"/>
      <c r="AK17" s="34"/>
      <c r="AL17" s="34"/>
      <c r="AM17" s="34"/>
      <c r="AN17" s="29"/>
      <c r="AO17" s="29" t="s">
        <v>29</v>
      </c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29" t="s">
        <v>29</v>
      </c>
      <c r="BC17" s="42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29" t="s">
        <v>29</v>
      </c>
      <c r="BP17" s="42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29" t="s">
        <v>29</v>
      </c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P17" s="44"/>
    </row>
    <row r="18" s="23" customFormat="1" ht="15" customHeight="1" spans="1:94">
      <c r="A18" s="28">
        <v>509</v>
      </c>
      <c r="B18" s="31" t="s">
        <v>30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4"/>
      <c r="O18" s="31" t="s">
        <v>30</v>
      </c>
      <c r="P18" s="34"/>
      <c r="Q18" s="34">
        <v>509</v>
      </c>
      <c r="R18" s="34"/>
      <c r="S18" s="34">
        <v>300</v>
      </c>
      <c r="T18" s="34"/>
      <c r="U18" s="34"/>
      <c r="V18" s="34"/>
      <c r="W18" s="34"/>
      <c r="X18" s="34"/>
      <c r="Y18" s="34"/>
      <c r="Z18" s="34"/>
      <c r="AA18" s="34"/>
      <c r="AB18" s="31" t="s">
        <v>30</v>
      </c>
      <c r="AC18" s="34">
        <v>509</v>
      </c>
      <c r="AD18" s="34"/>
      <c r="AE18" s="34">
        <v>300</v>
      </c>
      <c r="AF18" s="34">
        <v>209</v>
      </c>
      <c r="AG18" s="34"/>
      <c r="AH18" s="34"/>
      <c r="AI18" s="34"/>
      <c r="AJ18" s="34"/>
      <c r="AK18" s="34"/>
      <c r="AL18" s="34"/>
      <c r="AM18" s="34"/>
      <c r="AN18" s="30"/>
      <c r="AO18" s="31" t="s">
        <v>30</v>
      </c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1" t="s">
        <v>30</v>
      </c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1" t="s">
        <v>30</v>
      </c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1" t="s">
        <v>30</v>
      </c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P18" s="43"/>
    </row>
    <row r="19" s="23" customFormat="1" ht="15" customHeight="1" spans="1:94">
      <c r="A19" s="30">
        <v>879</v>
      </c>
      <c r="B19" s="32" t="s">
        <v>31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4"/>
      <c r="O19" s="32" t="s">
        <v>31</v>
      </c>
      <c r="P19" s="34"/>
      <c r="Q19" s="34">
        <v>620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2" t="s">
        <v>31</v>
      </c>
      <c r="AC19" s="34">
        <v>620</v>
      </c>
      <c r="AD19" s="34">
        <v>259</v>
      </c>
      <c r="AE19" s="34"/>
      <c r="AF19" s="34">
        <v>620</v>
      </c>
      <c r="AG19" s="34"/>
      <c r="AH19" s="34"/>
      <c r="AI19" s="34"/>
      <c r="AJ19" s="34"/>
      <c r="AK19" s="34"/>
      <c r="AL19" s="34"/>
      <c r="AM19" s="34"/>
      <c r="AN19" s="31"/>
      <c r="AO19" s="32" t="s">
        <v>31</v>
      </c>
      <c r="AP19" s="34">
        <v>259</v>
      </c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2" t="s">
        <v>31</v>
      </c>
      <c r="BC19" s="34"/>
      <c r="BD19" s="34"/>
      <c r="BE19" s="34">
        <v>259</v>
      </c>
      <c r="BF19" s="34"/>
      <c r="BG19" s="34"/>
      <c r="BH19" s="34"/>
      <c r="BI19" s="34"/>
      <c r="BJ19" s="34"/>
      <c r="BK19" s="34"/>
      <c r="BL19" s="34"/>
      <c r="BM19" s="34"/>
      <c r="BN19" s="34"/>
      <c r="BO19" s="32" t="s">
        <v>31</v>
      </c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2" t="s">
        <v>31</v>
      </c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P19" s="43"/>
    </row>
    <row r="20" s="23" customFormat="1" ht="15" customHeight="1" spans="1:94">
      <c r="A20" s="28">
        <v>17</v>
      </c>
      <c r="B20" s="32" t="s">
        <v>32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4"/>
      <c r="O20" s="32" t="s">
        <v>32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2" t="s">
        <v>32</v>
      </c>
      <c r="AC20" s="34"/>
      <c r="AD20" s="34">
        <v>17</v>
      </c>
      <c r="AE20" s="34"/>
      <c r="AF20" s="34"/>
      <c r="AG20" s="34"/>
      <c r="AH20" s="34"/>
      <c r="AI20" s="34"/>
      <c r="AJ20" s="34"/>
      <c r="AK20" s="34"/>
      <c r="AL20" s="34"/>
      <c r="AM20" s="34"/>
      <c r="AN20" s="29"/>
      <c r="AO20" s="32" t="s">
        <v>32</v>
      </c>
      <c r="AP20" s="34">
        <v>17</v>
      </c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2" t="s">
        <v>32</v>
      </c>
      <c r="BC20" s="34"/>
      <c r="BD20" s="34"/>
      <c r="BE20" s="34">
        <v>17</v>
      </c>
      <c r="BF20" s="34"/>
      <c r="BG20" s="34"/>
      <c r="BH20" s="34"/>
      <c r="BI20" s="34"/>
      <c r="BJ20" s="34"/>
      <c r="BK20" s="34"/>
      <c r="BL20" s="34"/>
      <c r="BM20" s="34"/>
      <c r="BN20" s="34"/>
      <c r="BO20" s="32" t="s">
        <v>32</v>
      </c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2" t="s">
        <v>32</v>
      </c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P20" s="43"/>
    </row>
    <row r="21" s="23" customFormat="1" ht="15" customHeight="1" spans="1:94">
      <c r="A21" s="29">
        <v>365</v>
      </c>
      <c r="B21" s="31" t="s">
        <v>33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4"/>
      <c r="O21" s="31" t="s">
        <v>33</v>
      </c>
      <c r="P21" s="34"/>
      <c r="Q21" s="34"/>
      <c r="R21" s="34">
        <v>365</v>
      </c>
      <c r="S21" s="34"/>
      <c r="T21" s="34"/>
      <c r="U21" s="34"/>
      <c r="V21" s="34"/>
      <c r="W21" s="34"/>
      <c r="X21" s="34"/>
      <c r="Y21" s="34"/>
      <c r="Z21" s="34"/>
      <c r="AA21" s="34"/>
      <c r="AB21" s="31" t="s">
        <v>33</v>
      </c>
      <c r="AC21" s="34"/>
      <c r="AD21" s="34">
        <v>365</v>
      </c>
      <c r="AE21" s="34"/>
      <c r="AF21" s="34">
        <v>365</v>
      </c>
      <c r="AG21" s="34"/>
      <c r="AH21" s="34"/>
      <c r="AI21" s="34"/>
      <c r="AJ21" s="34"/>
      <c r="AK21" s="34"/>
      <c r="AL21" s="34"/>
      <c r="AM21" s="34"/>
      <c r="AN21" s="29"/>
      <c r="AO21" s="31" t="s">
        <v>33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1" t="s">
        <v>33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1" t="s">
        <v>33</v>
      </c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1" t="s">
        <v>33</v>
      </c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P21" s="43"/>
    </row>
    <row r="22" s="23" customFormat="1" ht="15" customHeight="1" spans="1:94">
      <c r="A22" s="28">
        <v>31</v>
      </c>
      <c r="B22" s="29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9" t="s">
        <v>34</v>
      </c>
      <c r="P22" s="34"/>
      <c r="Q22" s="34"/>
      <c r="R22" s="34">
        <v>31</v>
      </c>
      <c r="S22" s="34"/>
      <c r="T22" s="34"/>
      <c r="U22" s="34"/>
      <c r="V22" s="34"/>
      <c r="W22" s="34"/>
      <c r="X22" s="34"/>
      <c r="Y22" s="34"/>
      <c r="Z22" s="34"/>
      <c r="AA22" s="34"/>
      <c r="AB22" s="29" t="s">
        <v>34</v>
      </c>
      <c r="AC22" s="34"/>
      <c r="AD22" s="34">
        <v>31</v>
      </c>
      <c r="AE22" s="34"/>
      <c r="AF22" s="34">
        <v>31</v>
      </c>
      <c r="AG22" s="34"/>
      <c r="AH22" s="34"/>
      <c r="AI22" s="34"/>
      <c r="AJ22" s="34"/>
      <c r="AK22" s="34"/>
      <c r="AL22" s="34"/>
      <c r="AM22" s="34"/>
      <c r="AN22" s="34"/>
      <c r="AO22" s="29" t="s">
        <v>34</v>
      </c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29" t="s">
        <v>34</v>
      </c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29" t="s">
        <v>34</v>
      </c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29" t="s">
        <v>34</v>
      </c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P22" s="43"/>
    </row>
    <row r="23" s="23" customFormat="1" ht="15" customHeight="1" spans="1:94">
      <c r="A23" s="28">
        <v>600</v>
      </c>
      <c r="B23" s="29" t="s">
        <v>35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9" t="s">
        <v>35</v>
      </c>
      <c r="P23" s="34"/>
      <c r="Q23" s="34">
        <v>274</v>
      </c>
      <c r="R23" s="34">
        <v>326</v>
      </c>
      <c r="S23" s="34">
        <v>274</v>
      </c>
      <c r="T23" s="34"/>
      <c r="U23" s="34"/>
      <c r="V23" s="34"/>
      <c r="W23" s="34"/>
      <c r="X23" s="34"/>
      <c r="Y23" s="34"/>
      <c r="Z23" s="34"/>
      <c r="AA23" s="34"/>
      <c r="AB23" s="29" t="s">
        <v>35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29" t="s">
        <v>35</v>
      </c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29" t="s">
        <v>35</v>
      </c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29" t="s">
        <v>35</v>
      </c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29" t="s">
        <v>35</v>
      </c>
      <c r="CC23" s="34"/>
      <c r="CD23" s="34">
        <v>326</v>
      </c>
      <c r="CE23" s="34">
        <v>274</v>
      </c>
      <c r="CF23" s="34">
        <v>326</v>
      </c>
      <c r="CG23" s="34"/>
      <c r="CH23" s="34"/>
      <c r="CI23" s="34"/>
      <c r="CJ23" s="34"/>
      <c r="CK23" s="34"/>
      <c r="CL23" s="34"/>
      <c r="CM23" s="34"/>
      <c r="CN23" s="34"/>
      <c r="CP23" s="43"/>
    </row>
    <row r="24" s="23" customFormat="1" ht="15" customHeight="1" spans="1:94">
      <c r="A24" s="28">
        <v>45</v>
      </c>
      <c r="B24" s="29" t="s">
        <v>36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9" t="s">
        <v>36</v>
      </c>
      <c r="P24" s="34"/>
      <c r="Q24" s="34">
        <v>23</v>
      </c>
      <c r="R24" s="34">
        <v>22</v>
      </c>
      <c r="S24" s="34">
        <v>23</v>
      </c>
      <c r="T24" s="34"/>
      <c r="U24" s="34"/>
      <c r="V24" s="34"/>
      <c r="W24" s="34"/>
      <c r="X24" s="34"/>
      <c r="Y24" s="34"/>
      <c r="Z24" s="34"/>
      <c r="AA24" s="34"/>
      <c r="AB24" s="29" t="s">
        <v>36</v>
      </c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29" t="s">
        <v>36</v>
      </c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29" t="s">
        <v>36</v>
      </c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29" t="s">
        <v>36</v>
      </c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29" t="s">
        <v>36</v>
      </c>
      <c r="CC24" s="34"/>
      <c r="CD24" s="34">
        <v>22</v>
      </c>
      <c r="CE24" s="34">
        <v>22</v>
      </c>
      <c r="CF24" s="34">
        <v>23</v>
      </c>
      <c r="CG24" s="34"/>
      <c r="CH24" s="34"/>
      <c r="CI24" s="34"/>
      <c r="CJ24" s="34"/>
      <c r="CK24" s="34"/>
      <c r="CL24" s="34"/>
      <c r="CM24" s="34"/>
      <c r="CN24" s="34"/>
      <c r="CP24" s="43"/>
    </row>
    <row r="25" s="23" customFormat="1" ht="15" customHeight="1" spans="1:94">
      <c r="A25" s="28">
        <v>697</v>
      </c>
      <c r="B25" s="30" t="s">
        <v>37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 t="s">
        <v>37</v>
      </c>
      <c r="P25" s="34">
        <v>485</v>
      </c>
      <c r="Q25" s="34">
        <v>156</v>
      </c>
      <c r="R25" s="34">
        <v>519</v>
      </c>
      <c r="S25" s="34">
        <v>178</v>
      </c>
      <c r="T25" s="34"/>
      <c r="U25" s="34"/>
      <c r="V25" s="34"/>
      <c r="W25" s="34"/>
      <c r="X25" s="34"/>
      <c r="Y25" s="34"/>
      <c r="Z25" s="34"/>
      <c r="AA25" s="34"/>
      <c r="AB25" s="30" t="s">
        <v>37</v>
      </c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0" t="s">
        <v>37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0" t="s">
        <v>37</v>
      </c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0" t="s">
        <v>37</v>
      </c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0" t="s">
        <v>37</v>
      </c>
      <c r="CC25" s="34"/>
      <c r="CD25" s="34">
        <v>563</v>
      </c>
      <c r="CE25" s="34">
        <v>135</v>
      </c>
      <c r="CF25" s="34">
        <v>55</v>
      </c>
      <c r="CG25" s="34"/>
      <c r="CH25" s="34"/>
      <c r="CI25" s="34"/>
      <c r="CJ25" s="34"/>
      <c r="CK25" s="34"/>
      <c r="CL25" s="34"/>
      <c r="CM25" s="34"/>
      <c r="CN25" s="34"/>
      <c r="CP25" s="43"/>
    </row>
    <row r="26" s="23" customFormat="1" ht="15" customHeight="1" spans="1:94">
      <c r="A26" s="28">
        <v>16</v>
      </c>
      <c r="B26" s="31" t="s">
        <v>38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38</v>
      </c>
      <c r="P26" s="34">
        <v>16</v>
      </c>
      <c r="Q26" s="34"/>
      <c r="R26" s="34">
        <v>16</v>
      </c>
      <c r="S26" s="34"/>
      <c r="T26" s="34"/>
      <c r="U26" s="34"/>
      <c r="V26" s="34"/>
      <c r="W26" s="34"/>
      <c r="X26" s="34"/>
      <c r="Y26" s="34"/>
      <c r="Z26" s="34"/>
      <c r="AA26" s="34"/>
      <c r="AB26" s="31" t="s">
        <v>38</v>
      </c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1" t="s">
        <v>38</v>
      </c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1" t="s">
        <v>38</v>
      </c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1" t="s">
        <v>38</v>
      </c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1" t="s">
        <v>38</v>
      </c>
      <c r="CC26" s="34"/>
      <c r="CD26" s="34">
        <v>16</v>
      </c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P26" s="43"/>
    </row>
    <row r="27" s="23" customFormat="1" ht="15" customHeight="1" spans="1:94">
      <c r="A27" s="28">
        <v>1177</v>
      </c>
      <c r="B27" s="29" t="s">
        <v>39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 t="s">
        <v>39</v>
      </c>
      <c r="P27" s="34">
        <v>1063</v>
      </c>
      <c r="Q27" s="34">
        <v>114</v>
      </c>
      <c r="R27" s="34">
        <v>664</v>
      </c>
      <c r="S27" s="34">
        <v>513</v>
      </c>
      <c r="T27" s="34"/>
      <c r="U27" s="34"/>
      <c r="V27" s="34"/>
      <c r="W27" s="34"/>
      <c r="X27" s="34"/>
      <c r="Y27" s="34"/>
      <c r="Z27" s="34"/>
      <c r="AA27" s="34"/>
      <c r="AB27" s="29" t="s">
        <v>39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29" t="s">
        <v>39</v>
      </c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29" t="s">
        <v>39</v>
      </c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29" t="s">
        <v>39</v>
      </c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29" t="s">
        <v>39</v>
      </c>
      <c r="CC27" s="34"/>
      <c r="CD27" s="34">
        <v>1177</v>
      </c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P27" s="43"/>
    </row>
    <row r="28" s="23" customFormat="1" ht="15" customHeight="1" spans="1:94">
      <c r="A28" s="28">
        <v>130</v>
      </c>
      <c r="B28" s="33" t="s">
        <v>40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3" t="s">
        <v>40</v>
      </c>
      <c r="P28" s="34">
        <v>130</v>
      </c>
      <c r="Q28" s="34"/>
      <c r="R28" s="34">
        <v>130</v>
      </c>
      <c r="S28" s="34"/>
      <c r="T28" s="34"/>
      <c r="U28" s="34"/>
      <c r="V28" s="34"/>
      <c r="W28" s="34"/>
      <c r="X28" s="34"/>
      <c r="Y28" s="34"/>
      <c r="Z28" s="34"/>
      <c r="AA28" s="34"/>
      <c r="AB28" s="33" t="s">
        <v>40</v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3" t="s">
        <v>40</v>
      </c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3" t="s">
        <v>40</v>
      </c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3" t="s">
        <v>40</v>
      </c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 t="s">
        <v>40</v>
      </c>
      <c r="CC28" s="34"/>
      <c r="CD28" s="34">
        <v>130</v>
      </c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P28" s="43"/>
    </row>
    <row r="29" s="23" customFormat="1" ht="15" customHeight="1" spans="1:94">
      <c r="A29" s="28">
        <v>19</v>
      </c>
      <c r="B29" s="29" t="s">
        <v>41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 t="s">
        <v>41</v>
      </c>
      <c r="P29" s="34">
        <v>9</v>
      </c>
      <c r="Q29" s="34">
        <v>9</v>
      </c>
      <c r="R29" s="34"/>
      <c r="S29" s="34">
        <v>19</v>
      </c>
      <c r="T29" s="34"/>
      <c r="U29" s="34"/>
      <c r="V29" s="34"/>
      <c r="W29" s="34"/>
      <c r="X29" s="34"/>
      <c r="Y29" s="34"/>
      <c r="Z29" s="34"/>
      <c r="AA29" s="34"/>
      <c r="AB29" s="29" t="s">
        <v>41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29" t="s">
        <v>41</v>
      </c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29" t="s">
        <v>41</v>
      </c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29" t="s">
        <v>41</v>
      </c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29" t="s">
        <v>41</v>
      </c>
      <c r="CC29" s="34"/>
      <c r="CD29" s="34">
        <v>19</v>
      </c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P29" s="43"/>
    </row>
    <row r="30" s="23" customFormat="1" ht="15" customHeight="1" spans="1:94">
      <c r="A30" s="28">
        <v>9</v>
      </c>
      <c r="B30" s="29" t="s">
        <v>42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29" t="s">
        <v>42</v>
      </c>
      <c r="P30" s="34">
        <v>4</v>
      </c>
      <c r="Q30" s="34">
        <v>5</v>
      </c>
      <c r="R30" s="34"/>
      <c r="S30" s="34">
        <v>9</v>
      </c>
      <c r="T30" s="34"/>
      <c r="U30" s="34"/>
      <c r="V30" s="34"/>
      <c r="W30" s="34"/>
      <c r="X30" s="34"/>
      <c r="Y30" s="34"/>
      <c r="Z30" s="34"/>
      <c r="AA30" s="34"/>
      <c r="AB30" s="29" t="s">
        <v>42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29" t="s">
        <v>42</v>
      </c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29" t="s">
        <v>42</v>
      </c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29" t="s">
        <v>42</v>
      </c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29" t="s">
        <v>42</v>
      </c>
      <c r="CC30" s="34"/>
      <c r="CD30" s="34">
        <v>9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P30" s="43"/>
    </row>
    <row r="31" s="23" customFormat="1" ht="15" customHeight="1" spans="1:94">
      <c r="A31" s="28">
        <v>53</v>
      </c>
      <c r="B31" s="31" t="s">
        <v>43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1" t="s">
        <v>43</v>
      </c>
      <c r="P31" s="34">
        <v>54</v>
      </c>
      <c r="Q31" s="34"/>
      <c r="R31" s="34"/>
      <c r="S31" s="34">
        <v>53</v>
      </c>
      <c r="T31" s="34"/>
      <c r="U31" s="34"/>
      <c r="V31" s="34"/>
      <c r="W31" s="34"/>
      <c r="X31" s="34"/>
      <c r="Y31" s="34"/>
      <c r="Z31" s="34"/>
      <c r="AA31" s="34"/>
      <c r="AB31" s="31" t="s">
        <v>43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1" t="s">
        <v>43</v>
      </c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1" t="s">
        <v>43</v>
      </c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1" t="s">
        <v>43</v>
      </c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1" t="s">
        <v>43</v>
      </c>
      <c r="CC31" s="34"/>
      <c r="CD31" s="34">
        <v>53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P31" s="43"/>
    </row>
    <row r="32" s="23" customFormat="1" ht="15" customHeight="1" spans="1:94">
      <c r="A32" s="28">
        <v>517</v>
      </c>
      <c r="B32" s="31" t="s">
        <v>44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1" t="s">
        <v>44</v>
      </c>
      <c r="P32" s="34">
        <v>517</v>
      </c>
      <c r="Q32" s="34"/>
      <c r="R32" s="34"/>
      <c r="S32" s="34">
        <v>517</v>
      </c>
      <c r="T32" s="34"/>
      <c r="U32" s="34"/>
      <c r="V32" s="34"/>
      <c r="W32" s="34"/>
      <c r="X32" s="34"/>
      <c r="Y32" s="34"/>
      <c r="Z32" s="34"/>
      <c r="AA32" s="34"/>
      <c r="AB32" s="31" t="s">
        <v>44</v>
      </c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1" t="s">
        <v>44</v>
      </c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1" t="s">
        <v>44</v>
      </c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1" t="s">
        <v>44</v>
      </c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1" t="s">
        <v>44</v>
      </c>
      <c r="CC32" s="34"/>
      <c r="CD32" s="34">
        <v>517</v>
      </c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P32" s="43"/>
    </row>
    <row r="33" s="23" customFormat="1" ht="15" customHeight="1" spans="1:94">
      <c r="A33" s="28">
        <v>36</v>
      </c>
      <c r="B33" s="31" t="s">
        <v>45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45</v>
      </c>
      <c r="P33" s="34"/>
      <c r="Q33" s="34">
        <v>36</v>
      </c>
      <c r="R33" s="34"/>
      <c r="S33" s="34">
        <v>36</v>
      </c>
      <c r="T33" s="34"/>
      <c r="U33" s="34"/>
      <c r="V33" s="34"/>
      <c r="W33" s="34"/>
      <c r="X33" s="34"/>
      <c r="Y33" s="34"/>
      <c r="Z33" s="34"/>
      <c r="AA33" s="34"/>
      <c r="AB33" s="31" t="s">
        <v>45</v>
      </c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1" t="s">
        <v>45</v>
      </c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1" t="s">
        <v>45</v>
      </c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1" t="s">
        <v>45</v>
      </c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1" t="s">
        <v>45</v>
      </c>
      <c r="CC33" s="34"/>
      <c r="CD33" s="34"/>
      <c r="CE33" s="34">
        <v>36</v>
      </c>
      <c r="CF33" s="34"/>
      <c r="CG33" s="34"/>
      <c r="CH33" s="34"/>
      <c r="CI33" s="34"/>
      <c r="CJ33" s="34"/>
      <c r="CK33" s="34"/>
      <c r="CL33" s="34"/>
      <c r="CM33" s="34"/>
      <c r="CN33" s="34"/>
      <c r="CP33" s="43"/>
    </row>
    <row r="34" s="23" customFormat="1" ht="15" customHeight="1" spans="1:94">
      <c r="A34" s="28">
        <v>290</v>
      </c>
      <c r="B34" s="31" t="s">
        <v>46</v>
      </c>
      <c r="C34" s="31">
        <v>145</v>
      </c>
      <c r="D34" s="31">
        <v>145</v>
      </c>
      <c r="E34" s="31">
        <v>140</v>
      </c>
      <c r="F34" s="31">
        <v>150</v>
      </c>
      <c r="G34" s="31"/>
      <c r="H34" s="31"/>
      <c r="I34" s="31"/>
      <c r="J34" s="31"/>
      <c r="K34" s="31"/>
      <c r="L34" s="31"/>
      <c r="M34" s="31"/>
      <c r="N34" s="31"/>
      <c r="O34" s="31" t="s">
        <v>46</v>
      </c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1" t="s">
        <v>46</v>
      </c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1" t="s">
        <v>46</v>
      </c>
      <c r="AP34" s="34"/>
      <c r="AQ34" s="34">
        <v>145</v>
      </c>
      <c r="AR34" s="34">
        <v>145</v>
      </c>
      <c r="AS34" s="34"/>
      <c r="AT34" s="34"/>
      <c r="AU34" s="34"/>
      <c r="AV34" s="34"/>
      <c r="AW34" s="34"/>
      <c r="AX34" s="34"/>
      <c r="AY34" s="34"/>
      <c r="AZ34" s="34"/>
      <c r="BA34" s="34"/>
      <c r="BB34" s="31" t="s">
        <v>46</v>
      </c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1" t="s">
        <v>46</v>
      </c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1" t="s">
        <v>46</v>
      </c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P34" s="43"/>
    </row>
    <row r="35" s="23" customFormat="1" ht="15" customHeight="1" spans="1:94">
      <c r="A35" s="28">
        <v>466</v>
      </c>
      <c r="B35" s="31" t="s">
        <v>47</v>
      </c>
      <c r="C35" s="29">
        <v>466</v>
      </c>
      <c r="D35" s="29"/>
      <c r="E35" s="29">
        <v>463</v>
      </c>
      <c r="F35" s="29">
        <v>3</v>
      </c>
      <c r="G35" s="29"/>
      <c r="H35" s="29"/>
      <c r="I35" s="29"/>
      <c r="J35" s="29"/>
      <c r="K35" s="29"/>
      <c r="L35" s="29"/>
      <c r="M35" s="29"/>
      <c r="N35" s="29"/>
      <c r="O35" s="31" t="s">
        <v>47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1" t="s">
        <v>47</v>
      </c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1" t="s">
        <v>47</v>
      </c>
      <c r="AP35" s="34"/>
      <c r="AQ35" s="34">
        <v>466</v>
      </c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1" t="s">
        <v>47</v>
      </c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1" t="s">
        <v>47</v>
      </c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1" t="s">
        <v>47</v>
      </c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P35" s="43"/>
    </row>
    <row r="36" s="23" customFormat="1" ht="15" customHeight="1" spans="1:94">
      <c r="A36" s="30">
        <v>313</v>
      </c>
      <c r="B36" s="29" t="s">
        <v>48</v>
      </c>
      <c r="C36" s="29">
        <v>313</v>
      </c>
      <c r="D36" s="29"/>
      <c r="E36" s="29">
        <v>156</v>
      </c>
      <c r="F36" s="29">
        <v>156</v>
      </c>
      <c r="G36" s="29"/>
      <c r="H36" s="29"/>
      <c r="I36" s="29"/>
      <c r="J36" s="29"/>
      <c r="K36" s="29"/>
      <c r="L36" s="29"/>
      <c r="M36" s="29"/>
      <c r="N36" s="29"/>
      <c r="O36" s="29" t="s">
        <v>48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29" t="s">
        <v>48</v>
      </c>
      <c r="AC36" s="34"/>
      <c r="AD36" s="34"/>
      <c r="AE36" s="34"/>
      <c r="AF36" s="34"/>
      <c r="AG36" s="34"/>
      <c r="AH36" s="34"/>
      <c r="AI36" s="34"/>
      <c r="AJ36" s="41"/>
      <c r="AK36" s="34"/>
      <c r="AL36" s="34"/>
      <c r="AM36" s="34"/>
      <c r="AN36" s="34"/>
      <c r="AO36" s="29" t="s">
        <v>48</v>
      </c>
      <c r="AP36" s="34"/>
      <c r="AQ36" s="34">
        <v>313</v>
      </c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29" t="s">
        <v>48</v>
      </c>
      <c r="BC36" s="42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29" t="s">
        <v>48</v>
      </c>
      <c r="BP36" s="42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29" t="s">
        <v>48</v>
      </c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P36" s="44"/>
    </row>
    <row r="37" s="23" customFormat="1" ht="15" customHeight="1" spans="1:94">
      <c r="A37" s="28">
        <v>629</v>
      </c>
      <c r="B37" s="29" t="s">
        <v>49</v>
      </c>
      <c r="C37" s="29">
        <v>629</v>
      </c>
      <c r="D37" s="29"/>
      <c r="E37" s="29">
        <v>10</v>
      </c>
      <c r="F37" s="29">
        <v>620</v>
      </c>
      <c r="G37" s="29"/>
      <c r="H37" s="29"/>
      <c r="I37" s="29"/>
      <c r="J37" s="29"/>
      <c r="K37" s="29"/>
      <c r="L37" s="29"/>
      <c r="M37" s="29"/>
      <c r="N37" s="29"/>
      <c r="O37" s="29" t="s">
        <v>49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29" t="s">
        <v>49</v>
      </c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29" t="s">
        <v>49</v>
      </c>
      <c r="AP37" s="34"/>
      <c r="AQ37" s="34">
        <v>629</v>
      </c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29" t="s">
        <v>49</v>
      </c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29" t="s">
        <v>49</v>
      </c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9" t="s">
        <v>49</v>
      </c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P37" s="43"/>
    </row>
    <row r="38" s="23" customFormat="1" ht="15" customHeight="1" spans="1:94">
      <c r="A38" s="28">
        <v>611</v>
      </c>
      <c r="B38" s="31" t="s">
        <v>50</v>
      </c>
      <c r="C38" s="30">
        <v>611</v>
      </c>
      <c r="D38" s="30"/>
      <c r="E38" s="30"/>
      <c r="F38" s="30">
        <v>611</v>
      </c>
      <c r="G38" s="30"/>
      <c r="H38" s="30"/>
      <c r="I38" s="30"/>
      <c r="J38" s="30"/>
      <c r="K38" s="30"/>
      <c r="L38" s="30"/>
      <c r="M38" s="30"/>
      <c r="N38" s="30"/>
      <c r="O38" s="31" t="s">
        <v>50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1" t="s">
        <v>50</v>
      </c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1" t="s">
        <v>50</v>
      </c>
      <c r="AP38" s="34"/>
      <c r="AQ38" s="34">
        <v>611</v>
      </c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1" t="s">
        <v>50</v>
      </c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1" t="s">
        <v>50</v>
      </c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1" t="s">
        <v>50</v>
      </c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P38" s="43"/>
    </row>
    <row r="39" s="23" customFormat="1" ht="15" customHeight="1" spans="1:94">
      <c r="A39" s="28">
        <v>22</v>
      </c>
      <c r="B39" s="31" t="s">
        <v>51</v>
      </c>
      <c r="C39" s="31">
        <v>22</v>
      </c>
      <c r="D39" s="31"/>
      <c r="E39" s="31"/>
      <c r="F39" s="31">
        <v>22</v>
      </c>
      <c r="G39" s="31"/>
      <c r="H39" s="31"/>
      <c r="I39" s="31"/>
      <c r="J39" s="31"/>
      <c r="K39" s="31"/>
      <c r="L39" s="31"/>
      <c r="M39" s="31"/>
      <c r="N39" s="31"/>
      <c r="O39" s="31" t="s">
        <v>51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1" t="s">
        <v>51</v>
      </c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1" t="s">
        <v>51</v>
      </c>
      <c r="AP39" s="34"/>
      <c r="AQ39" s="34">
        <v>22</v>
      </c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1" t="s">
        <v>51</v>
      </c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1" t="s">
        <v>51</v>
      </c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1" t="s">
        <v>51</v>
      </c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P39" s="43"/>
    </row>
    <row r="40" s="23" customFormat="1" ht="15" customHeight="1" spans="1:94">
      <c r="A40" s="28">
        <v>12</v>
      </c>
      <c r="B40" s="31" t="s">
        <v>52</v>
      </c>
      <c r="C40" s="31">
        <v>12</v>
      </c>
      <c r="D40" s="31"/>
      <c r="E40" s="31"/>
      <c r="F40" s="31">
        <v>12</v>
      </c>
      <c r="G40" s="31"/>
      <c r="H40" s="31"/>
      <c r="I40" s="31"/>
      <c r="J40" s="31"/>
      <c r="K40" s="31"/>
      <c r="L40" s="31"/>
      <c r="M40" s="31"/>
      <c r="N40" s="31"/>
      <c r="O40" s="31" t="s">
        <v>52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1" t="s">
        <v>52</v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1" t="s">
        <v>52</v>
      </c>
      <c r="AP40" s="34"/>
      <c r="AQ40" s="34">
        <v>12</v>
      </c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1" t="s">
        <v>52</v>
      </c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1" t="s">
        <v>52</v>
      </c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1" t="s">
        <v>52</v>
      </c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P40" s="43"/>
    </row>
    <row r="41" s="23" customFormat="1" ht="15" customHeight="1" spans="1:94">
      <c r="A41" s="28">
        <v>10</v>
      </c>
      <c r="B41" s="31" t="s">
        <v>53</v>
      </c>
      <c r="C41" s="31">
        <v>10</v>
      </c>
      <c r="D41" s="31"/>
      <c r="E41" s="31"/>
      <c r="F41" s="31">
        <v>10</v>
      </c>
      <c r="G41" s="31"/>
      <c r="H41" s="31"/>
      <c r="I41" s="31"/>
      <c r="J41" s="31"/>
      <c r="K41" s="31"/>
      <c r="L41" s="31"/>
      <c r="M41" s="31"/>
      <c r="N41" s="31"/>
      <c r="O41" s="31" t="s">
        <v>53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1" t="s">
        <v>53</v>
      </c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1" t="s">
        <v>53</v>
      </c>
      <c r="AP41" s="34"/>
      <c r="AQ41" s="34">
        <v>10</v>
      </c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1" t="s">
        <v>53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1" t="s">
        <v>53</v>
      </c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1" t="s">
        <v>53</v>
      </c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P41" s="43"/>
    </row>
    <row r="42" s="23" customFormat="1" ht="15" customHeight="1" spans="1:94">
      <c r="A42" s="28">
        <v>536</v>
      </c>
      <c r="B42" s="31" t="s">
        <v>54</v>
      </c>
      <c r="C42" s="29">
        <v>27</v>
      </c>
      <c r="D42" s="29">
        <v>509</v>
      </c>
      <c r="E42" s="29"/>
      <c r="F42" s="29">
        <v>536</v>
      </c>
      <c r="G42" s="29"/>
      <c r="H42" s="29"/>
      <c r="I42" s="29"/>
      <c r="J42" s="29"/>
      <c r="K42" s="29"/>
      <c r="L42" s="29"/>
      <c r="M42" s="29"/>
      <c r="N42" s="29"/>
      <c r="O42" s="31" t="s">
        <v>54</v>
      </c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1" t="s">
        <v>54</v>
      </c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1" t="s">
        <v>54</v>
      </c>
      <c r="AP42" s="34"/>
      <c r="AQ42" s="34">
        <v>27</v>
      </c>
      <c r="AR42" s="34">
        <v>509</v>
      </c>
      <c r="AS42" s="34"/>
      <c r="AT42" s="34"/>
      <c r="AU42" s="34"/>
      <c r="AV42" s="34"/>
      <c r="AW42" s="34"/>
      <c r="AX42" s="34"/>
      <c r="AY42" s="34"/>
      <c r="AZ42" s="34"/>
      <c r="BA42" s="34"/>
      <c r="BB42" s="31" t="s">
        <v>54</v>
      </c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1" t="s">
        <v>54</v>
      </c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1" t="s">
        <v>54</v>
      </c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P42" s="43"/>
    </row>
    <row r="43" s="23" customFormat="1" ht="15" customHeight="1" spans="1:94">
      <c r="A43" s="28">
        <v>80</v>
      </c>
      <c r="B43" s="31" t="s">
        <v>55</v>
      </c>
      <c r="C43" s="29"/>
      <c r="D43" s="29"/>
      <c r="E43" s="29"/>
      <c r="F43" s="29">
        <v>80</v>
      </c>
      <c r="G43" s="29"/>
      <c r="H43" s="29"/>
      <c r="I43" s="29"/>
      <c r="J43" s="29"/>
      <c r="K43" s="29"/>
      <c r="L43" s="29"/>
      <c r="M43" s="29"/>
      <c r="N43" s="29"/>
      <c r="O43" s="31" t="s">
        <v>55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1" t="s">
        <v>55</v>
      </c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1" t="s">
        <v>55</v>
      </c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1" t="s">
        <v>55</v>
      </c>
      <c r="BC43" s="34"/>
      <c r="BD43" s="34">
        <v>80</v>
      </c>
      <c r="BE43" s="34">
        <v>80</v>
      </c>
      <c r="BF43" s="34"/>
      <c r="BG43" s="34"/>
      <c r="BH43" s="34"/>
      <c r="BI43" s="34"/>
      <c r="BJ43" s="34"/>
      <c r="BK43" s="34"/>
      <c r="BL43" s="34"/>
      <c r="BM43" s="34"/>
      <c r="BN43" s="34"/>
      <c r="BO43" s="31" t="s">
        <v>55</v>
      </c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1" t="s">
        <v>55</v>
      </c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P43" s="43"/>
    </row>
    <row r="44" s="23" customFormat="1" ht="15" customHeight="1" spans="1:94">
      <c r="A44" s="30">
        <v>192</v>
      </c>
      <c r="B44" s="29" t="s">
        <v>56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 t="s">
        <v>56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29" t="s">
        <v>56</v>
      </c>
      <c r="AC44" s="34"/>
      <c r="AD44" s="34"/>
      <c r="AE44" s="34"/>
      <c r="AF44" s="34">
        <v>192</v>
      </c>
      <c r="AG44" s="34"/>
      <c r="AH44" s="34"/>
      <c r="AI44" s="34"/>
      <c r="AJ44" s="41"/>
      <c r="AK44" s="34"/>
      <c r="AL44" s="34"/>
      <c r="AM44" s="34"/>
      <c r="AN44" s="34"/>
      <c r="AO44" s="29" t="s">
        <v>56</v>
      </c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29" t="s">
        <v>56</v>
      </c>
      <c r="BC44" s="42">
        <v>192</v>
      </c>
      <c r="BD44" s="34">
        <v>192</v>
      </c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29" t="s">
        <v>56</v>
      </c>
      <c r="BP44" s="42"/>
      <c r="BQ44" s="34"/>
      <c r="BR44" s="34">
        <v>192</v>
      </c>
      <c r="BS44" s="34"/>
      <c r="BT44" s="34"/>
      <c r="BU44" s="34"/>
      <c r="BV44" s="34"/>
      <c r="BW44" s="34"/>
      <c r="BX44" s="34"/>
      <c r="BY44" s="34"/>
      <c r="BZ44" s="34"/>
      <c r="CA44" s="34"/>
      <c r="CB44" s="29" t="s">
        <v>56</v>
      </c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P44" s="44"/>
    </row>
    <row r="45" s="23" customFormat="1" ht="15" customHeight="1" spans="1:94">
      <c r="A45" s="34">
        <f>SUM(A5:A44)</f>
        <v>13944</v>
      </c>
      <c r="B45" s="31" t="s">
        <v>57</v>
      </c>
      <c r="C45" s="31">
        <f>SUM(C5:C44)</f>
        <v>2235</v>
      </c>
      <c r="D45" s="31">
        <f t="shared" ref="D45:N45" si="0">SUM(D5:D44)</f>
        <v>654</v>
      </c>
      <c r="E45" s="31">
        <f t="shared" si="0"/>
        <v>769</v>
      </c>
      <c r="F45" s="31">
        <f t="shared" si="0"/>
        <v>2200</v>
      </c>
      <c r="G45" s="31">
        <f t="shared" si="0"/>
        <v>0</v>
      </c>
      <c r="H45" s="31">
        <f t="shared" si="0"/>
        <v>0</v>
      </c>
      <c r="I45" s="31">
        <f t="shared" si="0"/>
        <v>0</v>
      </c>
      <c r="J45" s="31">
        <f t="shared" si="0"/>
        <v>0</v>
      </c>
      <c r="K45" s="31">
        <f t="shared" si="0"/>
        <v>0</v>
      </c>
      <c r="L45" s="31">
        <f t="shared" si="0"/>
        <v>0</v>
      </c>
      <c r="M45" s="31">
        <f t="shared" si="0"/>
        <v>0</v>
      </c>
      <c r="N45" s="31">
        <f t="shared" si="0"/>
        <v>0</v>
      </c>
      <c r="O45" s="31" t="s">
        <v>57</v>
      </c>
      <c r="P45" s="34">
        <f>SUM(P5:P44)</f>
        <v>2321</v>
      </c>
      <c r="Q45" s="34">
        <f t="shared" ref="Q45:AA45" si="1">SUM(Q5:Q44)</f>
        <v>3427</v>
      </c>
      <c r="R45" s="34">
        <f t="shared" si="1"/>
        <v>2747</v>
      </c>
      <c r="S45" s="34">
        <f t="shared" si="1"/>
        <v>3544</v>
      </c>
      <c r="T45" s="34">
        <f t="shared" si="1"/>
        <v>0</v>
      </c>
      <c r="U45" s="34">
        <f t="shared" si="1"/>
        <v>0</v>
      </c>
      <c r="V45" s="34">
        <f t="shared" si="1"/>
        <v>0</v>
      </c>
      <c r="W45" s="34">
        <f t="shared" si="1"/>
        <v>0</v>
      </c>
      <c r="X45" s="34">
        <f t="shared" si="1"/>
        <v>0</v>
      </c>
      <c r="Y45" s="34">
        <f t="shared" si="1"/>
        <v>0</v>
      </c>
      <c r="Z45" s="34">
        <f t="shared" si="1"/>
        <v>0</v>
      </c>
      <c r="AA45" s="34">
        <f t="shared" si="1"/>
        <v>0</v>
      </c>
      <c r="AB45" s="31" t="s">
        <v>57</v>
      </c>
      <c r="AC45" s="34">
        <f>SUM(AC5:AC44)</f>
        <v>2290</v>
      </c>
      <c r="AD45" s="34">
        <f t="shared" ref="AD45:AN45" si="2">SUM(AD5:AD44)</f>
        <v>3531</v>
      </c>
      <c r="AE45" s="34">
        <f t="shared" si="2"/>
        <v>3027</v>
      </c>
      <c r="AF45" s="34">
        <f t="shared" si="2"/>
        <v>2106</v>
      </c>
      <c r="AG45" s="34">
        <f t="shared" si="2"/>
        <v>0</v>
      </c>
      <c r="AH45" s="34">
        <f t="shared" si="2"/>
        <v>0</v>
      </c>
      <c r="AI45" s="34">
        <f t="shared" si="2"/>
        <v>0</v>
      </c>
      <c r="AJ45" s="34">
        <f t="shared" si="2"/>
        <v>0</v>
      </c>
      <c r="AK45" s="34">
        <f t="shared" si="2"/>
        <v>0</v>
      </c>
      <c r="AL45" s="34">
        <f t="shared" si="2"/>
        <v>0</v>
      </c>
      <c r="AM45" s="34">
        <f t="shared" si="2"/>
        <v>0</v>
      </c>
      <c r="AN45" s="34">
        <f t="shared" si="2"/>
        <v>0</v>
      </c>
      <c r="AO45" s="31" t="s">
        <v>57</v>
      </c>
      <c r="AP45" s="34">
        <f>SUM(AP5:AP44)</f>
        <v>2505</v>
      </c>
      <c r="AQ45" s="34">
        <f t="shared" ref="AQ45:BA45" si="3">SUM(AQ5:AQ44)</f>
        <v>3340</v>
      </c>
      <c r="AR45" s="34">
        <f t="shared" si="3"/>
        <v>654</v>
      </c>
      <c r="AS45" s="34">
        <f t="shared" si="3"/>
        <v>0</v>
      </c>
      <c r="AT45" s="34">
        <f t="shared" si="3"/>
        <v>0</v>
      </c>
      <c r="AU45" s="34">
        <f t="shared" si="3"/>
        <v>0</v>
      </c>
      <c r="AV45" s="34">
        <f t="shared" si="3"/>
        <v>0</v>
      </c>
      <c r="AW45" s="34">
        <f t="shared" si="3"/>
        <v>0</v>
      </c>
      <c r="AX45" s="34">
        <f t="shared" si="3"/>
        <v>0</v>
      </c>
      <c r="AY45" s="34">
        <f t="shared" si="3"/>
        <v>0</v>
      </c>
      <c r="AZ45" s="34">
        <f t="shared" si="3"/>
        <v>0</v>
      </c>
      <c r="BA45" s="34">
        <f t="shared" si="3"/>
        <v>0</v>
      </c>
      <c r="BB45" s="31" t="s">
        <v>57</v>
      </c>
      <c r="BC45" s="34">
        <f>SUM(BC5:BC44)</f>
        <v>192</v>
      </c>
      <c r="BD45" s="34">
        <f t="shared" ref="BD45:BN45" si="4">SUM(BD5:BD44)</f>
        <v>272</v>
      </c>
      <c r="BE45" s="34">
        <f t="shared" si="4"/>
        <v>3685</v>
      </c>
      <c r="BF45" s="34">
        <f t="shared" si="4"/>
        <v>0</v>
      </c>
      <c r="BG45" s="34">
        <f t="shared" si="4"/>
        <v>0</v>
      </c>
      <c r="BH45" s="34">
        <f t="shared" si="4"/>
        <v>0</v>
      </c>
      <c r="BI45" s="34">
        <f t="shared" si="4"/>
        <v>0</v>
      </c>
      <c r="BJ45" s="34">
        <f t="shared" si="4"/>
        <v>0</v>
      </c>
      <c r="BK45" s="34">
        <f t="shared" si="4"/>
        <v>0</v>
      </c>
      <c r="BL45" s="34">
        <f t="shared" si="4"/>
        <v>0</v>
      </c>
      <c r="BM45" s="34">
        <f t="shared" si="4"/>
        <v>0</v>
      </c>
      <c r="BN45" s="34">
        <f t="shared" si="4"/>
        <v>0</v>
      </c>
      <c r="BO45" s="31" t="s">
        <v>57</v>
      </c>
      <c r="BP45" s="34">
        <f>SUM(BP5:BP44)</f>
        <v>0</v>
      </c>
      <c r="BQ45" s="34">
        <f t="shared" ref="BQ45:CA45" si="5">SUM(BQ5:BQ44)</f>
        <v>0</v>
      </c>
      <c r="BR45" s="34">
        <f t="shared" si="5"/>
        <v>192</v>
      </c>
      <c r="BS45" s="34">
        <f t="shared" si="5"/>
        <v>0</v>
      </c>
      <c r="BT45" s="34">
        <f t="shared" si="5"/>
        <v>0</v>
      </c>
      <c r="BU45" s="34">
        <f t="shared" si="5"/>
        <v>0</v>
      </c>
      <c r="BV45" s="34">
        <f t="shared" si="5"/>
        <v>0</v>
      </c>
      <c r="BW45" s="34">
        <f t="shared" si="5"/>
        <v>0</v>
      </c>
      <c r="BX45" s="34">
        <f t="shared" si="5"/>
        <v>0</v>
      </c>
      <c r="BY45" s="34">
        <f t="shared" si="5"/>
        <v>0</v>
      </c>
      <c r="BZ45" s="34">
        <f t="shared" si="5"/>
        <v>0</v>
      </c>
      <c r="CA45" s="34">
        <f t="shared" si="5"/>
        <v>0</v>
      </c>
      <c r="CB45" s="31" t="s">
        <v>57</v>
      </c>
      <c r="CC45" s="34">
        <f>SUM(CC5:CC44)</f>
        <v>0</v>
      </c>
      <c r="CD45" s="34">
        <f t="shared" ref="CD45:CN45" si="6">SUM(CD5:CD44)</f>
        <v>2875</v>
      </c>
      <c r="CE45" s="34">
        <f t="shared" si="6"/>
        <v>467</v>
      </c>
      <c r="CF45" s="34">
        <f t="shared" si="6"/>
        <v>404</v>
      </c>
      <c r="CG45" s="34">
        <f t="shared" si="6"/>
        <v>0</v>
      </c>
      <c r="CH45" s="34">
        <f t="shared" si="6"/>
        <v>0</v>
      </c>
      <c r="CI45" s="34">
        <f t="shared" si="6"/>
        <v>0</v>
      </c>
      <c r="CJ45" s="34">
        <f t="shared" si="6"/>
        <v>0</v>
      </c>
      <c r="CK45" s="34">
        <f t="shared" si="6"/>
        <v>0</v>
      </c>
      <c r="CL45" s="34">
        <f t="shared" si="6"/>
        <v>0</v>
      </c>
      <c r="CM45" s="34">
        <f t="shared" si="6"/>
        <v>0</v>
      </c>
      <c r="CN45" s="34">
        <f t="shared" si="6"/>
        <v>0</v>
      </c>
      <c r="CP45" s="43"/>
    </row>
    <row r="46" ht="15" customHeight="1" spans="1:94">
      <c r="A46" s="35">
        <v>1372</v>
      </c>
      <c r="B46" s="36" t="s">
        <v>58</v>
      </c>
      <c r="C46" s="36"/>
      <c r="D46" s="36"/>
      <c r="E46" s="36">
        <v>1372</v>
      </c>
      <c r="F46" s="36"/>
      <c r="G46" s="36"/>
      <c r="H46" s="36"/>
      <c r="I46" s="36"/>
      <c r="J46" s="36"/>
      <c r="K46" s="36"/>
      <c r="L46" s="36"/>
      <c r="M46" s="36"/>
      <c r="N46" s="18"/>
      <c r="O46" s="36" t="s">
        <v>58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36" t="s">
        <v>58</v>
      </c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36"/>
      <c r="AO46" s="36" t="s">
        <v>58</v>
      </c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36" t="s">
        <v>58</v>
      </c>
      <c r="BC46" s="18"/>
      <c r="BD46" s="18"/>
      <c r="BE46" s="18"/>
      <c r="BF46" s="18">
        <v>1372</v>
      </c>
      <c r="BG46" s="18"/>
      <c r="BH46" s="18"/>
      <c r="BI46" s="18"/>
      <c r="BJ46" s="18"/>
      <c r="BK46" s="18"/>
      <c r="BL46" s="18"/>
      <c r="BM46" s="18"/>
      <c r="BN46" s="18"/>
      <c r="BO46" s="36" t="s">
        <v>58</v>
      </c>
      <c r="BP46" s="18"/>
      <c r="BQ46" s="18">
        <v>1372</v>
      </c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36" t="s">
        <v>58</v>
      </c>
      <c r="CC46" s="18">
        <v>1372</v>
      </c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P46" s="45"/>
    </row>
    <row r="47" ht="15" customHeight="1" spans="1:94">
      <c r="A47" s="35">
        <v>697</v>
      </c>
      <c r="B47" s="36" t="s">
        <v>59</v>
      </c>
      <c r="C47" s="36"/>
      <c r="D47" s="36"/>
      <c r="E47" s="36">
        <v>697</v>
      </c>
      <c r="F47" s="36"/>
      <c r="G47" s="36"/>
      <c r="H47" s="36"/>
      <c r="I47" s="36"/>
      <c r="J47" s="36"/>
      <c r="K47" s="36"/>
      <c r="L47" s="36"/>
      <c r="M47" s="36"/>
      <c r="N47" s="18"/>
      <c r="O47" s="36" t="s">
        <v>59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36" t="s">
        <v>59</v>
      </c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36"/>
      <c r="AO47" s="36" t="s">
        <v>59</v>
      </c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36" t="s">
        <v>59</v>
      </c>
      <c r="BC47" s="18"/>
      <c r="BD47" s="18"/>
      <c r="BE47" s="18"/>
      <c r="BF47" s="18">
        <v>697</v>
      </c>
      <c r="BG47" s="18"/>
      <c r="BH47" s="18"/>
      <c r="BI47" s="18"/>
      <c r="BJ47" s="18"/>
      <c r="BK47" s="18"/>
      <c r="BL47" s="18"/>
      <c r="BM47" s="18"/>
      <c r="BN47" s="18"/>
      <c r="BO47" s="36" t="s">
        <v>59</v>
      </c>
      <c r="BP47" s="18"/>
      <c r="BQ47" s="18">
        <v>697</v>
      </c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36" t="s">
        <v>59</v>
      </c>
      <c r="CC47" s="18">
        <v>697</v>
      </c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P47" s="45"/>
    </row>
    <row r="48" ht="15" customHeight="1" spans="1:94">
      <c r="A48" s="35">
        <v>336</v>
      </c>
      <c r="B48" s="37" t="s">
        <v>60</v>
      </c>
      <c r="C48" s="13"/>
      <c r="D48" s="13"/>
      <c r="E48" s="13">
        <v>336</v>
      </c>
      <c r="F48" s="13"/>
      <c r="G48" s="13"/>
      <c r="H48" s="13"/>
      <c r="I48" s="13"/>
      <c r="J48" s="13"/>
      <c r="K48" s="13"/>
      <c r="L48" s="13"/>
      <c r="M48" s="13"/>
      <c r="N48" s="18"/>
      <c r="O48" s="37" t="s">
        <v>60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37" t="s">
        <v>60</v>
      </c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3"/>
      <c r="AO48" s="37" t="s">
        <v>60</v>
      </c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37" t="s">
        <v>60</v>
      </c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37" t="s">
        <v>60</v>
      </c>
      <c r="BP48" s="18"/>
      <c r="BQ48" s="18">
        <v>336</v>
      </c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37" t="s">
        <v>60</v>
      </c>
      <c r="CC48" s="18">
        <v>336</v>
      </c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P48" s="45"/>
    </row>
    <row r="49" ht="15" customHeight="1" spans="1:94">
      <c r="A49" s="35">
        <v>77</v>
      </c>
      <c r="B49" s="37" t="s">
        <v>61</v>
      </c>
      <c r="C49" s="36"/>
      <c r="D49" s="36"/>
      <c r="E49" s="36">
        <v>77</v>
      </c>
      <c r="F49" s="36"/>
      <c r="G49" s="36"/>
      <c r="H49" s="36"/>
      <c r="I49" s="36"/>
      <c r="J49" s="36"/>
      <c r="K49" s="36"/>
      <c r="L49" s="36"/>
      <c r="M49" s="36"/>
      <c r="N49" s="18"/>
      <c r="O49" s="37" t="s">
        <v>61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37" t="s">
        <v>61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36"/>
      <c r="AO49" s="37" t="s">
        <v>61</v>
      </c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37" t="s">
        <v>61</v>
      </c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37" t="s">
        <v>61</v>
      </c>
      <c r="BP49" s="18"/>
      <c r="BQ49" s="18">
        <v>77</v>
      </c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37" t="s">
        <v>61</v>
      </c>
      <c r="CC49" s="18">
        <v>77</v>
      </c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P49" s="45"/>
    </row>
    <row r="50" ht="15" customHeight="1" spans="1:94">
      <c r="A50" s="35">
        <v>39</v>
      </c>
      <c r="B50" s="13" t="s">
        <v>62</v>
      </c>
      <c r="C50" s="36"/>
      <c r="D50" s="36"/>
      <c r="E50" s="36">
        <v>39</v>
      </c>
      <c r="F50" s="36"/>
      <c r="G50" s="36"/>
      <c r="H50" s="36"/>
      <c r="I50" s="36"/>
      <c r="J50" s="36"/>
      <c r="K50" s="36"/>
      <c r="L50" s="36"/>
      <c r="M50" s="36"/>
      <c r="N50" s="18"/>
      <c r="O50" s="13" t="s">
        <v>62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 t="s">
        <v>62</v>
      </c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36"/>
      <c r="AO50" s="13" t="s">
        <v>62</v>
      </c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3" t="s">
        <v>62</v>
      </c>
      <c r="BC50" s="18"/>
      <c r="BD50" s="18"/>
      <c r="BE50" s="18"/>
      <c r="BF50" s="18">
        <v>39</v>
      </c>
      <c r="BG50" s="18"/>
      <c r="BH50" s="18"/>
      <c r="BI50" s="18"/>
      <c r="BJ50" s="18"/>
      <c r="BK50" s="18"/>
      <c r="BL50" s="18"/>
      <c r="BM50" s="18"/>
      <c r="BN50" s="18"/>
      <c r="BO50" s="13" t="s">
        <v>62</v>
      </c>
      <c r="BP50" s="18"/>
      <c r="BQ50" s="18">
        <v>39</v>
      </c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3" t="s">
        <v>62</v>
      </c>
      <c r="CC50" s="18">
        <v>39</v>
      </c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P50" s="45"/>
    </row>
    <row r="51" ht="15" customHeight="1" spans="1:94">
      <c r="A51" s="35">
        <v>176</v>
      </c>
      <c r="B51" s="38" t="s">
        <v>63</v>
      </c>
      <c r="C51" s="39"/>
      <c r="D51" s="39"/>
      <c r="E51" s="39">
        <v>176</v>
      </c>
      <c r="F51" s="39"/>
      <c r="G51" s="39"/>
      <c r="H51" s="39"/>
      <c r="I51" s="39"/>
      <c r="J51" s="39"/>
      <c r="K51" s="39"/>
      <c r="L51" s="39"/>
      <c r="M51" s="39"/>
      <c r="N51" s="18"/>
      <c r="O51" s="38" t="s">
        <v>63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38" t="s">
        <v>63</v>
      </c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39"/>
      <c r="AO51" s="38" t="s">
        <v>63</v>
      </c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38" t="s">
        <v>63</v>
      </c>
      <c r="BC51" s="18"/>
      <c r="BD51" s="18"/>
      <c r="BE51" s="18"/>
      <c r="BF51" s="18">
        <v>176</v>
      </c>
      <c r="BG51" s="18"/>
      <c r="BH51" s="18"/>
      <c r="BI51" s="18"/>
      <c r="BJ51" s="18"/>
      <c r="BK51" s="18"/>
      <c r="BL51" s="18"/>
      <c r="BM51" s="18"/>
      <c r="BN51" s="18"/>
      <c r="BO51" s="38" t="s">
        <v>63</v>
      </c>
      <c r="BP51" s="18"/>
      <c r="BQ51" s="18">
        <v>176</v>
      </c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38" t="s">
        <v>63</v>
      </c>
      <c r="CC51" s="18">
        <v>176</v>
      </c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P51" s="45"/>
    </row>
    <row r="52" ht="15" customHeight="1" spans="1:94">
      <c r="A52" s="35">
        <v>269</v>
      </c>
      <c r="B52" s="37" t="s">
        <v>64</v>
      </c>
      <c r="C52" s="13"/>
      <c r="D52" s="13">
        <v>141</v>
      </c>
      <c r="E52" s="13">
        <v>128</v>
      </c>
      <c r="F52" s="13"/>
      <c r="G52" s="13"/>
      <c r="H52" s="13"/>
      <c r="I52" s="13"/>
      <c r="J52" s="13"/>
      <c r="K52" s="13"/>
      <c r="L52" s="13"/>
      <c r="M52" s="13"/>
      <c r="N52" s="18"/>
      <c r="O52" s="37" t="s">
        <v>64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7" t="s">
        <v>64</v>
      </c>
      <c r="AC52" s="40"/>
      <c r="AD52" s="40"/>
      <c r="AE52" s="40"/>
      <c r="AF52" s="40"/>
      <c r="AG52" s="40"/>
      <c r="AH52" s="18"/>
      <c r="AI52" s="40"/>
      <c r="AJ52" s="40"/>
      <c r="AK52" s="40"/>
      <c r="AL52" s="40"/>
      <c r="AM52" s="40"/>
      <c r="AN52" s="13"/>
      <c r="AO52" s="37" t="s">
        <v>64</v>
      </c>
      <c r="AP52" s="40"/>
      <c r="AQ52" s="40"/>
      <c r="AR52" s="40"/>
      <c r="AS52" s="40"/>
      <c r="AT52" s="40"/>
      <c r="AU52" s="18"/>
      <c r="AV52" s="40"/>
      <c r="AW52" s="40"/>
      <c r="AX52" s="40"/>
      <c r="AY52" s="40"/>
      <c r="AZ52" s="40"/>
      <c r="BA52" s="40"/>
      <c r="BB52" s="37" t="s">
        <v>64</v>
      </c>
      <c r="BC52" s="18"/>
      <c r="BD52" s="18"/>
      <c r="BE52" s="18"/>
      <c r="BF52" s="40">
        <v>128</v>
      </c>
      <c r="BG52" s="18"/>
      <c r="BH52" s="18"/>
      <c r="BI52" s="18"/>
      <c r="BJ52" s="18"/>
      <c r="BK52" s="18"/>
      <c r="BL52" s="18"/>
      <c r="BM52" s="18"/>
      <c r="BN52" s="18"/>
      <c r="BO52" s="37" t="s">
        <v>64</v>
      </c>
      <c r="BP52" s="18">
        <v>141</v>
      </c>
      <c r="BQ52" s="18">
        <v>128</v>
      </c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37" t="s">
        <v>64</v>
      </c>
      <c r="CC52" s="18">
        <v>128</v>
      </c>
      <c r="CD52" s="18"/>
      <c r="CE52" s="18">
        <v>141</v>
      </c>
      <c r="CF52" s="18">
        <v>141</v>
      </c>
      <c r="CG52" s="18"/>
      <c r="CH52" s="18"/>
      <c r="CI52" s="18"/>
      <c r="CJ52" s="18"/>
      <c r="CK52" s="18"/>
      <c r="CL52" s="18"/>
      <c r="CM52" s="18"/>
      <c r="CN52" s="18"/>
      <c r="CP52" s="45"/>
    </row>
    <row r="53" ht="15" customHeight="1" spans="1:94">
      <c r="A53" s="35">
        <v>21</v>
      </c>
      <c r="B53" s="37" t="s">
        <v>65</v>
      </c>
      <c r="C53" s="39"/>
      <c r="D53" s="39"/>
      <c r="E53" s="39">
        <v>21</v>
      </c>
      <c r="F53" s="39"/>
      <c r="G53" s="39"/>
      <c r="H53" s="39"/>
      <c r="I53" s="39"/>
      <c r="J53" s="39"/>
      <c r="K53" s="39"/>
      <c r="L53" s="39"/>
      <c r="M53" s="39"/>
      <c r="N53" s="18"/>
      <c r="O53" s="37" t="s">
        <v>65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7" t="s">
        <v>65</v>
      </c>
      <c r="AC53" s="40"/>
      <c r="AD53" s="40"/>
      <c r="AE53" s="40"/>
      <c r="AF53" s="40"/>
      <c r="AG53" s="40"/>
      <c r="AH53" s="18"/>
      <c r="AI53" s="40"/>
      <c r="AJ53" s="40"/>
      <c r="AK53" s="40"/>
      <c r="AL53" s="40"/>
      <c r="AM53" s="40"/>
      <c r="AN53" s="39"/>
      <c r="AO53" s="37" t="s">
        <v>65</v>
      </c>
      <c r="AP53" s="40"/>
      <c r="AQ53" s="40"/>
      <c r="AR53" s="40"/>
      <c r="AS53" s="40"/>
      <c r="AT53" s="40"/>
      <c r="AU53" s="18"/>
      <c r="AV53" s="40"/>
      <c r="AW53" s="40"/>
      <c r="AX53" s="40"/>
      <c r="AY53" s="40"/>
      <c r="AZ53" s="40"/>
      <c r="BA53" s="40"/>
      <c r="BB53" s="37" t="s">
        <v>65</v>
      </c>
      <c r="BC53" s="18"/>
      <c r="BD53" s="18"/>
      <c r="BE53" s="18"/>
      <c r="BF53" s="40">
        <v>21</v>
      </c>
      <c r="BG53" s="18"/>
      <c r="BH53" s="18"/>
      <c r="BI53" s="18"/>
      <c r="BJ53" s="18"/>
      <c r="BK53" s="18"/>
      <c r="BL53" s="18"/>
      <c r="BM53" s="18"/>
      <c r="BN53" s="18"/>
      <c r="BO53" s="37" t="s">
        <v>65</v>
      </c>
      <c r="BP53" s="18"/>
      <c r="BQ53" s="18">
        <v>21</v>
      </c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37" t="s">
        <v>65</v>
      </c>
      <c r="CC53" s="18">
        <v>21</v>
      </c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P53" s="45"/>
    </row>
    <row r="54" ht="15" customHeight="1" spans="1:94">
      <c r="A54" s="35">
        <v>223</v>
      </c>
      <c r="B54" s="39" t="s">
        <v>66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18"/>
      <c r="O54" s="39" t="s">
        <v>66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39" t="s">
        <v>66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37"/>
      <c r="AO54" s="39" t="s">
        <v>66</v>
      </c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39" t="s">
        <v>66</v>
      </c>
      <c r="BC54" s="18"/>
      <c r="BD54" s="18"/>
      <c r="BE54" s="18"/>
      <c r="BF54" s="18">
        <v>223</v>
      </c>
      <c r="BG54" s="18"/>
      <c r="BH54" s="18"/>
      <c r="BI54" s="18"/>
      <c r="BJ54" s="18"/>
      <c r="BK54" s="18"/>
      <c r="BL54" s="18"/>
      <c r="BM54" s="18"/>
      <c r="BN54" s="18"/>
      <c r="BO54" s="39" t="s">
        <v>66</v>
      </c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39" t="s">
        <v>66</v>
      </c>
      <c r="CC54" s="18">
        <v>223</v>
      </c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P54" s="45"/>
    </row>
    <row r="55" ht="15" customHeight="1" spans="1:94">
      <c r="A55" s="35">
        <v>14</v>
      </c>
      <c r="B55" s="37" t="s">
        <v>67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18"/>
      <c r="O55" s="37" t="s">
        <v>67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37" t="s">
        <v>67</v>
      </c>
      <c r="AC55" s="18"/>
      <c r="AD55" s="18"/>
      <c r="AE55" s="18"/>
      <c r="AF55" s="18">
        <v>14</v>
      </c>
      <c r="AG55" s="18"/>
      <c r="AH55" s="18"/>
      <c r="AI55" s="18"/>
      <c r="AJ55" s="18"/>
      <c r="AK55" s="18"/>
      <c r="AL55" s="18"/>
      <c r="AM55" s="18"/>
      <c r="AN55" s="39"/>
      <c r="AO55" s="37" t="s">
        <v>67</v>
      </c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37" t="s">
        <v>67</v>
      </c>
      <c r="BC55" s="18">
        <v>14</v>
      </c>
      <c r="BD55" s="18">
        <v>14</v>
      </c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37" t="s">
        <v>67</v>
      </c>
      <c r="BP55" s="18"/>
      <c r="BQ55" s="18"/>
      <c r="BR55" s="18">
        <v>14</v>
      </c>
      <c r="BS55" s="18"/>
      <c r="BT55" s="18"/>
      <c r="BU55" s="18"/>
      <c r="BV55" s="18"/>
      <c r="BW55" s="18"/>
      <c r="BX55" s="18"/>
      <c r="BY55" s="18"/>
      <c r="BZ55" s="18"/>
      <c r="CA55" s="18"/>
      <c r="CB55" s="37" t="s">
        <v>67</v>
      </c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P55" s="45"/>
    </row>
    <row r="56" ht="15" customHeight="1" spans="1:94">
      <c r="A56" s="35">
        <v>10</v>
      </c>
      <c r="B56" s="36" t="s">
        <v>68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18"/>
      <c r="O56" s="36" t="s">
        <v>68</v>
      </c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36"/>
      <c r="AB56" s="36" t="s">
        <v>68</v>
      </c>
      <c r="AC56" s="40"/>
      <c r="AD56" s="40"/>
      <c r="AE56" s="40"/>
      <c r="AF56" s="40">
        <v>10</v>
      </c>
      <c r="AG56" s="40"/>
      <c r="AH56" s="18"/>
      <c r="AI56" s="40"/>
      <c r="AJ56" s="40"/>
      <c r="AK56" s="40"/>
      <c r="AL56" s="40"/>
      <c r="AM56" s="40"/>
      <c r="AN56" s="36"/>
      <c r="AO56" s="36" t="s">
        <v>68</v>
      </c>
      <c r="AP56" s="40"/>
      <c r="AQ56" s="40"/>
      <c r="AR56" s="40"/>
      <c r="AS56" s="40"/>
      <c r="AT56" s="40"/>
      <c r="AU56" s="18"/>
      <c r="AV56" s="40"/>
      <c r="AW56" s="40"/>
      <c r="AX56" s="40"/>
      <c r="AY56" s="40"/>
      <c r="AZ56" s="40"/>
      <c r="BA56" s="40"/>
      <c r="BB56" s="36" t="s">
        <v>68</v>
      </c>
      <c r="BC56" s="18">
        <v>10</v>
      </c>
      <c r="BD56" s="18">
        <v>10</v>
      </c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36" t="s">
        <v>68</v>
      </c>
      <c r="BP56" s="18"/>
      <c r="BQ56" s="18"/>
      <c r="BR56" s="18">
        <v>10</v>
      </c>
      <c r="BS56" s="18"/>
      <c r="BT56" s="18"/>
      <c r="BU56" s="18"/>
      <c r="BV56" s="18"/>
      <c r="BW56" s="18"/>
      <c r="BX56" s="18"/>
      <c r="BY56" s="18"/>
      <c r="BZ56" s="18"/>
      <c r="CA56" s="18"/>
      <c r="CB56" s="36" t="s">
        <v>68</v>
      </c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P56" s="45"/>
    </row>
    <row r="57" ht="15" customHeight="1" spans="1:94">
      <c r="A57" s="35">
        <v>982</v>
      </c>
      <c r="B57" s="36" t="s">
        <v>69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18"/>
      <c r="O57" s="36" t="s">
        <v>69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37"/>
      <c r="AB57" s="36" t="s">
        <v>69</v>
      </c>
      <c r="AC57" s="18"/>
      <c r="AD57" s="18"/>
      <c r="AE57" s="18"/>
      <c r="AF57" s="18">
        <v>982</v>
      </c>
      <c r="AG57" s="18"/>
      <c r="AH57" s="18"/>
      <c r="AI57" s="18"/>
      <c r="AJ57" s="18"/>
      <c r="AK57" s="18"/>
      <c r="AL57" s="18"/>
      <c r="AM57" s="18"/>
      <c r="AN57" s="37"/>
      <c r="AO57" s="36" t="s">
        <v>69</v>
      </c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36" t="s">
        <v>69</v>
      </c>
      <c r="BC57" s="18">
        <v>982</v>
      </c>
      <c r="BD57" s="18">
        <v>982</v>
      </c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36" t="s">
        <v>69</v>
      </c>
      <c r="BP57" s="18"/>
      <c r="BQ57" s="18"/>
      <c r="BR57" s="18">
        <v>982</v>
      </c>
      <c r="BS57" s="18"/>
      <c r="BT57" s="18"/>
      <c r="BU57" s="18"/>
      <c r="BV57" s="18"/>
      <c r="BW57" s="18"/>
      <c r="BX57" s="18"/>
      <c r="BY57" s="18"/>
      <c r="BZ57" s="18"/>
      <c r="CA57" s="18"/>
      <c r="CB57" s="36" t="s">
        <v>69</v>
      </c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P57" s="45"/>
    </row>
    <row r="58" ht="15" customHeight="1" spans="1:94">
      <c r="A58" s="35">
        <v>23</v>
      </c>
      <c r="B58" s="13" t="s">
        <v>70</v>
      </c>
      <c r="C58" s="39"/>
      <c r="D58" s="39"/>
      <c r="E58" s="39"/>
      <c r="F58" s="18"/>
      <c r="G58" s="39"/>
      <c r="H58" s="39"/>
      <c r="I58" s="39"/>
      <c r="J58" s="39"/>
      <c r="K58" s="39"/>
      <c r="L58" s="39"/>
      <c r="M58" s="39"/>
      <c r="N58" s="18"/>
      <c r="O58" s="13" t="s">
        <v>70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 t="s">
        <v>70</v>
      </c>
      <c r="AC58" s="18"/>
      <c r="AD58" s="18"/>
      <c r="AE58" s="18"/>
      <c r="AF58" s="18">
        <v>23</v>
      </c>
      <c r="AG58" s="18"/>
      <c r="AH58" s="18"/>
      <c r="AI58" s="18"/>
      <c r="AJ58" s="18"/>
      <c r="AK58" s="18"/>
      <c r="AL58" s="18"/>
      <c r="AM58" s="18"/>
      <c r="AN58" s="39"/>
      <c r="AO58" s="13" t="s">
        <v>70</v>
      </c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3" t="s">
        <v>70</v>
      </c>
      <c r="BC58" s="18">
        <v>23</v>
      </c>
      <c r="BD58" s="18">
        <v>23</v>
      </c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3" t="s">
        <v>70</v>
      </c>
      <c r="BP58" s="18"/>
      <c r="BQ58" s="18"/>
      <c r="BR58" s="18">
        <v>23</v>
      </c>
      <c r="BS58" s="18"/>
      <c r="BT58" s="18"/>
      <c r="BU58" s="18"/>
      <c r="BV58" s="18"/>
      <c r="BW58" s="18"/>
      <c r="BX58" s="18"/>
      <c r="BY58" s="18"/>
      <c r="BZ58" s="18"/>
      <c r="CA58" s="18"/>
      <c r="CB58" s="13" t="s">
        <v>70</v>
      </c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P58" s="45"/>
    </row>
    <row r="59" ht="15" customHeight="1" spans="1:94">
      <c r="A59" s="35">
        <v>38</v>
      </c>
      <c r="B59" s="13" t="s">
        <v>71</v>
      </c>
      <c r="C59" s="36"/>
      <c r="D59" s="36"/>
      <c r="E59" s="36"/>
      <c r="F59" s="18"/>
      <c r="G59" s="36"/>
      <c r="H59" s="36"/>
      <c r="I59" s="36"/>
      <c r="J59" s="36"/>
      <c r="K59" s="36"/>
      <c r="L59" s="36"/>
      <c r="M59" s="36"/>
      <c r="N59" s="18"/>
      <c r="O59" s="13" t="s">
        <v>71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3" t="s">
        <v>71</v>
      </c>
      <c r="AC59" s="18"/>
      <c r="AD59" s="18"/>
      <c r="AE59" s="18"/>
      <c r="AF59" s="18">
        <v>38</v>
      </c>
      <c r="AG59" s="18"/>
      <c r="AH59" s="18"/>
      <c r="AI59" s="18"/>
      <c r="AJ59" s="18"/>
      <c r="AK59" s="18"/>
      <c r="AL59" s="18"/>
      <c r="AM59" s="18"/>
      <c r="AN59" s="36"/>
      <c r="AO59" s="13" t="s">
        <v>71</v>
      </c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3" t="s">
        <v>71</v>
      </c>
      <c r="BC59" s="18">
        <v>38</v>
      </c>
      <c r="BD59" s="18">
        <v>38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3" t="s">
        <v>71</v>
      </c>
      <c r="BP59" s="18"/>
      <c r="BQ59" s="18"/>
      <c r="BR59" s="18">
        <v>38</v>
      </c>
      <c r="BS59" s="18"/>
      <c r="BT59" s="18"/>
      <c r="BU59" s="18"/>
      <c r="BV59" s="18"/>
      <c r="BW59" s="18"/>
      <c r="BX59" s="18"/>
      <c r="BY59" s="18"/>
      <c r="BZ59" s="18"/>
      <c r="CA59" s="18"/>
      <c r="CB59" s="13" t="s">
        <v>71</v>
      </c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P59" s="45"/>
    </row>
    <row r="60" ht="15" customHeight="1" spans="1:94">
      <c r="A60" s="35">
        <v>278</v>
      </c>
      <c r="B60" s="13" t="s">
        <v>72</v>
      </c>
      <c r="C60" s="37"/>
      <c r="D60" s="37"/>
      <c r="E60" s="37"/>
      <c r="F60" s="18"/>
      <c r="G60" s="37"/>
      <c r="H60" s="37"/>
      <c r="I60" s="37"/>
      <c r="J60" s="37"/>
      <c r="K60" s="37"/>
      <c r="L60" s="37"/>
      <c r="M60" s="37"/>
      <c r="N60" s="18"/>
      <c r="O60" s="13" t="s">
        <v>72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3" t="s">
        <v>72</v>
      </c>
      <c r="AC60" s="18"/>
      <c r="AD60" s="18"/>
      <c r="AE60" s="18"/>
      <c r="AF60" s="18">
        <v>278</v>
      </c>
      <c r="AG60" s="18"/>
      <c r="AH60" s="18"/>
      <c r="AI60" s="18"/>
      <c r="AJ60" s="18"/>
      <c r="AK60" s="18"/>
      <c r="AL60" s="18"/>
      <c r="AM60" s="18"/>
      <c r="AN60" s="37"/>
      <c r="AO60" s="13" t="s">
        <v>72</v>
      </c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3" t="s">
        <v>72</v>
      </c>
      <c r="BC60" s="18">
        <v>278</v>
      </c>
      <c r="BD60" s="18">
        <v>278</v>
      </c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3" t="s">
        <v>72</v>
      </c>
      <c r="BP60" s="18"/>
      <c r="BQ60" s="18"/>
      <c r="BR60" s="18">
        <v>278</v>
      </c>
      <c r="BS60" s="18"/>
      <c r="BT60" s="18"/>
      <c r="BU60" s="18"/>
      <c r="BV60" s="18"/>
      <c r="BW60" s="18"/>
      <c r="BX60" s="18"/>
      <c r="BY60" s="18"/>
      <c r="BZ60" s="18"/>
      <c r="CA60" s="18"/>
      <c r="CB60" s="13" t="s">
        <v>72</v>
      </c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P60" s="45"/>
    </row>
    <row r="61" ht="15" customHeight="1" spans="1:94">
      <c r="A61" s="37">
        <v>56</v>
      </c>
      <c r="B61" s="13" t="s">
        <v>73</v>
      </c>
      <c r="C61" s="38"/>
      <c r="D61" s="38"/>
      <c r="E61" s="38"/>
      <c r="F61" s="18"/>
      <c r="G61" s="38"/>
      <c r="H61" s="38"/>
      <c r="I61" s="38"/>
      <c r="J61" s="38"/>
      <c r="K61" s="38"/>
      <c r="L61" s="38"/>
      <c r="M61" s="38"/>
      <c r="N61" s="18"/>
      <c r="O61" s="13" t="s">
        <v>73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3" t="s">
        <v>73</v>
      </c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38"/>
      <c r="AO61" s="13" t="s">
        <v>73</v>
      </c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3" t="s">
        <v>73</v>
      </c>
      <c r="BC61" s="18">
        <v>56</v>
      </c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3" t="s">
        <v>73</v>
      </c>
      <c r="BP61" s="18"/>
      <c r="BQ61" s="18"/>
      <c r="BR61" s="18">
        <v>56</v>
      </c>
      <c r="BS61" s="18"/>
      <c r="BT61" s="18"/>
      <c r="BU61" s="18"/>
      <c r="BV61" s="18"/>
      <c r="BW61" s="18"/>
      <c r="BX61" s="18"/>
      <c r="BY61" s="18"/>
      <c r="BZ61" s="18"/>
      <c r="CA61" s="18"/>
      <c r="CB61" s="13" t="s">
        <v>73</v>
      </c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P61" s="45"/>
    </row>
    <row r="62" ht="15" customHeight="1" spans="1:94">
      <c r="A62" s="35">
        <v>23</v>
      </c>
      <c r="B62" s="36" t="s">
        <v>74</v>
      </c>
      <c r="C62" s="38"/>
      <c r="D62" s="38"/>
      <c r="E62" s="38"/>
      <c r="F62" s="18"/>
      <c r="G62" s="38"/>
      <c r="H62" s="38"/>
      <c r="I62" s="38"/>
      <c r="J62" s="38"/>
      <c r="K62" s="38"/>
      <c r="L62" s="38"/>
      <c r="M62" s="38"/>
      <c r="N62" s="18"/>
      <c r="O62" s="36" t="s">
        <v>74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36" t="s">
        <v>74</v>
      </c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38"/>
      <c r="AO62" s="36" t="s">
        <v>74</v>
      </c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36" t="s">
        <v>74</v>
      </c>
      <c r="BC62" s="18">
        <v>23</v>
      </c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36" t="s">
        <v>74</v>
      </c>
      <c r="BP62" s="18"/>
      <c r="BQ62" s="18"/>
      <c r="BR62" s="18">
        <v>23</v>
      </c>
      <c r="BS62" s="18"/>
      <c r="BT62" s="18"/>
      <c r="BU62" s="18"/>
      <c r="BV62" s="18"/>
      <c r="BW62" s="18"/>
      <c r="BX62" s="18"/>
      <c r="BY62" s="18"/>
      <c r="BZ62" s="18"/>
      <c r="CA62" s="18"/>
      <c r="CB62" s="36" t="s">
        <v>74</v>
      </c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P62" s="45"/>
    </row>
    <row r="63" ht="15" customHeight="1" spans="1:94">
      <c r="A63" s="35">
        <v>400</v>
      </c>
      <c r="B63" s="36" t="s">
        <v>75</v>
      </c>
      <c r="C63" s="36"/>
      <c r="D63" s="36"/>
      <c r="E63" s="36"/>
      <c r="F63" s="18"/>
      <c r="G63" s="36"/>
      <c r="H63" s="36"/>
      <c r="I63" s="36"/>
      <c r="J63" s="36"/>
      <c r="K63" s="36"/>
      <c r="L63" s="36"/>
      <c r="M63" s="36"/>
      <c r="N63" s="18"/>
      <c r="O63" s="36" t="s">
        <v>75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36" t="s">
        <v>75</v>
      </c>
      <c r="AC63" s="18"/>
      <c r="AD63" s="18"/>
      <c r="AE63" s="18"/>
      <c r="AF63" s="18">
        <v>400</v>
      </c>
      <c r="AG63" s="18"/>
      <c r="AH63" s="18"/>
      <c r="AI63" s="18"/>
      <c r="AJ63" s="18"/>
      <c r="AK63" s="18"/>
      <c r="AL63" s="18"/>
      <c r="AM63" s="18"/>
      <c r="AN63" s="36"/>
      <c r="AO63" s="36" t="s">
        <v>75</v>
      </c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36" t="s">
        <v>75</v>
      </c>
      <c r="BC63" s="18">
        <v>400</v>
      </c>
      <c r="BD63" s="18">
        <v>400</v>
      </c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36" t="s">
        <v>75</v>
      </c>
      <c r="BP63" s="18"/>
      <c r="BQ63" s="18"/>
      <c r="BR63" s="18">
        <v>400</v>
      </c>
      <c r="BS63" s="18"/>
      <c r="BT63" s="18"/>
      <c r="BU63" s="18"/>
      <c r="BV63" s="18"/>
      <c r="BW63" s="18"/>
      <c r="BX63" s="18"/>
      <c r="BY63" s="18"/>
      <c r="BZ63" s="18"/>
      <c r="CA63" s="18"/>
      <c r="CB63" s="36" t="s">
        <v>75</v>
      </c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P63" s="45"/>
    </row>
    <row r="64" ht="15" customHeight="1" spans="1:94">
      <c r="A64" s="35">
        <v>113</v>
      </c>
      <c r="B64" s="38" t="s">
        <v>76</v>
      </c>
      <c r="C64" s="39"/>
      <c r="D64" s="39"/>
      <c r="E64" s="39"/>
      <c r="F64" s="18"/>
      <c r="G64" s="39"/>
      <c r="H64" s="39"/>
      <c r="I64" s="39"/>
      <c r="J64" s="39"/>
      <c r="K64" s="39"/>
      <c r="L64" s="39"/>
      <c r="M64" s="39"/>
      <c r="N64" s="18"/>
      <c r="O64" s="38" t="s">
        <v>76</v>
      </c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38" t="s">
        <v>76</v>
      </c>
      <c r="AC64" s="18"/>
      <c r="AD64" s="18"/>
      <c r="AE64" s="18"/>
      <c r="AF64" s="18">
        <v>113</v>
      </c>
      <c r="AG64" s="18"/>
      <c r="AH64" s="18"/>
      <c r="AI64" s="18"/>
      <c r="AJ64" s="18"/>
      <c r="AK64" s="18"/>
      <c r="AL64" s="18"/>
      <c r="AM64" s="18"/>
      <c r="AN64" s="39"/>
      <c r="AO64" s="38" t="s">
        <v>76</v>
      </c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38" t="s">
        <v>76</v>
      </c>
      <c r="BC64" s="18">
        <v>113</v>
      </c>
      <c r="BD64" s="18">
        <v>113</v>
      </c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38" t="s">
        <v>76</v>
      </c>
      <c r="BP64" s="18"/>
      <c r="BQ64" s="18"/>
      <c r="BR64" s="18">
        <v>113</v>
      </c>
      <c r="BS64" s="18"/>
      <c r="BT64" s="18"/>
      <c r="BU64" s="18"/>
      <c r="BV64" s="18"/>
      <c r="BW64" s="18"/>
      <c r="BX64" s="18"/>
      <c r="BY64" s="18"/>
      <c r="BZ64" s="18"/>
      <c r="CA64" s="18"/>
      <c r="CB64" s="38" t="s">
        <v>76</v>
      </c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P64" s="45"/>
    </row>
    <row r="65" ht="15" customHeight="1" spans="1:94">
      <c r="A65" s="35">
        <v>158</v>
      </c>
      <c r="B65" s="38" t="s">
        <v>77</v>
      </c>
      <c r="C65" s="36"/>
      <c r="D65" s="36">
        <v>133</v>
      </c>
      <c r="E65" s="36"/>
      <c r="F65" s="18"/>
      <c r="G65" s="36"/>
      <c r="H65" s="36"/>
      <c r="I65" s="36"/>
      <c r="J65" s="36"/>
      <c r="K65" s="36"/>
      <c r="L65" s="36"/>
      <c r="M65" s="36"/>
      <c r="N65" s="18"/>
      <c r="O65" s="38" t="s">
        <v>77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38" t="s">
        <v>77</v>
      </c>
      <c r="AC65" s="18"/>
      <c r="AD65" s="18"/>
      <c r="AE65" s="18"/>
      <c r="AF65" s="18">
        <v>25</v>
      </c>
      <c r="AG65" s="18"/>
      <c r="AH65" s="18"/>
      <c r="AI65" s="18"/>
      <c r="AJ65" s="18"/>
      <c r="AK65" s="18"/>
      <c r="AL65" s="18"/>
      <c r="AM65" s="18"/>
      <c r="AN65" s="36"/>
      <c r="AO65" s="38" t="s">
        <v>77</v>
      </c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38" t="s">
        <v>77</v>
      </c>
      <c r="BC65" s="18">
        <v>25</v>
      </c>
      <c r="BD65" s="18">
        <v>25</v>
      </c>
      <c r="BE65" s="18"/>
      <c r="BF65" s="18"/>
      <c r="BG65" s="18"/>
      <c r="BH65" s="18"/>
      <c r="BI65" s="18"/>
      <c r="BJ65" s="18"/>
      <c r="BK65" s="56"/>
      <c r="BL65" s="18"/>
      <c r="BM65" s="18"/>
      <c r="BN65" s="18"/>
      <c r="BO65" s="38" t="s">
        <v>77</v>
      </c>
      <c r="BP65" s="18">
        <v>133</v>
      </c>
      <c r="BQ65" s="18"/>
      <c r="BR65" s="18">
        <v>25</v>
      </c>
      <c r="BS65" s="18"/>
      <c r="BT65" s="18"/>
      <c r="BU65" s="18"/>
      <c r="BV65" s="18"/>
      <c r="BW65" s="18"/>
      <c r="BX65" s="56"/>
      <c r="BY65" s="18"/>
      <c r="BZ65" s="18"/>
      <c r="CA65" s="18"/>
      <c r="CB65" s="38" t="s">
        <v>77</v>
      </c>
      <c r="CC65" s="56"/>
      <c r="CD65" s="18"/>
      <c r="CE65" s="18">
        <v>133</v>
      </c>
      <c r="CF65" s="18">
        <v>133</v>
      </c>
      <c r="CG65" s="18"/>
      <c r="CH65" s="18"/>
      <c r="CI65" s="18"/>
      <c r="CJ65" s="18"/>
      <c r="CK65" s="18"/>
      <c r="CL65" s="18"/>
      <c r="CM65" s="18"/>
      <c r="CN65" s="18"/>
      <c r="CP65" s="58"/>
    </row>
    <row r="66" ht="15" customHeight="1" spans="1:94">
      <c r="A66" s="35">
        <v>64</v>
      </c>
      <c r="B66" s="36" t="s">
        <v>78</v>
      </c>
      <c r="C66" s="39"/>
      <c r="D66" s="39"/>
      <c r="E66" s="39"/>
      <c r="F66" s="40"/>
      <c r="G66" s="39"/>
      <c r="H66" s="39"/>
      <c r="I66" s="39"/>
      <c r="J66" s="39"/>
      <c r="K66" s="39"/>
      <c r="L66" s="39"/>
      <c r="M66" s="39"/>
      <c r="N66" s="18"/>
      <c r="O66" s="36" t="s">
        <v>78</v>
      </c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6" t="s">
        <v>78</v>
      </c>
      <c r="AC66" s="40"/>
      <c r="AD66" s="40"/>
      <c r="AE66" s="40"/>
      <c r="AF66" s="40">
        <v>64</v>
      </c>
      <c r="AG66" s="40"/>
      <c r="AH66" s="18"/>
      <c r="AI66" s="40"/>
      <c r="AJ66" s="40"/>
      <c r="AK66" s="40"/>
      <c r="AL66" s="40"/>
      <c r="AM66" s="40"/>
      <c r="AN66" s="39"/>
      <c r="AO66" s="36" t="s">
        <v>78</v>
      </c>
      <c r="AP66" s="40"/>
      <c r="AQ66" s="40"/>
      <c r="AR66" s="40"/>
      <c r="AS66" s="40"/>
      <c r="AT66" s="40"/>
      <c r="AU66" s="18"/>
      <c r="AV66" s="40"/>
      <c r="AW66" s="40"/>
      <c r="AX66" s="40"/>
      <c r="AY66" s="40"/>
      <c r="AZ66" s="40"/>
      <c r="BA66" s="40"/>
      <c r="BB66" s="36" t="s">
        <v>78</v>
      </c>
      <c r="BC66" s="18">
        <v>64</v>
      </c>
      <c r="BD66" s="18">
        <v>64</v>
      </c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36" t="s">
        <v>78</v>
      </c>
      <c r="BP66" s="18"/>
      <c r="BQ66" s="18"/>
      <c r="BR66" s="18">
        <v>64</v>
      </c>
      <c r="BS66" s="18"/>
      <c r="BT66" s="18"/>
      <c r="BU66" s="18"/>
      <c r="BV66" s="18"/>
      <c r="BW66" s="18"/>
      <c r="BX66" s="18"/>
      <c r="BY66" s="18"/>
      <c r="BZ66" s="18"/>
      <c r="CA66" s="18"/>
      <c r="CB66" s="36" t="s">
        <v>78</v>
      </c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P66" s="45"/>
    </row>
    <row r="67" ht="15" customHeight="1" spans="1:94">
      <c r="A67" s="35">
        <v>157</v>
      </c>
      <c r="B67" s="39" t="s">
        <v>79</v>
      </c>
      <c r="C67" s="36"/>
      <c r="D67" s="36"/>
      <c r="E67" s="36"/>
      <c r="F67" s="18"/>
      <c r="G67" s="36"/>
      <c r="H67" s="36"/>
      <c r="I67" s="36"/>
      <c r="J67" s="36"/>
      <c r="K67" s="36"/>
      <c r="L67" s="36"/>
      <c r="M67" s="36"/>
      <c r="N67" s="18"/>
      <c r="O67" s="39" t="s">
        <v>79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39" t="s">
        <v>79</v>
      </c>
      <c r="AC67" s="18"/>
      <c r="AD67" s="18"/>
      <c r="AE67" s="18"/>
      <c r="AF67" s="18">
        <v>62</v>
      </c>
      <c r="AG67" s="18"/>
      <c r="AH67" s="18"/>
      <c r="AI67" s="18"/>
      <c r="AJ67" s="18"/>
      <c r="AK67" s="18"/>
      <c r="AL67" s="18"/>
      <c r="AM67" s="18"/>
      <c r="AN67" s="36"/>
      <c r="AO67" s="39" t="s">
        <v>79</v>
      </c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9" t="s">
        <v>79</v>
      </c>
      <c r="BC67" s="18">
        <v>157</v>
      </c>
      <c r="BD67" s="18">
        <v>62</v>
      </c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39" t="s">
        <v>79</v>
      </c>
      <c r="BP67" s="18"/>
      <c r="BQ67" s="18"/>
      <c r="BR67" s="18">
        <v>157</v>
      </c>
      <c r="BS67" s="18"/>
      <c r="BT67" s="18"/>
      <c r="BU67" s="18"/>
      <c r="BV67" s="18"/>
      <c r="BW67" s="18"/>
      <c r="BX67" s="18"/>
      <c r="BY67" s="18"/>
      <c r="BZ67" s="18"/>
      <c r="CA67" s="18"/>
      <c r="CB67" s="39" t="s">
        <v>79</v>
      </c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P67" s="45"/>
    </row>
    <row r="68" ht="15" customHeight="1" spans="1:94">
      <c r="A68" s="35">
        <v>3</v>
      </c>
      <c r="B68" s="38" t="s">
        <v>80</v>
      </c>
      <c r="C68" s="36"/>
      <c r="D68" s="36"/>
      <c r="E68" s="36"/>
      <c r="F68" s="18"/>
      <c r="G68" s="36"/>
      <c r="H68" s="36"/>
      <c r="I68" s="36"/>
      <c r="J68" s="36"/>
      <c r="K68" s="36"/>
      <c r="L68" s="36"/>
      <c r="M68" s="36"/>
      <c r="N68" s="18"/>
      <c r="O68" s="38" t="s">
        <v>80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38" t="s">
        <v>80</v>
      </c>
      <c r="AC68" s="18"/>
      <c r="AD68" s="18"/>
      <c r="AE68" s="18"/>
      <c r="AF68" s="18">
        <v>3</v>
      </c>
      <c r="AG68" s="18"/>
      <c r="AH68" s="18"/>
      <c r="AI68" s="18"/>
      <c r="AJ68" s="18"/>
      <c r="AK68" s="18"/>
      <c r="AL68" s="18"/>
      <c r="AM68" s="18"/>
      <c r="AN68" s="36"/>
      <c r="AO68" s="38" t="s">
        <v>80</v>
      </c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8" t="s">
        <v>80</v>
      </c>
      <c r="BC68" s="18"/>
      <c r="BD68" s="18">
        <v>3</v>
      </c>
      <c r="BE68" s="18"/>
      <c r="BF68" s="18"/>
      <c r="BG68" s="18"/>
      <c r="BH68" s="18"/>
      <c r="BI68" s="18"/>
      <c r="BJ68" s="18"/>
      <c r="BK68" s="56"/>
      <c r="BL68" s="18"/>
      <c r="BM68" s="18"/>
      <c r="BN68" s="18"/>
      <c r="BO68" s="38" t="s">
        <v>80</v>
      </c>
      <c r="BP68" s="18"/>
      <c r="BQ68" s="18"/>
      <c r="BR68" s="18"/>
      <c r="BS68" s="18"/>
      <c r="BT68" s="18"/>
      <c r="BU68" s="18"/>
      <c r="BV68" s="18"/>
      <c r="BW68" s="18"/>
      <c r="BX68" s="56"/>
      <c r="BY68" s="18"/>
      <c r="BZ68" s="18"/>
      <c r="CA68" s="18"/>
      <c r="CB68" s="38" t="s">
        <v>80</v>
      </c>
      <c r="CC68" s="56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P68" s="45"/>
    </row>
    <row r="69" ht="15" customHeight="1" spans="1:94">
      <c r="A69" s="35">
        <v>113</v>
      </c>
      <c r="B69" s="36" t="s">
        <v>81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18"/>
      <c r="O69" s="36" t="s">
        <v>81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36" t="s">
        <v>81</v>
      </c>
      <c r="AC69" s="18"/>
      <c r="AD69" s="18"/>
      <c r="AE69" s="18"/>
      <c r="AF69" s="18">
        <v>113</v>
      </c>
      <c r="AG69" s="18"/>
      <c r="AH69" s="18"/>
      <c r="AI69" s="18"/>
      <c r="AJ69" s="18"/>
      <c r="AK69" s="18"/>
      <c r="AL69" s="18"/>
      <c r="AM69" s="18"/>
      <c r="AN69" s="37"/>
      <c r="AO69" s="36" t="s">
        <v>81</v>
      </c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36" t="s">
        <v>81</v>
      </c>
      <c r="BC69" s="18"/>
      <c r="BD69" s="18">
        <v>113</v>
      </c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36" t="s">
        <v>81</v>
      </c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36" t="s">
        <v>81</v>
      </c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P69" s="45"/>
    </row>
    <row r="70" ht="15" customHeight="1" spans="1:94">
      <c r="A70" s="35">
        <v>199</v>
      </c>
      <c r="B70" s="13" t="s">
        <v>82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18"/>
      <c r="O70" s="13" t="s">
        <v>82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 t="s">
        <v>82</v>
      </c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37"/>
      <c r="AO70" s="13" t="s">
        <v>82</v>
      </c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3" t="s">
        <v>82</v>
      </c>
      <c r="BC70" s="18">
        <v>199</v>
      </c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3" t="s">
        <v>82</v>
      </c>
      <c r="BP70" s="18"/>
      <c r="BQ70" s="18"/>
      <c r="BR70" s="18">
        <v>199</v>
      </c>
      <c r="BS70" s="18"/>
      <c r="BT70" s="18"/>
      <c r="BU70" s="18"/>
      <c r="BV70" s="18"/>
      <c r="BW70" s="18"/>
      <c r="BX70" s="18"/>
      <c r="BY70" s="18"/>
      <c r="BZ70" s="18"/>
      <c r="CA70" s="18"/>
      <c r="CB70" s="13" t="s">
        <v>82</v>
      </c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P70" s="45"/>
    </row>
    <row r="71" ht="15" customHeight="1" spans="1:94">
      <c r="A71" s="35">
        <v>20</v>
      </c>
      <c r="B71" s="13" t="s">
        <v>83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18"/>
      <c r="O71" s="13" t="s">
        <v>83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3" t="s">
        <v>83</v>
      </c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37"/>
      <c r="AO71" s="13" t="s">
        <v>83</v>
      </c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3" t="s">
        <v>83</v>
      </c>
      <c r="BC71" s="18">
        <v>20</v>
      </c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3" t="s">
        <v>83</v>
      </c>
      <c r="BP71" s="18"/>
      <c r="BQ71" s="18"/>
      <c r="BR71" s="18">
        <v>20</v>
      </c>
      <c r="BS71" s="18"/>
      <c r="BT71" s="18"/>
      <c r="BU71" s="18"/>
      <c r="BV71" s="18"/>
      <c r="BW71" s="18"/>
      <c r="BX71" s="18"/>
      <c r="BY71" s="18"/>
      <c r="BZ71" s="18"/>
      <c r="CA71" s="18"/>
      <c r="CB71" s="13" t="s">
        <v>83</v>
      </c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P71" s="45"/>
    </row>
    <row r="72" ht="15" customHeight="1" spans="1:94">
      <c r="A72" s="35">
        <v>8</v>
      </c>
      <c r="B72" s="36" t="s">
        <v>84</v>
      </c>
      <c r="C72" s="36"/>
      <c r="D72" s="36">
        <v>8</v>
      </c>
      <c r="E72" s="36"/>
      <c r="F72" s="36"/>
      <c r="G72" s="36"/>
      <c r="H72" s="36"/>
      <c r="I72" s="36"/>
      <c r="J72" s="36"/>
      <c r="K72" s="36"/>
      <c r="L72" s="36"/>
      <c r="M72" s="36"/>
      <c r="N72" s="18"/>
      <c r="O72" s="36" t="s">
        <v>84</v>
      </c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36" t="s">
        <v>84</v>
      </c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36"/>
      <c r="AO72" s="36" t="s">
        <v>84</v>
      </c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36" t="s">
        <v>84</v>
      </c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36" t="s">
        <v>84</v>
      </c>
      <c r="BP72" s="18">
        <v>8</v>
      </c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36" t="s">
        <v>84</v>
      </c>
      <c r="CC72" s="18"/>
      <c r="CD72" s="18"/>
      <c r="CE72" s="18">
        <v>8</v>
      </c>
      <c r="CF72" s="18">
        <v>8</v>
      </c>
      <c r="CG72" s="18"/>
      <c r="CH72" s="18"/>
      <c r="CI72" s="18"/>
      <c r="CJ72" s="18"/>
      <c r="CK72" s="18"/>
      <c r="CL72" s="18"/>
      <c r="CM72" s="18"/>
      <c r="CN72" s="18"/>
      <c r="CP72" s="45"/>
    </row>
    <row r="73" ht="15" customHeight="1" spans="1:94">
      <c r="A73" s="35">
        <v>450</v>
      </c>
      <c r="B73" s="39" t="s">
        <v>85</v>
      </c>
      <c r="C73" s="13"/>
      <c r="D73" s="13">
        <v>450</v>
      </c>
      <c r="E73" s="13"/>
      <c r="F73" s="13"/>
      <c r="G73" s="13"/>
      <c r="H73" s="13"/>
      <c r="I73" s="13"/>
      <c r="J73" s="13"/>
      <c r="K73" s="13"/>
      <c r="L73" s="13"/>
      <c r="M73" s="13"/>
      <c r="N73" s="18"/>
      <c r="O73" s="39" t="s">
        <v>85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39" t="s">
        <v>85</v>
      </c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3"/>
      <c r="AO73" s="39" t="s">
        <v>85</v>
      </c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39" t="s">
        <v>85</v>
      </c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39" t="s">
        <v>85</v>
      </c>
      <c r="BP73" s="18">
        <v>450</v>
      </c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39" t="s">
        <v>85</v>
      </c>
      <c r="CC73" s="18"/>
      <c r="CD73" s="18"/>
      <c r="CE73" s="18">
        <v>450</v>
      </c>
      <c r="CF73" s="18">
        <v>450</v>
      </c>
      <c r="CG73" s="18"/>
      <c r="CH73" s="18"/>
      <c r="CI73" s="18"/>
      <c r="CJ73" s="18"/>
      <c r="CK73" s="18"/>
      <c r="CL73" s="18"/>
      <c r="CM73" s="18"/>
      <c r="CN73" s="18"/>
      <c r="CP73" s="45"/>
    </row>
    <row r="74" ht="15" customHeight="1" spans="1:94">
      <c r="A74" s="35">
        <v>250</v>
      </c>
      <c r="B74" s="39" t="s">
        <v>86</v>
      </c>
      <c r="C74" s="13"/>
      <c r="D74" s="13">
        <v>250</v>
      </c>
      <c r="E74" s="13"/>
      <c r="F74" s="13"/>
      <c r="G74" s="13"/>
      <c r="H74" s="13"/>
      <c r="I74" s="13"/>
      <c r="J74" s="13"/>
      <c r="K74" s="13"/>
      <c r="L74" s="13"/>
      <c r="M74" s="13"/>
      <c r="N74" s="18"/>
      <c r="O74" s="39" t="s">
        <v>86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39" t="s">
        <v>86</v>
      </c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3"/>
      <c r="AO74" s="39" t="s">
        <v>86</v>
      </c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39" t="s">
        <v>86</v>
      </c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39" t="s">
        <v>86</v>
      </c>
      <c r="BP74" s="18">
        <v>250</v>
      </c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39" t="s">
        <v>86</v>
      </c>
      <c r="CC74" s="18"/>
      <c r="CD74" s="18"/>
      <c r="CE74" s="18">
        <v>250</v>
      </c>
      <c r="CF74" s="18">
        <v>250</v>
      </c>
      <c r="CG74" s="18"/>
      <c r="CH74" s="18"/>
      <c r="CI74" s="18"/>
      <c r="CJ74" s="18"/>
      <c r="CK74" s="18"/>
      <c r="CL74" s="18"/>
      <c r="CM74" s="18"/>
      <c r="CN74" s="18"/>
      <c r="CP74" s="45"/>
    </row>
    <row r="75" ht="15" customHeight="1" spans="1:94">
      <c r="A75" s="35">
        <v>324</v>
      </c>
      <c r="B75" s="36" t="s">
        <v>87</v>
      </c>
      <c r="C75" s="13"/>
      <c r="D75" s="13">
        <v>324</v>
      </c>
      <c r="E75" s="13"/>
      <c r="F75" s="13"/>
      <c r="G75" s="13"/>
      <c r="H75" s="13"/>
      <c r="I75" s="13"/>
      <c r="J75" s="13"/>
      <c r="K75" s="13"/>
      <c r="L75" s="13"/>
      <c r="M75" s="13"/>
      <c r="N75" s="18"/>
      <c r="O75" s="36" t="s">
        <v>87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36" t="s">
        <v>87</v>
      </c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3"/>
      <c r="AO75" s="36" t="s">
        <v>87</v>
      </c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36" t="s">
        <v>87</v>
      </c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36" t="s">
        <v>87</v>
      </c>
      <c r="BP75" s="18">
        <v>324</v>
      </c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36" t="s">
        <v>87</v>
      </c>
      <c r="CC75" s="18"/>
      <c r="CD75" s="18"/>
      <c r="CE75" s="18">
        <v>324</v>
      </c>
      <c r="CF75" s="18">
        <v>324</v>
      </c>
      <c r="CG75" s="18"/>
      <c r="CH75" s="18"/>
      <c r="CI75" s="18"/>
      <c r="CJ75" s="18"/>
      <c r="CK75" s="18"/>
      <c r="CL75" s="18"/>
      <c r="CM75" s="18"/>
      <c r="CN75" s="18"/>
      <c r="CP75" s="45"/>
    </row>
    <row r="76" ht="15" customHeight="1" spans="1:94">
      <c r="A76" s="35">
        <v>148</v>
      </c>
      <c r="B76" s="38" t="s">
        <v>88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18"/>
      <c r="O76" s="38" t="s">
        <v>88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38" t="s">
        <v>88</v>
      </c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38"/>
      <c r="AO76" s="38" t="s">
        <v>88</v>
      </c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38" t="s">
        <v>88</v>
      </c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38" t="s">
        <v>88</v>
      </c>
      <c r="BP76" s="18">
        <v>148</v>
      </c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38" t="s">
        <v>88</v>
      </c>
      <c r="CC76" s="18"/>
      <c r="CD76" s="18"/>
      <c r="CE76" s="18"/>
      <c r="CF76" s="18">
        <v>148</v>
      </c>
      <c r="CG76" s="18"/>
      <c r="CH76" s="18"/>
      <c r="CI76" s="18"/>
      <c r="CJ76" s="18"/>
      <c r="CK76" s="18"/>
      <c r="CL76" s="18"/>
      <c r="CM76" s="18"/>
      <c r="CN76" s="18"/>
      <c r="CP76" s="45"/>
    </row>
    <row r="77" ht="15" customHeight="1" spans="1:94">
      <c r="A77" s="35">
        <v>44</v>
      </c>
      <c r="B77" s="39" t="s">
        <v>89</v>
      </c>
      <c r="C77" s="36"/>
      <c r="D77" s="36">
        <v>44</v>
      </c>
      <c r="E77" s="36"/>
      <c r="F77" s="36"/>
      <c r="G77" s="36"/>
      <c r="H77" s="36"/>
      <c r="I77" s="36"/>
      <c r="J77" s="36"/>
      <c r="K77" s="36"/>
      <c r="L77" s="36"/>
      <c r="M77" s="36"/>
      <c r="N77" s="18"/>
      <c r="O77" s="39" t="s">
        <v>89</v>
      </c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9" t="s">
        <v>89</v>
      </c>
      <c r="AC77" s="40"/>
      <c r="AD77" s="40"/>
      <c r="AE77" s="40"/>
      <c r="AF77" s="40"/>
      <c r="AG77" s="40"/>
      <c r="AH77" s="18"/>
      <c r="AI77" s="40"/>
      <c r="AJ77" s="40"/>
      <c r="AK77" s="40"/>
      <c r="AL77" s="40"/>
      <c r="AM77" s="40"/>
      <c r="AN77" s="36"/>
      <c r="AO77" s="39" t="s">
        <v>89</v>
      </c>
      <c r="AP77" s="40"/>
      <c r="AQ77" s="40"/>
      <c r="AR77" s="40"/>
      <c r="AS77" s="40"/>
      <c r="AT77" s="40"/>
      <c r="AU77" s="18"/>
      <c r="AV77" s="40"/>
      <c r="AW77" s="40"/>
      <c r="AX77" s="40"/>
      <c r="AY77" s="40"/>
      <c r="AZ77" s="40"/>
      <c r="BA77" s="40"/>
      <c r="BB77" s="39" t="s">
        <v>89</v>
      </c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39" t="s">
        <v>89</v>
      </c>
      <c r="BP77" s="18">
        <v>44</v>
      </c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39" t="s">
        <v>89</v>
      </c>
      <c r="CC77" s="18"/>
      <c r="CD77" s="18"/>
      <c r="CE77" s="18">
        <v>44</v>
      </c>
      <c r="CF77" s="18">
        <v>44</v>
      </c>
      <c r="CG77" s="18"/>
      <c r="CH77" s="18"/>
      <c r="CI77" s="18"/>
      <c r="CJ77" s="18"/>
      <c r="CK77" s="18"/>
      <c r="CL77" s="18"/>
      <c r="CM77" s="18"/>
      <c r="CN77" s="18"/>
      <c r="CP77" s="45"/>
    </row>
    <row r="78" ht="15" customHeight="1" spans="1:94">
      <c r="A78" s="35">
        <v>27</v>
      </c>
      <c r="B78" s="39" t="s">
        <v>90</v>
      </c>
      <c r="C78" s="13"/>
      <c r="D78" s="13">
        <v>27</v>
      </c>
      <c r="E78" s="13"/>
      <c r="F78" s="13"/>
      <c r="G78" s="13"/>
      <c r="H78" s="13"/>
      <c r="I78" s="13"/>
      <c r="J78" s="13"/>
      <c r="K78" s="13"/>
      <c r="L78" s="13"/>
      <c r="M78" s="13"/>
      <c r="N78" s="18"/>
      <c r="O78" s="39" t="s">
        <v>90</v>
      </c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9" t="s">
        <v>90</v>
      </c>
      <c r="AC78" s="40"/>
      <c r="AD78" s="40"/>
      <c r="AE78" s="40"/>
      <c r="AF78" s="40"/>
      <c r="AG78" s="40"/>
      <c r="AH78" s="18"/>
      <c r="AI78" s="40"/>
      <c r="AJ78" s="40"/>
      <c r="AK78" s="40"/>
      <c r="AL78" s="40"/>
      <c r="AM78" s="40"/>
      <c r="AN78" s="13"/>
      <c r="AO78" s="39" t="s">
        <v>90</v>
      </c>
      <c r="AP78" s="40"/>
      <c r="AQ78" s="40"/>
      <c r="AR78" s="40"/>
      <c r="AS78" s="40"/>
      <c r="AT78" s="40"/>
      <c r="AU78" s="18"/>
      <c r="AV78" s="40"/>
      <c r="AW78" s="40"/>
      <c r="AX78" s="40"/>
      <c r="AY78" s="40"/>
      <c r="AZ78" s="40"/>
      <c r="BA78" s="40"/>
      <c r="BB78" s="39" t="s">
        <v>90</v>
      </c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39" t="s">
        <v>90</v>
      </c>
      <c r="BP78" s="18">
        <v>27</v>
      </c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39" t="s">
        <v>90</v>
      </c>
      <c r="CC78" s="18"/>
      <c r="CD78" s="18"/>
      <c r="CE78" s="18">
        <v>27</v>
      </c>
      <c r="CF78" s="18">
        <v>27</v>
      </c>
      <c r="CG78" s="18"/>
      <c r="CH78" s="18"/>
      <c r="CI78" s="18"/>
      <c r="CJ78" s="18"/>
      <c r="CK78" s="18"/>
      <c r="CL78" s="18"/>
      <c r="CM78" s="18"/>
      <c r="CN78" s="18"/>
      <c r="CP78" s="45"/>
    </row>
    <row r="79" ht="15" customHeight="1" spans="1:94">
      <c r="A79" s="35">
        <v>6</v>
      </c>
      <c r="B79" s="39" t="s">
        <v>91</v>
      </c>
      <c r="C79" s="38"/>
      <c r="D79" s="38">
        <v>6</v>
      </c>
      <c r="E79" s="38"/>
      <c r="F79" s="38"/>
      <c r="G79" s="38"/>
      <c r="H79" s="38"/>
      <c r="I79" s="38"/>
      <c r="J79" s="38"/>
      <c r="K79" s="38"/>
      <c r="L79" s="38"/>
      <c r="M79" s="38"/>
      <c r="N79" s="18"/>
      <c r="O79" s="39" t="s">
        <v>91</v>
      </c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9" t="s">
        <v>91</v>
      </c>
      <c r="AC79" s="40"/>
      <c r="AD79" s="40"/>
      <c r="AE79" s="40"/>
      <c r="AF79" s="40"/>
      <c r="AG79" s="40"/>
      <c r="AH79" s="18"/>
      <c r="AI79" s="40"/>
      <c r="AJ79" s="40"/>
      <c r="AK79" s="40"/>
      <c r="AL79" s="40"/>
      <c r="AM79" s="40"/>
      <c r="AN79" s="38"/>
      <c r="AO79" s="39" t="s">
        <v>91</v>
      </c>
      <c r="AP79" s="40"/>
      <c r="AQ79" s="40"/>
      <c r="AR79" s="40"/>
      <c r="AS79" s="40"/>
      <c r="AT79" s="40"/>
      <c r="AU79" s="18"/>
      <c r="AV79" s="40"/>
      <c r="AW79" s="40"/>
      <c r="AX79" s="40"/>
      <c r="AY79" s="40"/>
      <c r="AZ79" s="40"/>
      <c r="BA79" s="40"/>
      <c r="BB79" s="39" t="s">
        <v>91</v>
      </c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39" t="s">
        <v>91</v>
      </c>
      <c r="BP79" s="18">
        <v>6</v>
      </c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39" t="s">
        <v>91</v>
      </c>
      <c r="CC79" s="18"/>
      <c r="CD79" s="18"/>
      <c r="CE79" s="18">
        <v>6</v>
      </c>
      <c r="CF79" s="18">
        <v>6</v>
      </c>
      <c r="CG79" s="18"/>
      <c r="CH79" s="18"/>
      <c r="CI79" s="18"/>
      <c r="CJ79" s="18"/>
      <c r="CK79" s="18"/>
      <c r="CL79" s="18"/>
      <c r="CM79" s="18"/>
      <c r="CN79" s="18"/>
      <c r="CP79" s="45"/>
    </row>
    <row r="80" ht="15" customHeight="1" spans="1:94">
      <c r="A80" s="35">
        <v>238</v>
      </c>
      <c r="B80" s="46" t="s">
        <v>92</v>
      </c>
      <c r="C80" s="13"/>
      <c r="D80" s="13">
        <v>238</v>
      </c>
      <c r="E80" s="13"/>
      <c r="F80" s="13"/>
      <c r="G80" s="13"/>
      <c r="H80" s="13"/>
      <c r="I80" s="13"/>
      <c r="J80" s="13"/>
      <c r="K80" s="13"/>
      <c r="L80" s="13"/>
      <c r="M80" s="13"/>
      <c r="N80" s="18"/>
      <c r="O80" s="46" t="s">
        <v>92</v>
      </c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6" t="s">
        <v>92</v>
      </c>
      <c r="AC80" s="40"/>
      <c r="AD80" s="40"/>
      <c r="AE80" s="40"/>
      <c r="AF80" s="40"/>
      <c r="AG80" s="40"/>
      <c r="AH80" s="18"/>
      <c r="AI80" s="40"/>
      <c r="AJ80" s="40"/>
      <c r="AK80" s="40"/>
      <c r="AL80" s="40"/>
      <c r="AM80" s="40"/>
      <c r="AN80" s="13"/>
      <c r="AO80" s="46" t="s">
        <v>92</v>
      </c>
      <c r="AP80" s="40"/>
      <c r="AQ80" s="40"/>
      <c r="AR80" s="40"/>
      <c r="AS80" s="40"/>
      <c r="AT80" s="40"/>
      <c r="AU80" s="18"/>
      <c r="AV80" s="40"/>
      <c r="AW80" s="40"/>
      <c r="AX80" s="40"/>
      <c r="AY80" s="40"/>
      <c r="AZ80" s="40"/>
      <c r="BA80" s="40"/>
      <c r="BB80" s="46" t="s">
        <v>92</v>
      </c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46" t="s">
        <v>92</v>
      </c>
      <c r="BP80" s="18">
        <v>238</v>
      </c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46" t="s">
        <v>92</v>
      </c>
      <c r="CC80" s="18"/>
      <c r="CD80" s="18"/>
      <c r="CE80" s="18">
        <v>238</v>
      </c>
      <c r="CF80" s="18"/>
      <c r="CG80" s="18"/>
      <c r="CH80" s="18"/>
      <c r="CI80" s="18"/>
      <c r="CJ80" s="18"/>
      <c r="CK80" s="18"/>
      <c r="CL80" s="18"/>
      <c r="CM80" s="18"/>
      <c r="CN80" s="18"/>
      <c r="CP80" s="45"/>
    </row>
    <row r="81" ht="15" customHeight="1" spans="1:94">
      <c r="A81" s="35">
        <v>255</v>
      </c>
      <c r="B81" s="36" t="s">
        <v>93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18"/>
      <c r="O81" s="36" t="s">
        <v>93</v>
      </c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6" t="s">
        <v>93</v>
      </c>
      <c r="AC81" s="40"/>
      <c r="AD81" s="40"/>
      <c r="AE81" s="40"/>
      <c r="AF81" s="40"/>
      <c r="AG81" s="40"/>
      <c r="AH81" s="18"/>
      <c r="AI81" s="40"/>
      <c r="AJ81" s="40"/>
      <c r="AK81" s="40"/>
      <c r="AL81" s="40"/>
      <c r="AM81" s="40"/>
      <c r="AN81" s="38"/>
      <c r="AO81" s="36" t="s">
        <v>93</v>
      </c>
      <c r="AP81" s="40"/>
      <c r="AQ81" s="40"/>
      <c r="AR81" s="40"/>
      <c r="AS81" s="40"/>
      <c r="AT81" s="40"/>
      <c r="AU81" s="18"/>
      <c r="AV81" s="40"/>
      <c r="AW81" s="40"/>
      <c r="AX81" s="40"/>
      <c r="AY81" s="40"/>
      <c r="AZ81" s="40"/>
      <c r="BA81" s="40"/>
      <c r="BB81" s="36" t="s">
        <v>93</v>
      </c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36" t="s">
        <v>93</v>
      </c>
      <c r="BP81" s="18">
        <v>255</v>
      </c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36" t="s">
        <v>93</v>
      </c>
      <c r="CC81" s="18"/>
      <c r="CD81" s="18"/>
      <c r="CE81" s="18">
        <v>255</v>
      </c>
      <c r="CF81" s="18"/>
      <c r="CG81" s="18"/>
      <c r="CH81" s="18"/>
      <c r="CI81" s="18"/>
      <c r="CJ81" s="18"/>
      <c r="CK81" s="18"/>
      <c r="CL81" s="18"/>
      <c r="CM81" s="18"/>
      <c r="CN81" s="18"/>
      <c r="CP81" s="45"/>
    </row>
    <row r="82" ht="15" customHeight="1" spans="1:94">
      <c r="A82" s="35">
        <v>11</v>
      </c>
      <c r="B82" s="36" t="s">
        <v>94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 t="s">
        <v>94</v>
      </c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6" t="s">
        <v>94</v>
      </c>
      <c r="AC82" s="40"/>
      <c r="AD82" s="40"/>
      <c r="AE82" s="40"/>
      <c r="AF82" s="40"/>
      <c r="AG82" s="40"/>
      <c r="AH82" s="18"/>
      <c r="AI82" s="40"/>
      <c r="AJ82" s="40"/>
      <c r="AK82" s="40"/>
      <c r="AL82" s="40"/>
      <c r="AM82" s="40"/>
      <c r="AN82" s="40"/>
      <c r="AO82" s="36" t="s">
        <v>94</v>
      </c>
      <c r="AP82" s="40"/>
      <c r="AQ82" s="40"/>
      <c r="AR82" s="40"/>
      <c r="AS82" s="40"/>
      <c r="AT82" s="40"/>
      <c r="AU82" s="18"/>
      <c r="AV82" s="40"/>
      <c r="AW82" s="40"/>
      <c r="AX82" s="40"/>
      <c r="AY82" s="40"/>
      <c r="AZ82" s="40"/>
      <c r="BA82" s="40"/>
      <c r="BB82" s="36" t="s">
        <v>94</v>
      </c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36" t="s">
        <v>94</v>
      </c>
      <c r="BP82" s="18">
        <v>11</v>
      </c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36" t="s">
        <v>94</v>
      </c>
      <c r="CC82" s="18"/>
      <c r="CD82" s="18"/>
      <c r="CE82" s="18">
        <v>11</v>
      </c>
      <c r="CF82" s="18"/>
      <c r="CG82" s="18"/>
      <c r="CH82" s="18"/>
      <c r="CI82" s="18"/>
      <c r="CJ82" s="18"/>
      <c r="CK82" s="18"/>
      <c r="CL82" s="18"/>
      <c r="CM82" s="18"/>
      <c r="CN82" s="18"/>
      <c r="CP82" s="45"/>
    </row>
    <row r="83" ht="15" customHeight="1" spans="1:94">
      <c r="A83" s="35">
        <v>39</v>
      </c>
      <c r="B83" s="36" t="s">
        <v>95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6" t="s">
        <v>95</v>
      </c>
      <c r="P83" s="40">
        <v>5</v>
      </c>
      <c r="Q83" s="40"/>
      <c r="R83" s="40"/>
      <c r="S83" s="40">
        <v>5</v>
      </c>
      <c r="T83" s="40"/>
      <c r="U83" s="40"/>
      <c r="V83" s="40"/>
      <c r="W83" s="40"/>
      <c r="X83" s="40"/>
      <c r="Y83" s="40"/>
      <c r="Z83" s="40"/>
      <c r="AA83" s="40"/>
      <c r="AB83" s="36" t="s">
        <v>95</v>
      </c>
      <c r="AC83" s="40"/>
      <c r="AD83" s="40"/>
      <c r="AE83" s="40"/>
      <c r="AF83" s="40"/>
      <c r="AG83" s="40"/>
      <c r="AH83" s="18"/>
      <c r="AI83" s="40"/>
      <c r="AJ83" s="40"/>
      <c r="AK83" s="40"/>
      <c r="AL83" s="40"/>
      <c r="AM83" s="40"/>
      <c r="AN83" s="40"/>
      <c r="AO83" s="36" t="s">
        <v>95</v>
      </c>
      <c r="AP83" s="40"/>
      <c r="AQ83" s="40"/>
      <c r="AR83" s="40"/>
      <c r="AS83" s="40"/>
      <c r="AT83" s="40"/>
      <c r="AU83" s="18"/>
      <c r="AV83" s="40"/>
      <c r="AW83" s="40"/>
      <c r="AX83" s="40"/>
      <c r="AY83" s="40"/>
      <c r="AZ83" s="40"/>
      <c r="BA83" s="40"/>
      <c r="BB83" s="36" t="s">
        <v>95</v>
      </c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36" t="s">
        <v>95</v>
      </c>
      <c r="BP83" s="18">
        <v>34</v>
      </c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36" t="s">
        <v>95</v>
      </c>
      <c r="CC83" s="18"/>
      <c r="CD83" s="18">
        <v>5</v>
      </c>
      <c r="CE83" s="18">
        <v>34</v>
      </c>
      <c r="CF83" s="18"/>
      <c r="CG83" s="18"/>
      <c r="CH83" s="18"/>
      <c r="CI83" s="18"/>
      <c r="CJ83" s="18"/>
      <c r="CK83" s="18"/>
      <c r="CL83" s="18"/>
      <c r="CM83" s="18"/>
      <c r="CN83" s="18"/>
      <c r="CP83" s="45"/>
    </row>
    <row r="84" ht="15" customHeight="1" spans="1:94">
      <c r="A84" s="35">
        <v>18</v>
      </c>
      <c r="B84" s="39" t="s">
        <v>96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 t="s">
        <v>96</v>
      </c>
      <c r="P84" s="40">
        <v>18</v>
      </c>
      <c r="Q84" s="40"/>
      <c r="R84" s="40">
        <v>18</v>
      </c>
      <c r="S84" s="40"/>
      <c r="T84" s="40"/>
      <c r="U84" s="40"/>
      <c r="V84" s="40"/>
      <c r="W84" s="40"/>
      <c r="X84" s="40"/>
      <c r="Y84" s="40"/>
      <c r="Z84" s="40"/>
      <c r="AA84" s="40"/>
      <c r="AB84" s="39" t="s">
        <v>96</v>
      </c>
      <c r="AC84" s="40"/>
      <c r="AD84" s="40"/>
      <c r="AE84" s="40"/>
      <c r="AF84" s="40"/>
      <c r="AG84" s="40"/>
      <c r="AH84" s="18"/>
      <c r="AI84" s="40"/>
      <c r="AJ84" s="40"/>
      <c r="AK84" s="40"/>
      <c r="AL84" s="40"/>
      <c r="AM84" s="40"/>
      <c r="AN84" s="40"/>
      <c r="AO84" s="39" t="s">
        <v>96</v>
      </c>
      <c r="AP84" s="40"/>
      <c r="AQ84" s="40"/>
      <c r="AR84" s="40"/>
      <c r="AS84" s="40"/>
      <c r="AT84" s="40"/>
      <c r="AU84" s="18"/>
      <c r="AV84" s="40"/>
      <c r="AW84" s="40"/>
      <c r="AX84" s="40"/>
      <c r="AY84" s="40"/>
      <c r="AZ84" s="40"/>
      <c r="BA84" s="40"/>
      <c r="BB84" s="39" t="s">
        <v>96</v>
      </c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39" t="s">
        <v>96</v>
      </c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39" t="s">
        <v>96</v>
      </c>
      <c r="CC84" s="18"/>
      <c r="CD84" s="18">
        <v>18</v>
      </c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P84" s="45"/>
    </row>
    <row r="85" ht="15" customHeight="1" spans="1:94">
      <c r="A85" s="36">
        <v>58</v>
      </c>
      <c r="B85" s="36" t="s">
        <v>97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6" t="s">
        <v>97</v>
      </c>
      <c r="P85" s="40">
        <v>58</v>
      </c>
      <c r="Q85" s="40"/>
      <c r="R85" s="40">
        <v>58</v>
      </c>
      <c r="S85" s="40"/>
      <c r="T85" s="40"/>
      <c r="U85" s="40"/>
      <c r="V85" s="40"/>
      <c r="W85" s="40"/>
      <c r="X85" s="40"/>
      <c r="Y85" s="40"/>
      <c r="Z85" s="40"/>
      <c r="AA85" s="40"/>
      <c r="AB85" s="36" t="s">
        <v>97</v>
      </c>
      <c r="AC85" s="40"/>
      <c r="AD85" s="40"/>
      <c r="AE85" s="40"/>
      <c r="AF85" s="40"/>
      <c r="AG85" s="40"/>
      <c r="AH85" s="18"/>
      <c r="AI85" s="40"/>
      <c r="AJ85" s="40"/>
      <c r="AK85" s="40"/>
      <c r="AL85" s="40"/>
      <c r="AM85" s="40"/>
      <c r="AN85" s="40"/>
      <c r="AO85" s="36" t="s">
        <v>97</v>
      </c>
      <c r="AP85" s="40"/>
      <c r="AQ85" s="40"/>
      <c r="AR85" s="40"/>
      <c r="AS85" s="40"/>
      <c r="AT85" s="40"/>
      <c r="AU85" s="18"/>
      <c r="AV85" s="40"/>
      <c r="AW85" s="40"/>
      <c r="AX85" s="40"/>
      <c r="AY85" s="40"/>
      <c r="AZ85" s="40"/>
      <c r="BA85" s="40"/>
      <c r="BB85" s="36" t="s">
        <v>97</v>
      </c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36" t="s">
        <v>97</v>
      </c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36" t="s">
        <v>97</v>
      </c>
      <c r="CC85" s="18"/>
      <c r="CD85" s="18">
        <v>58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P85" s="45"/>
    </row>
    <row r="86" ht="15" customHeight="1" spans="1:94">
      <c r="A86" s="35">
        <v>84</v>
      </c>
      <c r="B86" s="39" t="s">
        <v>98</v>
      </c>
      <c r="C86" s="37">
        <v>84</v>
      </c>
      <c r="D86" s="37"/>
      <c r="E86" s="37"/>
      <c r="F86" s="37">
        <v>84</v>
      </c>
      <c r="G86" s="37"/>
      <c r="H86" s="37"/>
      <c r="I86" s="37"/>
      <c r="J86" s="37"/>
      <c r="K86" s="37"/>
      <c r="L86" s="37"/>
      <c r="M86" s="37"/>
      <c r="N86" s="37"/>
      <c r="O86" s="39" t="s">
        <v>98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39" t="s">
        <v>98</v>
      </c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39" t="s">
        <v>98</v>
      </c>
      <c r="AP86" s="18"/>
      <c r="AQ86" s="18">
        <v>84</v>
      </c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39" t="s">
        <v>98</v>
      </c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39" t="s">
        <v>98</v>
      </c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39" t="s">
        <v>98</v>
      </c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P86" s="45"/>
    </row>
    <row r="87" ht="15" customHeight="1" spans="1:94">
      <c r="A87" s="35">
        <v>16</v>
      </c>
      <c r="B87" s="37" t="s">
        <v>99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7" t="s">
        <v>99</v>
      </c>
      <c r="P87" s="18"/>
      <c r="Q87" s="18"/>
      <c r="R87" s="18">
        <v>16</v>
      </c>
      <c r="S87" s="18"/>
      <c r="T87" s="18"/>
      <c r="U87" s="18"/>
      <c r="V87" s="18"/>
      <c r="W87" s="18"/>
      <c r="X87" s="18"/>
      <c r="Y87" s="18"/>
      <c r="Z87" s="18"/>
      <c r="AA87" s="18"/>
      <c r="AB87" s="37" t="s">
        <v>99</v>
      </c>
      <c r="AC87" s="18"/>
      <c r="AD87" s="18">
        <v>16</v>
      </c>
      <c r="AE87" s="18"/>
      <c r="AF87" s="18">
        <v>16</v>
      </c>
      <c r="AG87" s="18"/>
      <c r="AH87" s="18"/>
      <c r="AI87" s="18"/>
      <c r="AJ87" s="18"/>
      <c r="AK87" s="18"/>
      <c r="AL87" s="18"/>
      <c r="AM87" s="18"/>
      <c r="AN87" s="18"/>
      <c r="AO87" s="37" t="s">
        <v>99</v>
      </c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37" t="s">
        <v>99</v>
      </c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37" t="s">
        <v>99</v>
      </c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37" t="s">
        <v>99</v>
      </c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P87" s="45"/>
    </row>
    <row r="88" ht="15" customHeight="1" spans="1:94">
      <c r="A88" s="35">
        <v>6</v>
      </c>
      <c r="B88" s="37" t="s">
        <v>100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7" t="s">
        <v>100</v>
      </c>
      <c r="P88" s="18"/>
      <c r="Q88" s="18">
        <v>3</v>
      </c>
      <c r="R88" s="18">
        <v>3</v>
      </c>
      <c r="S88" s="18">
        <v>3</v>
      </c>
      <c r="T88" s="18"/>
      <c r="U88" s="18"/>
      <c r="V88" s="18"/>
      <c r="W88" s="18"/>
      <c r="X88" s="18"/>
      <c r="Y88" s="18"/>
      <c r="Z88" s="18"/>
      <c r="AA88" s="18"/>
      <c r="AB88" s="37" t="s">
        <v>100</v>
      </c>
      <c r="AC88" s="18"/>
      <c r="AD88" s="18">
        <v>3</v>
      </c>
      <c r="AE88" s="18">
        <v>3</v>
      </c>
      <c r="AF88" s="18">
        <v>3</v>
      </c>
      <c r="AG88" s="18"/>
      <c r="AH88" s="18"/>
      <c r="AI88" s="18"/>
      <c r="AJ88" s="18"/>
      <c r="AK88" s="18"/>
      <c r="AL88" s="18"/>
      <c r="AM88" s="18"/>
      <c r="AN88" s="18"/>
      <c r="AO88" s="37" t="s">
        <v>100</v>
      </c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37" t="s">
        <v>100</v>
      </c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37" t="s">
        <v>100</v>
      </c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37" t="s">
        <v>100</v>
      </c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P88" s="45"/>
    </row>
    <row r="89" ht="15" customHeight="1" spans="1:94">
      <c r="A89" s="35">
        <v>10</v>
      </c>
      <c r="B89" s="37" t="s">
        <v>101</v>
      </c>
      <c r="C89" s="38">
        <v>5</v>
      </c>
      <c r="D89" s="38">
        <v>5</v>
      </c>
      <c r="E89" s="38">
        <v>5</v>
      </c>
      <c r="F89" s="38">
        <v>5</v>
      </c>
      <c r="G89" s="38"/>
      <c r="H89" s="38"/>
      <c r="I89" s="38"/>
      <c r="J89" s="38"/>
      <c r="K89" s="38"/>
      <c r="L89" s="38"/>
      <c r="M89" s="38"/>
      <c r="N89" s="38"/>
      <c r="O89" s="37" t="s">
        <v>101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37" t="s">
        <v>101</v>
      </c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37" t="s">
        <v>101</v>
      </c>
      <c r="AP89" s="18"/>
      <c r="AQ89" s="18">
        <v>5</v>
      </c>
      <c r="AR89" s="18">
        <v>5</v>
      </c>
      <c r="AS89" s="18"/>
      <c r="AT89" s="18"/>
      <c r="AU89" s="18"/>
      <c r="AV89" s="18"/>
      <c r="AW89" s="18"/>
      <c r="AX89" s="18"/>
      <c r="AY89" s="18"/>
      <c r="AZ89" s="18"/>
      <c r="BA89" s="18"/>
      <c r="BB89" s="37" t="s">
        <v>101</v>
      </c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37" t="s">
        <v>101</v>
      </c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37" t="s">
        <v>101</v>
      </c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P89" s="45"/>
    </row>
    <row r="90" ht="15" customHeight="1" spans="1:94">
      <c r="A90" s="35">
        <v>103</v>
      </c>
      <c r="B90" s="37" t="s">
        <v>102</v>
      </c>
      <c r="C90" s="38"/>
      <c r="D90" s="38">
        <v>103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7" t="s">
        <v>102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37" t="s">
        <v>102</v>
      </c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37" t="s">
        <v>102</v>
      </c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37" t="s">
        <v>102</v>
      </c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37" t="s">
        <v>102</v>
      </c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37" t="s">
        <v>102</v>
      </c>
      <c r="CC90" s="18"/>
      <c r="CD90" s="18"/>
      <c r="CE90" s="18"/>
      <c r="CF90" s="18">
        <v>103</v>
      </c>
      <c r="CG90" s="18"/>
      <c r="CH90" s="18"/>
      <c r="CI90" s="18"/>
      <c r="CJ90" s="18"/>
      <c r="CK90" s="18"/>
      <c r="CL90" s="18"/>
      <c r="CM90" s="18"/>
      <c r="CN90" s="18"/>
      <c r="CP90" s="45"/>
    </row>
    <row r="91" ht="15" customHeight="1" spans="1:94">
      <c r="A91" s="35">
        <v>5</v>
      </c>
      <c r="B91" s="37" t="s">
        <v>103</v>
      </c>
      <c r="C91" s="38"/>
      <c r="D91" s="38">
        <v>5</v>
      </c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7" t="s">
        <v>103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37" t="s">
        <v>103</v>
      </c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37" t="s">
        <v>103</v>
      </c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37" t="s">
        <v>103</v>
      </c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37" t="s">
        <v>103</v>
      </c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37" t="s">
        <v>103</v>
      </c>
      <c r="CC91" s="18"/>
      <c r="CD91" s="18"/>
      <c r="CE91" s="18">
        <v>5</v>
      </c>
      <c r="CF91" s="18">
        <v>5</v>
      </c>
      <c r="CG91" s="18"/>
      <c r="CH91" s="18"/>
      <c r="CI91" s="18"/>
      <c r="CJ91" s="18"/>
      <c r="CK91" s="18"/>
      <c r="CL91" s="18"/>
      <c r="CM91" s="18"/>
      <c r="CN91" s="18"/>
      <c r="CP91" s="45"/>
    </row>
    <row r="92" ht="15" customHeight="1" spans="1:94">
      <c r="A92" s="35">
        <v>283</v>
      </c>
      <c r="B92" s="37" t="s">
        <v>104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7" t="s">
        <v>104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37" t="s">
        <v>104</v>
      </c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37" t="s">
        <v>104</v>
      </c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37" t="s">
        <v>104</v>
      </c>
      <c r="BC92" s="18"/>
      <c r="BD92" s="18">
        <v>283</v>
      </c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37" t="s">
        <v>104</v>
      </c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37" t="s">
        <v>104</v>
      </c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P92" s="45"/>
    </row>
    <row r="93" ht="15" customHeight="1" spans="1:98">
      <c r="A93" s="18">
        <f>SUM(A46:A90)</f>
        <v>7956</v>
      </c>
      <c r="B93" s="22" t="s">
        <v>105</v>
      </c>
      <c r="C93" s="22">
        <f>SUM(C46:C92)</f>
        <v>89</v>
      </c>
      <c r="D93" s="22">
        <f>SUM(D46:D92)</f>
        <v>1734</v>
      </c>
      <c r="E93" s="22">
        <f t="shared" ref="E93:N93" si="7">SUM(E46:E92)</f>
        <v>2851</v>
      </c>
      <c r="F93" s="22">
        <f t="shared" si="7"/>
        <v>89</v>
      </c>
      <c r="G93" s="22">
        <f t="shared" si="7"/>
        <v>0</v>
      </c>
      <c r="H93" s="22">
        <f t="shared" si="7"/>
        <v>0</v>
      </c>
      <c r="I93" s="22">
        <f t="shared" si="7"/>
        <v>0</v>
      </c>
      <c r="J93" s="22">
        <f t="shared" si="7"/>
        <v>0</v>
      </c>
      <c r="K93" s="22">
        <f t="shared" si="7"/>
        <v>0</v>
      </c>
      <c r="L93" s="22">
        <f t="shared" si="7"/>
        <v>0</v>
      </c>
      <c r="M93" s="22">
        <f t="shared" si="7"/>
        <v>0</v>
      </c>
      <c r="N93" s="22">
        <f t="shared" si="7"/>
        <v>0</v>
      </c>
      <c r="O93" s="22" t="s">
        <v>105</v>
      </c>
      <c r="P93" s="18">
        <f>SUM(P46:P92)</f>
        <v>81</v>
      </c>
      <c r="Q93" s="18">
        <f t="shared" ref="Q93:AA93" si="8">SUM(Q46:Q92)</f>
        <v>3</v>
      </c>
      <c r="R93" s="18">
        <f t="shared" si="8"/>
        <v>95</v>
      </c>
      <c r="S93" s="18">
        <f t="shared" si="8"/>
        <v>8</v>
      </c>
      <c r="T93" s="18">
        <f t="shared" si="8"/>
        <v>0</v>
      </c>
      <c r="U93" s="18">
        <f t="shared" si="8"/>
        <v>0</v>
      </c>
      <c r="V93" s="18">
        <f t="shared" si="8"/>
        <v>0</v>
      </c>
      <c r="W93" s="18">
        <f t="shared" si="8"/>
        <v>0</v>
      </c>
      <c r="X93" s="18">
        <f t="shared" si="8"/>
        <v>0</v>
      </c>
      <c r="Y93" s="18">
        <f t="shared" si="8"/>
        <v>0</v>
      </c>
      <c r="Z93" s="18">
        <f t="shared" si="8"/>
        <v>0</v>
      </c>
      <c r="AA93" s="18">
        <f t="shared" si="8"/>
        <v>0</v>
      </c>
      <c r="AB93" s="22" t="s">
        <v>105</v>
      </c>
      <c r="AC93" s="18">
        <f>SUM(AC46:AC92)</f>
        <v>0</v>
      </c>
      <c r="AD93" s="18">
        <f>SUM(AD46:AD92)</f>
        <v>19</v>
      </c>
      <c r="AE93" s="18">
        <f t="shared" ref="AE93:AN93" si="9">SUM(AE46:AE92)</f>
        <v>3</v>
      </c>
      <c r="AF93" s="18">
        <f t="shared" si="9"/>
        <v>2144</v>
      </c>
      <c r="AG93" s="18">
        <f t="shared" si="9"/>
        <v>0</v>
      </c>
      <c r="AH93" s="18">
        <f t="shared" si="9"/>
        <v>0</v>
      </c>
      <c r="AI93" s="18">
        <f t="shared" si="9"/>
        <v>0</v>
      </c>
      <c r="AJ93" s="18">
        <f t="shared" si="9"/>
        <v>0</v>
      </c>
      <c r="AK93" s="18">
        <f t="shared" si="9"/>
        <v>0</v>
      </c>
      <c r="AL93" s="18">
        <f t="shared" si="9"/>
        <v>0</v>
      </c>
      <c r="AM93" s="18">
        <f t="shared" si="9"/>
        <v>0</v>
      </c>
      <c r="AN93" s="18">
        <f t="shared" si="9"/>
        <v>0</v>
      </c>
      <c r="AO93" s="22" t="s">
        <v>105</v>
      </c>
      <c r="AP93" s="18">
        <f>SUM(AP46:AP92)</f>
        <v>0</v>
      </c>
      <c r="AQ93" s="18">
        <f>SUM(AQ46:AQ92)</f>
        <v>89</v>
      </c>
      <c r="AR93" s="18">
        <f t="shared" ref="AR93:BA93" si="10">SUM(AR46:AR92)</f>
        <v>5</v>
      </c>
      <c r="AS93" s="18">
        <f t="shared" si="10"/>
        <v>0</v>
      </c>
      <c r="AT93" s="18">
        <f t="shared" si="10"/>
        <v>0</v>
      </c>
      <c r="AU93" s="18">
        <f t="shared" si="10"/>
        <v>0</v>
      </c>
      <c r="AV93" s="18">
        <f t="shared" si="10"/>
        <v>0</v>
      </c>
      <c r="AW93" s="18">
        <f t="shared" si="10"/>
        <v>0</v>
      </c>
      <c r="AX93" s="18">
        <f t="shared" si="10"/>
        <v>0</v>
      </c>
      <c r="AY93" s="18">
        <f t="shared" si="10"/>
        <v>0</v>
      </c>
      <c r="AZ93" s="18">
        <f t="shared" si="10"/>
        <v>0</v>
      </c>
      <c r="BA93" s="18">
        <f t="shared" si="10"/>
        <v>0</v>
      </c>
      <c r="BB93" s="22" t="s">
        <v>105</v>
      </c>
      <c r="BC93" s="18">
        <f t="shared" ref="BC93:BN93" si="11">SUM(BC46:BC90)</f>
        <v>2402</v>
      </c>
      <c r="BD93" s="18">
        <f>SUM(BD46:BD92)</f>
        <v>2408</v>
      </c>
      <c r="BE93" s="18">
        <f t="shared" si="11"/>
        <v>0</v>
      </c>
      <c r="BF93" s="18">
        <f t="shared" si="11"/>
        <v>2656</v>
      </c>
      <c r="BG93" s="18">
        <f t="shared" si="11"/>
        <v>0</v>
      </c>
      <c r="BH93" s="18">
        <f t="shared" si="11"/>
        <v>0</v>
      </c>
      <c r="BI93" s="18">
        <f t="shared" si="11"/>
        <v>0</v>
      </c>
      <c r="BJ93" s="18">
        <f t="shared" si="11"/>
        <v>0</v>
      </c>
      <c r="BK93" s="18">
        <f t="shared" si="11"/>
        <v>0</v>
      </c>
      <c r="BL93" s="18">
        <f t="shared" si="11"/>
        <v>0</v>
      </c>
      <c r="BM93" s="18">
        <f t="shared" si="11"/>
        <v>0</v>
      </c>
      <c r="BN93" s="18">
        <f t="shared" si="11"/>
        <v>0</v>
      </c>
      <c r="BO93" s="22" t="s">
        <v>105</v>
      </c>
      <c r="BP93" s="18">
        <f>SUM(BP46:BP92)</f>
        <v>2069</v>
      </c>
      <c r="BQ93" s="18">
        <f t="shared" ref="BQ93:CA93" si="12">SUM(BQ46:BQ92)</f>
        <v>2846</v>
      </c>
      <c r="BR93" s="18">
        <f t="shared" si="12"/>
        <v>2402</v>
      </c>
      <c r="BS93" s="18">
        <f t="shared" si="12"/>
        <v>0</v>
      </c>
      <c r="BT93" s="18">
        <f t="shared" si="12"/>
        <v>0</v>
      </c>
      <c r="BU93" s="18">
        <f t="shared" si="12"/>
        <v>0</v>
      </c>
      <c r="BV93" s="18">
        <f t="shared" si="12"/>
        <v>0</v>
      </c>
      <c r="BW93" s="18">
        <f t="shared" si="12"/>
        <v>0</v>
      </c>
      <c r="BX93" s="18">
        <f t="shared" si="12"/>
        <v>0</v>
      </c>
      <c r="BY93" s="18">
        <f t="shared" si="12"/>
        <v>0</v>
      </c>
      <c r="BZ93" s="18">
        <f t="shared" si="12"/>
        <v>0</v>
      </c>
      <c r="CA93" s="18">
        <f t="shared" si="12"/>
        <v>0</v>
      </c>
      <c r="CB93" s="22" t="s">
        <v>105</v>
      </c>
      <c r="CC93" s="18">
        <f>SUM(CC46:CC92)</f>
        <v>3069</v>
      </c>
      <c r="CD93" s="18">
        <f t="shared" ref="CD93:CN93" si="13">SUM(CD46:CD92)</f>
        <v>81</v>
      </c>
      <c r="CE93" s="18">
        <f t="shared" si="13"/>
        <v>1926</v>
      </c>
      <c r="CF93" s="18">
        <f t="shared" si="13"/>
        <v>1639</v>
      </c>
      <c r="CG93" s="18">
        <f t="shared" si="13"/>
        <v>0</v>
      </c>
      <c r="CH93" s="18">
        <f t="shared" si="13"/>
        <v>0</v>
      </c>
      <c r="CI93" s="18">
        <f t="shared" si="13"/>
        <v>0</v>
      </c>
      <c r="CJ93" s="18">
        <f t="shared" si="13"/>
        <v>0</v>
      </c>
      <c r="CK93" s="18">
        <f t="shared" si="13"/>
        <v>0</v>
      </c>
      <c r="CL93" s="18">
        <f t="shared" si="13"/>
        <v>0</v>
      </c>
      <c r="CM93" s="18">
        <f t="shared" si="13"/>
        <v>0</v>
      </c>
      <c r="CN93" s="18">
        <f t="shared" si="13"/>
        <v>0</v>
      </c>
      <c r="CT93" s="26">
        <f>SUM(CK93,BX93,BK93,AX93,AK93,X93)</f>
        <v>0</v>
      </c>
    </row>
    <row r="94" ht="15" customHeight="1" spans="1:92">
      <c r="A94" s="18"/>
      <c r="B94" s="47" t="s">
        <v>106</v>
      </c>
      <c r="C94" s="47">
        <f>SUM(C93,C45)</f>
        <v>2324</v>
      </c>
      <c r="D94" s="47">
        <f t="shared" ref="D94:N94" si="14">SUM(D93,D45)</f>
        <v>2388</v>
      </c>
      <c r="E94" s="47">
        <f t="shared" si="14"/>
        <v>3620</v>
      </c>
      <c r="F94" s="47">
        <f t="shared" si="14"/>
        <v>2289</v>
      </c>
      <c r="G94" s="47">
        <f t="shared" si="14"/>
        <v>0</v>
      </c>
      <c r="H94" s="47">
        <f t="shared" si="14"/>
        <v>0</v>
      </c>
      <c r="I94" s="47">
        <f t="shared" si="14"/>
        <v>0</v>
      </c>
      <c r="J94" s="47">
        <f t="shared" si="14"/>
        <v>0</v>
      </c>
      <c r="K94" s="47">
        <f t="shared" si="14"/>
        <v>0</v>
      </c>
      <c r="L94" s="47">
        <f t="shared" si="14"/>
        <v>0</v>
      </c>
      <c r="M94" s="47">
        <f t="shared" si="14"/>
        <v>0</v>
      </c>
      <c r="N94" s="47">
        <f t="shared" si="14"/>
        <v>0</v>
      </c>
      <c r="O94" s="47" t="s">
        <v>107</v>
      </c>
      <c r="P94" s="40">
        <f>SUM(P45,P93)</f>
        <v>2402</v>
      </c>
      <c r="Q94" s="40">
        <f t="shared" ref="Q94:AN94" si="15">SUM(Q45,Q93)</f>
        <v>3430</v>
      </c>
      <c r="R94" s="40">
        <f t="shared" si="15"/>
        <v>2842</v>
      </c>
      <c r="S94" s="40">
        <f t="shared" si="15"/>
        <v>3552</v>
      </c>
      <c r="T94" s="40">
        <f t="shared" si="15"/>
        <v>0</v>
      </c>
      <c r="U94" s="40">
        <f t="shared" si="15"/>
        <v>0</v>
      </c>
      <c r="V94" s="40">
        <f t="shared" si="15"/>
        <v>0</v>
      </c>
      <c r="W94" s="40">
        <f t="shared" si="15"/>
        <v>0</v>
      </c>
      <c r="X94" s="40">
        <f t="shared" si="15"/>
        <v>0</v>
      </c>
      <c r="Y94" s="40">
        <f t="shared" si="15"/>
        <v>0</v>
      </c>
      <c r="Z94" s="40">
        <f t="shared" si="15"/>
        <v>0</v>
      </c>
      <c r="AA94" s="40">
        <f t="shared" si="15"/>
        <v>0</v>
      </c>
      <c r="AB94" s="47" t="s">
        <v>107</v>
      </c>
      <c r="AC94" s="40">
        <f>SUM(AC45,AC93)</f>
        <v>2290</v>
      </c>
      <c r="AD94" s="40">
        <f t="shared" si="15"/>
        <v>3550</v>
      </c>
      <c r="AE94" s="40">
        <f t="shared" si="15"/>
        <v>3030</v>
      </c>
      <c r="AF94" s="40">
        <f t="shared" si="15"/>
        <v>4250</v>
      </c>
      <c r="AG94" s="40">
        <f t="shared" si="15"/>
        <v>0</v>
      </c>
      <c r="AH94" s="40">
        <f t="shared" si="15"/>
        <v>0</v>
      </c>
      <c r="AI94" s="40">
        <f t="shared" si="15"/>
        <v>0</v>
      </c>
      <c r="AJ94" s="40">
        <f t="shared" si="15"/>
        <v>0</v>
      </c>
      <c r="AK94" s="40">
        <f t="shared" si="15"/>
        <v>0</v>
      </c>
      <c r="AL94" s="40">
        <f t="shared" si="15"/>
        <v>0</v>
      </c>
      <c r="AM94" s="40">
        <f t="shared" si="15"/>
        <v>0</v>
      </c>
      <c r="AN94" s="40">
        <f t="shared" si="15"/>
        <v>0</v>
      </c>
      <c r="AO94" s="47" t="s">
        <v>107</v>
      </c>
      <c r="AP94" s="40">
        <f t="shared" ref="AP94:BA94" si="16">SUM(AP45,AP93)</f>
        <v>2505</v>
      </c>
      <c r="AQ94" s="40">
        <f t="shared" si="16"/>
        <v>3429</v>
      </c>
      <c r="AR94" s="40">
        <f t="shared" si="16"/>
        <v>659</v>
      </c>
      <c r="AS94" s="40">
        <f t="shared" si="16"/>
        <v>0</v>
      </c>
      <c r="AT94" s="40">
        <f t="shared" si="16"/>
        <v>0</v>
      </c>
      <c r="AU94" s="40">
        <f t="shared" si="16"/>
        <v>0</v>
      </c>
      <c r="AV94" s="40">
        <f t="shared" si="16"/>
        <v>0</v>
      </c>
      <c r="AW94" s="40">
        <f t="shared" si="16"/>
        <v>0</v>
      </c>
      <c r="AX94" s="40">
        <f t="shared" si="16"/>
        <v>0</v>
      </c>
      <c r="AY94" s="40">
        <f t="shared" si="16"/>
        <v>0</v>
      </c>
      <c r="AZ94" s="40">
        <f t="shared" si="16"/>
        <v>0</v>
      </c>
      <c r="BA94" s="40">
        <f t="shared" si="16"/>
        <v>0</v>
      </c>
      <c r="BB94" s="47" t="s">
        <v>107</v>
      </c>
      <c r="BC94" s="40">
        <f t="shared" ref="BC94:BN94" si="17">SUM(BC45,BC93)</f>
        <v>2594</v>
      </c>
      <c r="BD94" s="40">
        <f t="shared" si="17"/>
        <v>2680</v>
      </c>
      <c r="BE94" s="40">
        <f t="shared" si="17"/>
        <v>3685</v>
      </c>
      <c r="BF94" s="40">
        <f t="shared" si="17"/>
        <v>2656</v>
      </c>
      <c r="BG94" s="40">
        <f t="shared" si="17"/>
        <v>0</v>
      </c>
      <c r="BH94" s="40">
        <f t="shared" si="17"/>
        <v>0</v>
      </c>
      <c r="BI94" s="40">
        <f t="shared" si="17"/>
        <v>0</v>
      </c>
      <c r="BJ94" s="40">
        <f t="shared" si="17"/>
        <v>0</v>
      </c>
      <c r="BK94" s="40">
        <f t="shared" si="17"/>
        <v>0</v>
      </c>
      <c r="BL94" s="40">
        <f t="shared" si="17"/>
        <v>0</v>
      </c>
      <c r="BM94" s="40">
        <f t="shared" si="17"/>
        <v>0</v>
      </c>
      <c r="BN94" s="40">
        <f t="shared" si="17"/>
        <v>0</v>
      </c>
      <c r="BO94" s="47" t="s">
        <v>107</v>
      </c>
      <c r="BP94" s="40">
        <f t="shared" ref="BP94:CA94" si="18">SUM(BP45,BP93)</f>
        <v>2069</v>
      </c>
      <c r="BQ94" s="40">
        <f t="shared" si="18"/>
        <v>2846</v>
      </c>
      <c r="BR94" s="40">
        <f t="shared" si="18"/>
        <v>2594</v>
      </c>
      <c r="BS94" s="40">
        <f t="shared" si="18"/>
        <v>0</v>
      </c>
      <c r="BT94" s="40">
        <f t="shared" si="18"/>
        <v>0</v>
      </c>
      <c r="BU94" s="40">
        <f t="shared" si="18"/>
        <v>0</v>
      </c>
      <c r="BV94" s="40">
        <f t="shared" si="18"/>
        <v>0</v>
      </c>
      <c r="BW94" s="40">
        <f t="shared" si="18"/>
        <v>0</v>
      </c>
      <c r="BX94" s="40">
        <f t="shared" si="18"/>
        <v>0</v>
      </c>
      <c r="BY94" s="40">
        <f t="shared" si="18"/>
        <v>0</v>
      </c>
      <c r="BZ94" s="40">
        <f t="shared" si="18"/>
        <v>0</v>
      </c>
      <c r="CA94" s="40">
        <f t="shared" si="18"/>
        <v>0</v>
      </c>
      <c r="CB94" s="47" t="s">
        <v>107</v>
      </c>
      <c r="CC94" s="40">
        <f t="shared" ref="CC94:CN94" si="19">SUM(CC45,CC93)</f>
        <v>3069</v>
      </c>
      <c r="CD94" s="40">
        <f t="shared" si="19"/>
        <v>2956</v>
      </c>
      <c r="CE94" s="40">
        <f t="shared" si="19"/>
        <v>2393</v>
      </c>
      <c r="CF94" s="40">
        <f t="shared" si="19"/>
        <v>2043</v>
      </c>
      <c r="CG94" s="40">
        <f t="shared" si="19"/>
        <v>0</v>
      </c>
      <c r="CH94" s="40">
        <f t="shared" si="19"/>
        <v>0</v>
      </c>
      <c r="CI94" s="40">
        <f t="shared" si="19"/>
        <v>0</v>
      </c>
      <c r="CJ94" s="40">
        <f t="shared" si="19"/>
        <v>0</v>
      </c>
      <c r="CK94" s="40">
        <f t="shared" si="19"/>
        <v>0</v>
      </c>
      <c r="CL94" s="40">
        <f t="shared" si="19"/>
        <v>0</v>
      </c>
      <c r="CM94" s="40">
        <f t="shared" si="19"/>
        <v>0</v>
      </c>
      <c r="CN94" s="40">
        <f t="shared" si="19"/>
        <v>0</v>
      </c>
    </row>
    <row r="95" s="24" customFormat="1" ht="15" customHeight="1" spans="1:92">
      <c r="A95" s="40"/>
      <c r="B95" s="38" t="s">
        <v>108</v>
      </c>
      <c r="C95" s="38">
        <v>2684</v>
      </c>
      <c r="D95" s="38">
        <v>3277</v>
      </c>
      <c r="E95" s="38">
        <v>4322</v>
      </c>
      <c r="F95" s="38">
        <v>2740</v>
      </c>
      <c r="G95" s="38"/>
      <c r="H95" s="38"/>
      <c r="I95" s="38"/>
      <c r="J95" s="38"/>
      <c r="K95" s="38"/>
      <c r="L95" s="38"/>
      <c r="M95" s="38"/>
      <c r="N95" s="38"/>
      <c r="O95" s="38"/>
      <c r="P95" s="50">
        <v>2551</v>
      </c>
      <c r="Q95" s="50">
        <v>3668</v>
      </c>
      <c r="R95" s="40">
        <v>3264</v>
      </c>
      <c r="S95" s="40">
        <v>3892</v>
      </c>
      <c r="T95" s="40"/>
      <c r="U95" s="40"/>
      <c r="V95" s="40"/>
      <c r="W95" s="40"/>
      <c r="X95" s="40"/>
      <c r="Y95" s="50"/>
      <c r="Z95" s="50"/>
      <c r="AA95" s="52"/>
      <c r="AB95" s="38"/>
      <c r="AC95" s="53">
        <v>2405</v>
      </c>
      <c r="AD95" s="53">
        <v>3714</v>
      </c>
      <c r="AE95" s="53">
        <v>3417</v>
      </c>
      <c r="AF95" s="53">
        <v>4811</v>
      </c>
      <c r="AG95" s="53"/>
      <c r="AH95" s="53"/>
      <c r="AI95" s="53"/>
      <c r="AJ95" s="53"/>
      <c r="AK95" s="53"/>
      <c r="AL95" s="53"/>
      <c r="AM95" s="53"/>
      <c r="AN95" s="52"/>
      <c r="AO95" s="38"/>
      <c r="AP95" s="54">
        <v>2554</v>
      </c>
      <c r="AQ95" s="54">
        <v>3826</v>
      </c>
      <c r="AR95" s="54">
        <v>692</v>
      </c>
      <c r="AS95" s="54">
        <v>0</v>
      </c>
      <c r="AT95" s="54"/>
      <c r="AU95" s="54"/>
      <c r="AV95" s="54"/>
      <c r="AW95" s="54"/>
      <c r="AX95" s="54"/>
      <c r="AY95" s="54"/>
      <c r="AZ95" s="54"/>
      <c r="BA95" s="52"/>
      <c r="BB95" s="38"/>
      <c r="BC95" s="55">
        <v>3119</v>
      </c>
      <c r="BD95" s="55">
        <v>3428</v>
      </c>
      <c r="BE95" s="55">
        <v>3875</v>
      </c>
      <c r="BF95" s="55">
        <v>2965</v>
      </c>
      <c r="BG95" s="55"/>
      <c r="BH95" s="55"/>
      <c r="BI95" s="55"/>
      <c r="BJ95" s="55"/>
      <c r="BK95" s="55"/>
      <c r="BL95" s="55"/>
      <c r="BM95" s="57"/>
      <c r="BN95" s="52"/>
      <c r="BO95" s="38"/>
      <c r="BP95" s="55">
        <v>3494</v>
      </c>
      <c r="BQ95" s="55">
        <v>3399</v>
      </c>
      <c r="BR95" s="55">
        <v>3120</v>
      </c>
      <c r="BS95" s="55">
        <v>0</v>
      </c>
      <c r="BT95" s="55"/>
      <c r="BU95" s="55"/>
      <c r="BV95" s="55"/>
      <c r="BW95" s="55"/>
      <c r="BX95" s="55"/>
      <c r="BY95" s="55"/>
      <c r="BZ95" s="57"/>
      <c r="CA95" s="52"/>
      <c r="CB95" s="38" t="s">
        <v>108</v>
      </c>
      <c r="CC95" s="40">
        <v>3667</v>
      </c>
      <c r="CD95" s="40">
        <v>3248</v>
      </c>
      <c r="CE95" s="40">
        <v>3723</v>
      </c>
      <c r="CF95" s="40">
        <v>3097</v>
      </c>
      <c r="CG95" s="40"/>
      <c r="CH95" s="40"/>
      <c r="CI95" s="40"/>
      <c r="CJ95" s="40"/>
      <c r="CK95" s="40"/>
      <c r="CL95" s="40"/>
      <c r="CM95" s="40"/>
      <c r="CN95" s="40"/>
    </row>
    <row r="96" ht="15" customHeight="1" spans="1:92">
      <c r="A96" s="18"/>
      <c r="B96" s="47" t="s">
        <v>109</v>
      </c>
      <c r="C96" s="48">
        <f>C94+D94+E94+F94+G94+H94+I94+J94+K94+L94+M94+N94</f>
        <v>10621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51"/>
      <c r="O96" s="47"/>
      <c r="P96" s="18">
        <f>SUM(P94:AA94)</f>
        <v>12226</v>
      </c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47" t="s">
        <v>109</v>
      </c>
      <c r="AC96" s="18">
        <f>SUM(AC94:AN94)</f>
        <v>13120</v>
      </c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47" t="s">
        <v>109</v>
      </c>
      <c r="AP96" s="18">
        <f>SUM(AP94:BA94)</f>
        <v>6593</v>
      </c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47" t="s">
        <v>109</v>
      </c>
      <c r="BC96" s="18">
        <f>SUM(BC94:BN94)</f>
        <v>11615</v>
      </c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47" t="s">
        <v>109</v>
      </c>
      <c r="BP96" s="18">
        <f>SUM(BP94:CA94)</f>
        <v>7509</v>
      </c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47" t="s">
        <v>109</v>
      </c>
      <c r="CC96" s="18"/>
      <c r="CD96" s="18">
        <f>SUM(CC94:CN94)</f>
        <v>10461</v>
      </c>
      <c r="CE96" s="18"/>
      <c r="CF96" s="18"/>
      <c r="CG96" s="18"/>
      <c r="CH96" s="18"/>
      <c r="CI96" s="18"/>
      <c r="CJ96" s="18"/>
      <c r="CK96" s="18"/>
      <c r="CL96" s="18"/>
      <c r="CM96" s="18"/>
      <c r="CN96" s="18"/>
    </row>
    <row r="97" ht="15" customHeight="1" spans="1:92">
      <c r="A97" s="18"/>
      <c r="B97" s="47" t="s">
        <v>108</v>
      </c>
      <c r="C97" s="48">
        <f>C95+D95+E95+F95+G95+H95+I95+J95+K95+L95+M95+N95</f>
        <v>13023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51"/>
      <c r="O97" s="47"/>
      <c r="P97" s="18">
        <f>SUM(P95:AA95)</f>
        <v>13375</v>
      </c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47" t="s">
        <v>108</v>
      </c>
      <c r="AC97" s="18">
        <f>SUM(AC95:AN95)</f>
        <v>14347</v>
      </c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47" t="s">
        <v>108</v>
      </c>
      <c r="AP97" s="18">
        <f>SUM(AP95:BA95)</f>
        <v>7072</v>
      </c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47" t="s">
        <v>108</v>
      </c>
      <c r="BC97" s="18">
        <f>SUM(BC95:BN95)</f>
        <v>13387</v>
      </c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47" t="s">
        <v>108</v>
      </c>
      <c r="BP97" s="18">
        <f>SUM(BP95:CA95)</f>
        <v>10013</v>
      </c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47" t="s">
        <v>108</v>
      </c>
      <c r="CC97" s="18"/>
      <c r="CD97" s="18">
        <f>SUM(CC95:CN95)</f>
        <v>13735</v>
      </c>
      <c r="CE97" s="18"/>
      <c r="CF97" s="18"/>
      <c r="CG97" s="18"/>
      <c r="CH97" s="18"/>
      <c r="CI97" s="18"/>
      <c r="CJ97" s="18"/>
      <c r="CK97" s="18"/>
      <c r="CL97" s="18"/>
      <c r="CM97" s="18"/>
      <c r="CN97" s="18"/>
    </row>
    <row r="98" ht="15" customHeight="1" spans="1:92">
      <c r="A98" s="18"/>
      <c r="B98" s="47" t="s">
        <v>110</v>
      </c>
      <c r="C98" s="48">
        <f>C96+P96+AC96+AP96+BC96+BP96+CD96</f>
        <v>72145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51"/>
      <c r="O98" s="47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</row>
    <row r="99" ht="15" customHeight="1" spans="1:92">
      <c r="A99" s="18"/>
      <c r="B99" s="47" t="s">
        <v>111</v>
      </c>
      <c r="C99" s="48">
        <f>C97+P97+AC97+AP97+BC97+BP97+CD97</f>
        <v>84952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51"/>
      <c r="O99" s="47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</row>
  </sheetData>
  <mergeCells count="110">
    <mergeCell ref="B1:CA1"/>
    <mergeCell ref="C2:N2"/>
    <mergeCell ref="P2:AA2"/>
    <mergeCell ref="AC2:AN2"/>
    <mergeCell ref="AP2:BA2"/>
    <mergeCell ref="BC2:BN2"/>
    <mergeCell ref="BP2:CA2"/>
    <mergeCell ref="CC2:CN2"/>
    <mergeCell ref="C96:N96"/>
    <mergeCell ref="P96:AA96"/>
    <mergeCell ref="AC96:AN96"/>
    <mergeCell ref="AP96:BA96"/>
    <mergeCell ref="BC96:BN96"/>
    <mergeCell ref="BP96:CA96"/>
    <mergeCell ref="CD96:CN96"/>
    <mergeCell ref="C97:N97"/>
    <mergeCell ref="P97:AA97"/>
    <mergeCell ref="AC97:AN97"/>
    <mergeCell ref="AP97:BA97"/>
    <mergeCell ref="BC97:BN97"/>
    <mergeCell ref="BP97:CA97"/>
    <mergeCell ref="CD97:CN97"/>
    <mergeCell ref="C98:N98"/>
    <mergeCell ref="P98:CN98"/>
    <mergeCell ref="C99:N99"/>
    <mergeCell ref="P99:CN99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N3:CN4"/>
  </mergeCells>
  <pageMargins left="0.629166666666667" right="0.235416666666667" top="0.55" bottom="0.55" header="0.313888888888889" footer="0.313888888888889"/>
  <pageSetup paperSize="9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87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91" sqref="D91"/>
    </sheetView>
  </sheetViews>
  <sheetFormatPr defaultColWidth="9" defaultRowHeight="13.5"/>
  <cols>
    <col min="2" max="2" width="14.625" customWidth="1"/>
    <col min="4" max="16" width="12.625"/>
  </cols>
  <sheetData>
    <row r="2" spans="2:16">
      <c r="B2" s="14" t="s">
        <v>15</v>
      </c>
      <c r="C2" s="14" t="s">
        <v>112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/>
    </row>
    <row r="3" ht="14.25" spans="2:16">
      <c r="B3" s="3" t="s">
        <v>17</v>
      </c>
      <c r="C3" s="5">
        <v>1238</v>
      </c>
      <c r="D3" s="14">
        <f>Sheet3!C4/C3</f>
        <v>0.623586429725363</v>
      </c>
      <c r="E3" s="14">
        <f>Sheet3!D4/C3</f>
        <v>0.995961227786753</v>
      </c>
      <c r="F3" s="14">
        <f>Sheet3!E4/C3</f>
        <v>1.36833602584814</v>
      </c>
      <c r="G3" s="14">
        <f>Sheet3!F4/C3</f>
        <v>0</v>
      </c>
      <c r="H3" s="14">
        <f>Sheet3!G4/C3</f>
        <v>0</v>
      </c>
      <c r="I3" s="14">
        <f>Sheet3!H4/C3</f>
        <v>0</v>
      </c>
      <c r="J3" s="14">
        <f>Sheet3!I4/C3</f>
        <v>0</v>
      </c>
      <c r="K3" s="14">
        <f>Sheet3!J4/C3</f>
        <v>0</v>
      </c>
      <c r="L3" s="14">
        <f>Sheet3!K4/C3</f>
        <v>0</v>
      </c>
      <c r="M3" s="14">
        <f>Sheet3!L4/C3</f>
        <v>0</v>
      </c>
      <c r="N3" s="14">
        <f>Sheet3!M4/C3</f>
        <v>0</v>
      </c>
      <c r="O3" s="14" t="e">
        <f>Sheet3!N4/C3</f>
        <v>#REF!</v>
      </c>
      <c r="P3" s="14" t="e">
        <f>SUM(D3:O3)</f>
        <v>#REF!</v>
      </c>
    </row>
    <row r="4" ht="14.25" spans="2:16">
      <c r="B4" s="3" t="s">
        <v>113</v>
      </c>
      <c r="C4" s="5">
        <v>360</v>
      </c>
      <c r="D4" s="14">
        <f>Sheet3!C5/C4</f>
        <v>0.605555555555556</v>
      </c>
      <c r="E4" s="14">
        <f>Sheet3!D5/C4</f>
        <v>0.605555555555556</v>
      </c>
      <c r="F4" s="14">
        <f>Sheet3!E5/C4</f>
        <v>0.605555555555556</v>
      </c>
      <c r="G4" s="14">
        <f>Sheet3!F5/C4</f>
        <v>0</v>
      </c>
      <c r="H4" s="14">
        <f>Sheet3!G5/C4</f>
        <v>0</v>
      </c>
      <c r="I4" s="14">
        <f>Sheet3!H5/C4</f>
        <v>0</v>
      </c>
      <c r="J4" s="14">
        <f>Sheet3!I5/C4</f>
        <v>0</v>
      </c>
      <c r="K4" s="14">
        <f>Sheet3!J5/C4</f>
        <v>0</v>
      </c>
      <c r="L4" s="14">
        <f>Sheet3!K5/C4</f>
        <v>0</v>
      </c>
      <c r="M4" s="14">
        <f>Sheet3!L5/C4</f>
        <v>0</v>
      </c>
      <c r="N4" s="14">
        <f>Sheet3!M5/C4</f>
        <v>0</v>
      </c>
      <c r="O4" s="14" t="e">
        <f>Sheet3!N5/C4</f>
        <v>#REF!</v>
      </c>
      <c r="P4" s="14" t="e">
        <f t="shared" ref="P4:P43" si="0">SUM(D4:O4)</f>
        <v>#REF!</v>
      </c>
    </row>
    <row r="5" ht="14.25" spans="2:16">
      <c r="B5" s="3" t="s">
        <v>21</v>
      </c>
      <c r="C5" s="5">
        <v>259</v>
      </c>
      <c r="D5" s="14">
        <f>Sheet3!C6/C5</f>
        <v>0.22007722007722</v>
      </c>
      <c r="E5" s="14">
        <f>Sheet3!D6/C5</f>
        <v>0.22007722007722</v>
      </c>
      <c r="F5" s="14">
        <f>Sheet3!E6/C5</f>
        <v>0.22007722007722</v>
      </c>
      <c r="G5" s="14">
        <f>Sheet3!F6/C5</f>
        <v>0</v>
      </c>
      <c r="H5" s="14">
        <f>Sheet3!G6/C5</f>
        <v>0</v>
      </c>
      <c r="I5" s="14">
        <f>Sheet3!H6/C5</f>
        <v>0</v>
      </c>
      <c r="J5" s="14">
        <f>Sheet3!I6/C5</f>
        <v>0</v>
      </c>
      <c r="K5" s="14">
        <f>Sheet3!J6/C5</f>
        <v>0</v>
      </c>
      <c r="L5" s="14">
        <f>Sheet3!K6/C5</f>
        <v>0</v>
      </c>
      <c r="M5" s="14">
        <f>Sheet3!L6/C5</f>
        <v>0</v>
      </c>
      <c r="N5" s="14">
        <f>Sheet3!M6/C5</f>
        <v>0</v>
      </c>
      <c r="O5" s="14" t="e">
        <f>Sheet3!N6/C5</f>
        <v>#REF!</v>
      </c>
      <c r="P5" s="14" t="e">
        <f t="shared" si="0"/>
        <v>#REF!</v>
      </c>
    </row>
    <row r="6" ht="14.25" spans="2:16">
      <c r="B6" s="3" t="s">
        <v>22</v>
      </c>
      <c r="C6" s="5">
        <v>695</v>
      </c>
      <c r="D6" s="14">
        <f>Sheet3!C7/C6</f>
        <v>0.523741007194245</v>
      </c>
      <c r="E6" s="14">
        <f>Sheet3!D7/C6</f>
        <v>0.523741007194245</v>
      </c>
      <c r="F6" s="14">
        <f>Sheet3!E7/C6</f>
        <v>0.516546762589928</v>
      </c>
      <c r="G6" s="14">
        <f>Sheet3!F7/C6</f>
        <v>0</v>
      </c>
      <c r="H6" s="14">
        <f>Sheet3!G7/C6</f>
        <v>0</v>
      </c>
      <c r="I6" s="14">
        <f>Sheet3!H7/C6</f>
        <v>0</v>
      </c>
      <c r="J6" s="14">
        <f>Sheet3!I7/C6</f>
        <v>0</v>
      </c>
      <c r="K6" s="14">
        <f>Sheet3!J7/C6</f>
        <v>0</v>
      </c>
      <c r="L6" s="14">
        <f>Sheet3!K7/C6</f>
        <v>0</v>
      </c>
      <c r="M6" s="14">
        <f>Sheet3!L7/C6</f>
        <v>0</v>
      </c>
      <c r="N6" s="14">
        <f>Sheet3!M7/C6</f>
        <v>0</v>
      </c>
      <c r="O6" s="14" t="e">
        <f>Sheet3!N7/C6</f>
        <v>#REF!</v>
      </c>
      <c r="P6" s="14" t="e">
        <f t="shared" si="0"/>
        <v>#REF!</v>
      </c>
    </row>
    <row r="7" ht="14.25" spans="2:16">
      <c r="B7" s="19" t="s">
        <v>114</v>
      </c>
      <c r="C7" s="5">
        <v>54</v>
      </c>
      <c r="D7" s="14">
        <f>Sheet3!C8/C7</f>
        <v>2.7962962962963</v>
      </c>
      <c r="E7" s="14">
        <f>Sheet3!D8/C7</f>
        <v>4.7962962962963</v>
      </c>
      <c r="F7" s="14">
        <f>Sheet3!E8/C7</f>
        <v>6.7962962962963</v>
      </c>
      <c r="G7" s="14">
        <f>Sheet3!F8/C7</f>
        <v>0</v>
      </c>
      <c r="H7" s="14">
        <f>Sheet3!G8/C7</f>
        <v>0</v>
      </c>
      <c r="I7" s="14">
        <f>Sheet3!H8/C7</f>
        <v>0</v>
      </c>
      <c r="J7" s="14">
        <f>Sheet3!I8/C7</f>
        <v>0</v>
      </c>
      <c r="K7" s="14">
        <f>Sheet3!J8/C7</f>
        <v>0</v>
      </c>
      <c r="L7" s="14">
        <f>Sheet3!K8/C7</f>
        <v>0</v>
      </c>
      <c r="M7" s="14">
        <f>Sheet3!L8/C7</f>
        <v>0</v>
      </c>
      <c r="N7" s="14">
        <f>Sheet3!M8/C7</f>
        <v>0</v>
      </c>
      <c r="O7" s="14" t="e">
        <f>Sheet3!N8/C7</f>
        <v>#REF!</v>
      </c>
      <c r="P7" s="14" t="e">
        <f t="shared" si="0"/>
        <v>#REF!</v>
      </c>
    </row>
    <row r="8" ht="14.25" spans="2:16">
      <c r="B8" s="8" t="s">
        <v>115</v>
      </c>
      <c r="C8" s="5">
        <v>9</v>
      </c>
      <c r="D8" s="14">
        <f>Sheet3!C9/C8</f>
        <v>38.4444444444444</v>
      </c>
      <c r="E8" s="14">
        <f>Sheet3!D9/C8</f>
        <v>77</v>
      </c>
      <c r="F8" s="14">
        <f>Sheet3!E9/C8</f>
        <v>115.555555555556</v>
      </c>
      <c r="G8" s="14">
        <f>Sheet3!F9/C8</f>
        <v>0</v>
      </c>
      <c r="H8" s="14">
        <f>Sheet3!G9/C8</f>
        <v>0</v>
      </c>
      <c r="I8" s="14">
        <f>Sheet3!H9/C8</f>
        <v>0</v>
      </c>
      <c r="J8" s="14">
        <f>Sheet3!I9/C8</f>
        <v>0</v>
      </c>
      <c r="K8" s="14">
        <f>Sheet3!J9/C8</f>
        <v>0</v>
      </c>
      <c r="L8" s="14">
        <f>Sheet3!K9/C8</f>
        <v>0</v>
      </c>
      <c r="M8" s="14">
        <f>Sheet3!L9/C8</f>
        <v>0</v>
      </c>
      <c r="N8" s="14">
        <f>Sheet3!M9/C8</f>
        <v>0</v>
      </c>
      <c r="O8" s="14" t="e">
        <f>Sheet3!N9/C8</f>
        <v>#REF!</v>
      </c>
      <c r="P8" s="14" t="e">
        <f t="shared" si="0"/>
        <v>#REF!</v>
      </c>
    </row>
    <row r="9" ht="14.25" spans="2:16">
      <c r="B9" s="3" t="s">
        <v>18</v>
      </c>
      <c r="C9" s="5">
        <v>217</v>
      </c>
      <c r="D9" s="14">
        <f>Sheet3!C10/C9</f>
        <v>0.0414746543778802</v>
      </c>
      <c r="E9" s="14">
        <f>Sheet3!D10/C9</f>
        <v>0.0414746543778802</v>
      </c>
      <c r="F9" s="14">
        <f>Sheet3!E10/C9</f>
        <v>0.0414746543778802</v>
      </c>
      <c r="G9" s="14">
        <f>Sheet3!F10/C9</f>
        <v>0</v>
      </c>
      <c r="H9" s="14">
        <f>Sheet3!G10/C9</f>
        <v>0</v>
      </c>
      <c r="I9" s="14">
        <f>Sheet3!H10/C9</f>
        <v>0</v>
      </c>
      <c r="J9" s="14">
        <f>Sheet3!I10/C9</f>
        <v>0</v>
      </c>
      <c r="K9" s="14">
        <f>Sheet3!J10/C9</f>
        <v>0</v>
      </c>
      <c r="L9" s="14">
        <f>Sheet3!K10/C9</f>
        <v>0</v>
      </c>
      <c r="M9" s="14">
        <f>Sheet3!L10/C9</f>
        <v>0</v>
      </c>
      <c r="N9" s="14">
        <f>Sheet3!M10/C9</f>
        <v>0</v>
      </c>
      <c r="O9" s="14" t="e">
        <f>Sheet3!N10/C9</f>
        <v>#REF!</v>
      </c>
      <c r="P9" s="14" t="e">
        <f t="shared" si="0"/>
        <v>#REF!</v>
      </c>
    </row>
    <row r="10" ht="14.25" spans="2:16">
      <c r="B10" s="3" t="s">
        <v>24</v>
      </c>
      <c r="C10" s="5">
        <v>545</v>
      </c>
      <c r="D10" s="14">
        <f>Sheet3!C11/C10</f>
        <v>0.651376146788991</v>
      </c>
      <c r="E10" s="14">
        <f>Sheet3!D11/C10</f>
        <v>0.998165137614679</v>
      </c>
      <c r="F10" s="14">
        <f>Sheet3!E11/C10</f>
        <v>1.34495412844037</v>
      </c>
      <c r="G10" s="14">
        <f>Sheet3!F11/C10</f>
        <v>0</v>
      </c>
      <c r="H10" s="14">
        <f>Sheet3!G11/C10</f>
        <v>0</v>
      </c>
      <c r="I10" s="14">
        <f>Sheet3!H11/C10</f>
        <v>0</v>
      </c>
      <c r="J10" s="14">
        <f>Sheet3!I11/C10</f>
        <v>0</v>
      </c>
      <c r="K10" s="14">
        <f>Sheet3!J11/C10</f>
        <v>0</v>
      </c>
      <c r="L10" s="14">
        <f>Sheet3!K11/C10</f>
        <v>0</v>
      </c>
      <c r="M10" s="14">
        <f>Sheet3!L11/C10</f>
        <v>0</v>
      </c>
      <c r="N10" s="14">
        <f>Sheet3!M11/C10</f>
        <v>0</v>
      </c>
      <c r="O10" s="14" t="e">
        <f>Sheet3!N11/C10</f>
        <v>#REF!</v>
      </c>
      <c r="P10" s="14" t="e">
        <f t="shared" si="0"/>
        <v>#REF!</v>
      </c>
    </row>
    <row r="11" ht="14.25" spans="2:16">
      <c r="B11" s="3" t="s">
        <v>25</v>
      </c>
      <c r="C11" s="5">
        <v>859</v>
      </c>
      <c r="D11" s="14">
        <f>Sheet3!C12/C11</f>
        <v>0.0523864959254948</v>
      </c>
      <c r="E11" s="14">
        <f>Sheet3!D12/C11</f>
        <v>0.988358556461001</v>
      </c>
      <c r="F11" s="14">
        <f>Sheet3!E12/C11</f>
        <v>0.935972060535506</v>
      </c>
      <c r="G11" s="14">
        <f>Sheet3!F12/C11</f>
        <v>0.988358556461001</v>
      </c>
      <c r="H11" s="14">
        <f>Sheet3!G12/C11</f>
        <v>0</v>
      </c>
      <c r="I11" s="14">
        <f>Sheet3!H12/C11</f>
        <v>0</v>
      </c>
      <c r="J11" s="14">
        <f>Sheet3!I12/C11</f>
        <v>0</v>
      </c>
      <c r="K11" s="14">
        <f>Sheet3!J12/C11</f>
        <v>0</v>
      </c>
      <c r="L11" s="14">
        <f>Sheet3!K12/C11</f>
        <v>0</v>
      </c>
      <c r="M11" s="14">
        <f>Sheet3!L12/C11</f>
        <v>0</v>
      </c>
      <c r="N11" s="14">
        <f>Sheet3!M12/C11</f>
        <v>0</v>
      </c>
      <c r="O11" s="14" t="e">
        <f>Sheet3!N12/C11</f>
        <v>#REF!</v>
      </c>
      <c r="P11" s="14" t="e">
        <f t="shared" si="0"/>
        <v>#REF!</v>
      </c>
    </row>
    <row r="12" ht="14.25" spans="2:16">
      <c r="B12" s="3" t="s">
        <v>26</v>
      </c>
      <c r="C12" s="5">
        <v>971</v>
      </c>
      <c r="D12" s="14">
        <f>Sheet3!C13/C12</f>
        <v>1.00926879505664</v>
      </c>
      <c r="E12" s="14">
        <f>Sheet3!D13/C12</f>
        <v>1.02986611740474</v>
      </c>
      <c r="F12" s="14">
        <f>Sheet3!E13/C12</f>
        <v>1.01647785787848</v>
      </c>
      <c r="G12" s="14">
        <f>Sheet3!F13/C12</f>
        <v>1.02986611740474</v>
      </c>
      <c r="H12" s="14">
        <f>Sheet3!G13/C12</f>
        <v>0</v>
      </c>
      <c r="I12" s="14">
        <f>Sheet3!H13/C12</f>
        <v>0</v>
      </c>
      <c r="J12" s="14">
        <f>Sheet3!I13/C12</f>
        <v>0</v>
      </c>
      <c r="K12" s="14">
        <f>Sheet3!J13/C12</f>
        <v>0</v>
      </c>
      <c r="L12" s="14">
        <f>Sheet3!K13/C12</f>
        <v>0</v>
      </c>
      <c r="M12" s="14">
        <f>Sheet3!L13/C12</f>
        <v>0</v>
      </c>
      <c r="N12" s="14">
        <f>Sheet3!M13/C12</f>
        <v>0</v>
      </c>
      <c r="O12" s="14" t="e">
        <f>Sheet3!N13/C12</f>
        <v>#REF!</v>
      </c>
      <c r="P12" s="14" t="e">
        <f t="shared" si="0"/>
        <v>#REF!</v>
      </c>
    </row>
    <row r="13" ht="14.25" spans="2:16">
      <c r="B13" s="3" t="s">
        <v>30</v>
      </c>
      <c r="C13" s="5">
        <v>509</v>
      </c>
      <c r="D13" s="14">
        <f>Sheet3!C14/C13</f>
        <v>0.00589390962671906</v>
      </c>
      <c r="E13" s="14">
        <f>Sheet3!D14/C13</f>
        <v>0.0117878192534381</v>
      </c>
      <c r="F13" s="14">
        <f>Sheet3!E14/C13</f>
        <v>0.0117878192534381</v>
      </c>
      <c r="G13" s="14">
        <f>Sheet3!F14/C13</f>
        <v>0.0117878192534381</v>
      </c>
      <c r="H13" s="14">
        <f>Sheet3!G14/C13</f>
        <v>0</v>
      </c>
      <c r="I13" s="14">
        <f>Sheet3!H14/C13</f>
        <v>0</v>
      </c>
      <c r="J13" s="14">
        <f>Sheet3!I14/C13</f>
        <v>0</v>
      </c>
      <c r="K13" s="14">
        <f>Sheet3!J14/C13</f>
        <v>0</v>
      </c>
      <c r="L13" s="14">
        <f>Sheet3!K14/C13</f>
        <v>0</v>
      </c>
      <c r="M13" s="14">
        <f>Sheet3!L14/C13</f>
        <v>0</v>
      </c>
      <c r="N13" s="14">
        <f>Sheet3!M14/C13</f>
        <v>0</v>
      </c>
      <c r="O13" s="14" t="e">
        <f>Sheet3!N14/C13</f>
        <v>#REF!</v>
      </c>
      <c r="P13" s="14" t="e">
        <f t="shared" si="0"/>
        <v>#REF!</v>
      </c>
    </row>
    <row r="14" ht="14.25" spans="2:16">
      <c r="B14" s="8" t="s">
        <v>31</v>
      </c>
      <c r="C14" s="5">
        <v>622</v>
      </c>
      <c r="D14" s="14">
        <f>Sheet3!C15/C14</f>
        <v>0.213826366559486</v>
      </c>
      <c r="E14" s="14">
        <f>Sheet3!D15/C14</f>
        <v>0.726688102893891</v>
      </c>
      <c r="F14" s="14">
        <f>Sheet3!E15/C14</f>
        <v>0.726688102893891</v>
      </c>
      <c r="G14" s="14">
        <f>Sheet3!F15/C14</f>
        <v>0.726688102893891</v>
      </c>
      <c r="H14" s="14">
        <f>Sheet3!G15/C14</f>
        <v>0</v>
      </c>
      <c r="I14" s="14">
        <f>Sheet3!H15/C14</f>
        <v>0</v>
      </c>
      <c r="J14" s="14">
        <f>Sheet3!I15/C14</f>
        <v>0</v>
      </c>
      <c r="K14" s="14">
        <f>Sheet3!J15/C14</f>
        <v>0</v>
      </c>
      <c r="L14" s="14">
        <f>Sheet3!K15/C14</f>
        <v>0</v>
      </c>
      <c r="M14" s="14">
        <f>Sheet3!L15/C14</f>
        <v>0</v>
      </c>
      <c r="N14" s="14">
        <f>Sheet3!M15/C14</f>
        <v>0</v>
      </c>
      <c r="O14" s="14" t="e">
        <f>Sheet3!N15/C14</f>
        <v>#REF!</v>
      </c>
      <c r="P14" s="14" t="e">
        <f t="shared" si="0"/>
        <v>#REF!</v>
      </c>
    </row>
    <row r="15" ht="14.25" spans="2:16">
      <c r="B15" s="3" t="s">
        <v>116</v>
      </c>
      <c r="C15" s="5">
        <v>368</v>
      </c>
      <c r="D15" s="14">
        <f>Sheet3!C16/C15</f>
        <v>0</v>
      </c>
      <c r="E15" s="14">
        <f>Sheet3!D16/C15</f>
        <v>0.0108695652173913</v>
      </c>
      <c r="F15" s="14">
        <f>Sheet3!E16/C15</f>
        <v>0.0108695652173913</v>
      </c>
      <c r="G15" s="14">
        <f>Sheet3!F16/C15</f>
        <v>0.0108695652173913</v>
      </c>
      <c r="H15" s="14">
        <f>Sheet3!G16/C15</f>
        <v>0</v>
      </c>
      <c r="I15" s="14">
        <f>Sheet3!H16/C15</f>
        <v>0</v>
      </c>
      <c r="J15" s="14">
        <f>Sheet3!I16/C15</f>
        <v>0</v>
      </c>
      <c r="K15" s="14">
        <f>Sheet3!J16/C15</f>
        <v>0</v>
      </c>
      <c r="L15" s="14">
        <f>Sheet3!K16/C15</f>
        <v>0</v>
      </c>
      <c r="M15" s="14">
        <f>Sheet3!L16/C15</f>
        <v>0</v>
      </c>
      <c r="N15" s="14">
        <f>Sheet3!M16/C15</f>
        <v>0</v>
      </c>
      <c r="O15" s="14" t="e">
        <f>Sheet3!N16/C15</f>
        <v>#REF!</v>
      </c>
      <c r="P15" s="14" t="e">
        <f t="shared" si="0"/>
        <v>#REF!</v>
      </c>
    </row>
    <row r="16" ht="14.25" spans="2:16">
      <c r="B16" s="8" t="s">
        <v>117</v>
      </c>
      <c r="C16" s="5">
        <v>31</v>
      </c>
      <c r="D16" s="14">
        <f>Sheet3!C17/C16</f>
        <v>16.4193548387097</v>
      </c>
      <c r="E16" s="14">
        <f>Sheet3!D17/C16</f>
        <v>16.4193548387097</v>
      </c>
      <c r="F16" s="14">
        <f>Sheet3!E17/C16</f>
        <v>9.67741935483871</v>
      </c>
      <c r="G16" s="14">
        <f>Sheet3!F17/C16</f>
        <v>16.4193548387097</v>
      </c>
      <c r="H16" s="14">
        <f>Sheet3!G17/C16</f>
        <v>0</v>
      </c>
      <c r="I16" s="14">
        <f>Sheet3!H17/C16</f>
        <v>0</v>
      </c>
      <c r="J16" s="14">
        <f>Sheet3!I17/C16</f>
        <v>0</v>
      </c>
      <c r="K16" s="14">
        <f>Sheet3!J17/C16</f>
        <v>0</v>
      </c>
      <c r="L16" s="14">
        <f>Sheet3!K17/C16</f>
        <v>0</v>
      </c>
      <c r="M16" s="14">
        <f>Sheet3!L17/C16</f>
        <v>0</v>
      </c>
      <c r="N16" s="14">
        <f>Sheet3!M17/C16</f>
        <v>0</v>
      </c>
      <c r="O16" s="14" t="e">
        <f>Sheet3!N17/C16</f>
        <v>#REF!</v>
      </c>
      <c r="P16" s="14" t="e">
        <f t="shared" si="0"/>
        <v>#REF!</v>
      </c>
    </row>
    <row r="17" ht="14.25" spans="2:16">
      <c r="B17" s="20" t="s">
        <v>118</v>
      </c>
      <c r="C17" s="9">
        <v>452</v>
      </c>
      <c r="D17" s="14">
        <f>Sheet3!C18/C17</f>
        <v>1.94469026548673</v>
      </c>
      <c r="E17" s="14">
        <f>Sheet3!D18/C17</f>
        <v>1.94469026548673</v>
      </c>
      <c r="F17" s="14">
        <f>Sheet3!E18/C17</f>
        <v>0.573008849557522</v>
      </c>
      <c r="G17" s="14">
        <f>Sheet3!F18/C17</f>
        <v>1.3716814159292</v>
      </c>
      <c r="H17" s="14">
        <f>Sheet3!G18/C17</f>
        <v>0</v>
      </c>
      <c r="I17" s="14">
        <f>Sheet3!H18/C17</f>
        <v>0</v>
      </c>
      <c r="J17" s="14">
        <f>Sheet3!I18/C17</f>
        <v>0</v>
      </c>
      <c r="K17" s="14">
        <f>Sheet3!J18/C17</f>
        <v>0</v>
      </c>
      <c r="L17" s="14">
        <f>Sheet3!K18/C17</f>
        <v>0</v>
      </c>
      <c r="M17" s="14">
        <f>Sheet3!L18/C17</f>
        <v>0</v>
      </c>
      <c r="N17" s="14">
        <f>Sheet3!M18/C17</f>
        <v>0</v>
      </c>
      <c r="O17" s="14" t="e">
        <f>Sheet3!N18/C17</f>
        <v>#REF!</v>
      </c>
      <c r="P17" s="14" t="e">
        <f t="shared" si="0"/>
        <v>#REF!</v>
      </c>
    </row>
    <row r="18" ht="14.25" spans="2:16">
      <c r="B18" s="20" t="s">
        <v>27</v>
      </c>
      <c r="C18" s="5">
        <v>7</v>
      </c>
      <c r="D18" s="14">
        <f>Sheet3!C19/C18</f>
        <v>2.42857142857143</v>
      </c>
      <c r="E18" s="14">
        <f>Sheet3!D19/C18</f>
        <v>2.42857142857143</v>
      </c>
      <c r="F18" s="14">
        <f>Sheet3!E19/C18</f>
        <v>2.42857142857143</v>
      </c>
      <c r="G18" s="14">
        <f>Sheet3!F19/C18</f>
        <v>0</v>
      </c>
      <c r="H18" s="14">
        <f>Sheet3!G19/C18</f>
        <v>0</v>
      </c>
      <c r="I18" s="14">
        <f>Sheet3!H19/C18</f>
        <v>0</v>
      </c>
      <c r="J18" s="14">
        <f>Sheet3!I19/C18</f>
        <v>0</v>
      </c>
      <c r="K18" s="14">
        <f>Sheet3!J19/C18</f>
        <v>0</v>
      </c>
      <c r="L18" s="14">
        <f>Sheet3!K19/C18</f>
        <v>0</v>
      </c>
      <c r="M18" s="14">
        <f>Sheet3!L19/C18</f>
        <v>0</v>
      </c>
      <c r="N18" s="14">
        <f>Sheet3!M19/C18</f>
        <v>0</v>
      </c>
      <c r="O18" s="14" t="e">
        <f>Sheet3!N19/C18</f>
        <v>#REF!</v>
      </c>
      <c r="P18" s="14" t="e">
        <f t="shared" si="0"/>
        <v>#REF!</v>
      </c>
    </row>
    <row r="19" ht="14.25" spans="2:16">
      <c r="B19" s="8" t="s">
        <v>119</v>
      </c>
      <c r="C19" s="10">
        <v>4</v>
      </c>
      <c r="D19" s="14">
        <f>Sheet3!C20/C19</f>
        <v>0</v>
      </c>
      <c r="E19" s="14">
        <f>Sheet3!D20/C19</f>
        <v>91.25</v>
      </c>
      <c r="F19" s="14">
        <f>Sheet3!E20/C19</f>
        <v>91.25</v>
      </c>
      <c r="G19" s="14">
        <f>Sheet3!F20/C19</f>
        <v>91.25</v>
      </c>
      <c r="H19" s="14">
        <f>Sheet3!G20/C19</f>
        <v>0</v>
      </c>
      <c r="I19" s="14">
        <f>Sheet3!H20/C19</f>
        <v>0</v>
      </c>
      <c r="J19" s="14">
        <f>Sheet3!I20/C19</f>
        <v>0</v>
      </c>
      <c r="K19" s="14">
        <f>Sheet3!J20/C19</f>
        <v>0</v>
      </c>
      <c r="L19" s="14">
        <f>Sheet3!K20/C19</f>
        <v>0</v>
      </c>
      <c r="M19" s="14">
        <f>Sheet3!L20/C19</f>
        <v>0</v>
      </c>
      <c r="N19" s="14">
        <f>Sheet3!M20/C19</f>
        <v>0</v>
      </c>
      <c r="O19" s="14" t="e">
        <f>Sheet3!N20/C19</f>
        <v>#REF!</v>
      </c>
      <c r="P19" s="14" t="e">
        <f t="shared" si="0"/>
        <v>#REF!</v>
      </c>
    </row>
    <row r="20" ht="14.25" spans="2:16">
      <c r="B20" s="3" t="s">
        <v>35</v>
      </c>
      <c r="C20" s="5">
        <v>602</v>
      </c>
      <c r="D20" s="14">
        <f>Sheet3!C21/C20</f>
        <v>0</v>
      </c>
      <c r="E20" s="14">
        <f>Sheet3!D21/C20</f>
        <v>0.0514950166112957</v>
      </c>
      <c r="F20" s="14">
        <f>Sheet3!E21/C20</f>
        <v>0.0514950166112957</v>
      </c>
      <c r="G20" s="14">
        <f>Sheet3!F21/C20</f>
        <v>0.0514950166112957</v>
      </c>
      <c r="H20" s="14">
        <f>Sheet3!G21/C20</f>
        <v>0</v>
      </c>
      <c r="I20" s="14">
        <f>Sheet3!H21/C20</f>
        <v>0</v>
      </c>
      <c r="J20" s="14">
        <f>Sheet3!I21/C20</f>
        <v>0</v>
      </c>
      <c r="K20" s="14">
        <f>Sheet3!J21/C20</f>
        <v>0</v>
      </c>
      <c r="L20" s="14">
        <f>Sheet3!K21/C20</f>
        <v>0</v>
      </c>
      <c r="M20" s="14">
        <f>Sheet3!L21/C20</f>
        <v>0</v>
      </c>
      <c r="N20" s="14">
        <f>Sheet3!M21/C20</f>
        <v>0</v>
      </c>
      <c r="O20" s="14">
        <f>Sheet3!N21/C20</f>
        <v>0</v>
      </c>
      <c r="P20" s="14">
        <f t="shared" si="0"/>
        <v>0.154485049833887</v>
      </c>
    </row>
    <row r="21" ht="14.25" spans="2:16">
      <c r="B21" s="3" t="s">
        <v>120</v>
      </c>
      <c r="C21" s="5">
        <v>689</v>
      </c>
      <c r="D21" s="14">
        <f>Sheet3!C22/C21</f>
        <v>0</v>
      </c>
      <c r="E21" s="14">
        <f>Sheet3!D22/C21</f>
        <v>0.870827285921626</v>
      </c>
      <c r="F21" s="14">
        <f>Sheet3!E22/C21</f>
        <v>0.870827285921626</v>
      </c>
      <c r="G21" s="14">
        <f>Sheet3!F22/C21</f>
        <v>0.870827285921626</v>
      </c>
      <c r="H21" s="14">
        <f>Sheet3!G22/C21</f>
        <v>0</v>
      </c>
      <c r="I21" s="14">
        <f>Sheet3!H22/C21</f>
        <v>0</v>
      </c>
      <c r="J21" s="14">
        <f>Sheet3!I22/C21</f>
        <v>0</v>
      </c>
      <c r="K21" s="14">
        <f>Sheet3!J22/C21</f>
        <v>0</v>
      </c>
      <c r="L21" s="14">
        <f>Sheet3!K22/C21</f>
        <v>0</v>
      </c>
      <c r="M21" s="14">
        <f>Sheet3!L22/C21</f>
        <v>0</v>
      </c>
      <c r="N21" s="14">
        <f>Sheet3!M22/C21</f>
        <v>0</v>
      </c>
      <c r="O21" s="14">
        <f>Sheet3!N22/C21</f>
        <v>0</v>
      </c>
      <c r="P21" s="14">
        <f t="shared" si="0"/>
        <v>2.61248185776488</v>
      </c>
    </row>
    <row r="22" ht="14.25" spans="2:16">
      <c r="B22" s="19" t="s">
        <v>39</v>
      </c>
      <c r="C22" s="5">
        <v>1182</v>
      </c>
      <c r="D22" s="14">
        <f>Sheet3!C23/C22</f>
        <v>0.410321489001692</v>
      </c>
      <c r="E22" s="14">
        <f>Sheet3!D23/C22</f>
        <v>0.6082910321489</v>
      </c>
      <c r="F22" s="14">
        <f>Sheet3!E23/C22</f>
        <v>0.553299492385787</v>
      </c>
      <c r="G22" s="14">
        <f>Sheet3!F23/C22</f>
        <v>0.197123519458545</v>
      </c>
      <c r="H22" s="14">
        <f>Sheet3!G23/C22</f>
        <v>0</v>
      </c>
      <c r="I22" s="14">
        <f>Sheet3!H23/C22</f>
        <v>0</v>
      </c>
      <c r="J22" s="14">
        <f>Sheet3!I23/C22</f>
        <v>0</v>
      </c>
      <c r="K22" s="14">
        <f>Sheet3!J23/C22</f>
        <v>0</v>
      </c>
      <c r="L22" s="14">
        <f>Sheet3!K23/C22</f>
        <v>0</v>
      </c>
      <c r="M22" s="14">
        <f>Sheet3!L23/C22</f>
        <v>0</v>
      </c>
      <c r="N22" s="14">
        <f>Sheet3!M23/C22</f>
        <v>0</v>
      </c>
      <c r="O22" s="14">
        <f>Sheet3!N23/C22</f>
        <v>0</v>
      </c>
      <c r="P22" s="14">
        <f t="shared" si="0"/>
        <v>1.76903553299492</v>
      </c>
    </row>
    <row r="23" ht="14.25" spans="2:16">
      <c r="B23" s="8" t="s">
        <v>40</v>
      </c>
      <c r="C23" s="5">
        <v>130</v>
      </c>
      <c r="D23" s="14">
        <f>Sheet3!C24/C23</f>
        <v>0.123076923076923</v>
      </c>
      <c r="E23" s="14">
        <f>Sheet3!D24/C23</f>
        <v>0.123076923076923</v>
      </c>
      <c r="F23" s="14">
        <f>Sheet3!E24/C23</f>
        <v>0.123076923076923</v>
      </c>
      <c r="G23" s="14">
        <f>Sheet3!F24/C23</f>
        <v>0</v>
      </c>
      <c r="H23" s="14">
        <f>Sheet3!G24/C23</f>
        <v>0</v>
      </c>
      <c r="I23" s="14">
        <f>Sheet3!H24/C23</f>
        <v>0</v>
      </c>
      <c r="J23" s="14">
        <f>Sheet3!I24/C23</f>
        <v>0</v>
      </c>
      <c r="K23" s="14">
        <f>Sheet3!J24/C23</f>
        <v>0</v>
      </c>
      <c r="L23" s="14">
        <f>Sheet3!K24/C23</f>
        <v>0</v>
      </c>
      <c r="M23" s="14">
        <f>Sheet3!L24/C23</f>
        <v>0</v>
      </c>
      <c r="N23" s="14">
        <f>Sheet3!M24/C23</f>
        <v>0</v>
      </c>
      <c r="O23" s="14">
        <f>Sheet3!N24/C23</f>
        <v>0</v>
      </c>
      <c r="P23" s="14">
        <f t="shared" si="0"/>
        <v>0.369230769230769</v>
      </c>
    </row>
    <row r="24" ht="14.25" spans="2:16">
      <c r="B24" s="3" t="s">
        <v>44</v>
      </c>
      <c r="C24" s="5">
        <v>517</v>
      </c>
      <c r="D24" s="14">
        <f>Sheet3!C25/C24</f>
        <v>2.05609284332689</v>
      </c>
      <c r="E24" s="14">
        <f>Sheet3!D25/C24</f>
        <v>2.49709864603482</v>
      </c>
      <c r="F24" s="14">
        <f>Sheet3!E25/C24</f>
        <v>1.28433268858801</v>
      </c>
      <c r="G24" s="14">
        <f>Sheet3!F25/C24</f>
        <v>0.992263056092843</v>
      </c>
      <c r="H24" s="14">
        <f>Sheet3!G25/C24</f>
        <v>0</v>
      </c>
      <c r="I24" s="14">
        <f>Sheet3!H25/C24</f>
        <v>0</v>
      </c>
      <c r="J24" s="14">
        <f>Sheet3!I25/C24</f>
        <v>0</v>
      </c>
      <c r="K24" s="14">
        <f>Sheet3!J25/C24</f>
        <v>0</v>
      </c>
      <c r="L24" s="14">
        <f>Sheet3!K25/C24</f>
        <v>0</v>
      </c>
      <c r="M24" s="14">
        <f>Sheet3!L25/C24</f>
        <v>0</v>
      </c>
      <c r="N24" s="14">
        <f>Sheet3!M25/C24</f>
        <v>0</v>
      </c>
      <c r="O24" s="14">
        <f>Sheet3!N25/C24</f>
        <v>0</v>
      </c>
      <c r="P24" s="14">
        <f t="shared" si="0"/>
        <v>6.82978723404256</v>
      </c>
    </row>
    <row r="25" ht="14.25" spans="2:16">
      <c r="B25" s="21" t="s">
        <v>121</v>
      </c>
      <c r="C25" s="5">
        <v>91</v>
      </c>
      <c r="D25" s="14">
        <f>Sheet3!C26/C25</f>
        <v>1.42857142857143</v>
      </c>
      <c r="E25" s="14">
        <f>Sheet3!D26/C25</f>
        <v>1.42857142857143</v>
      </c>
      <c r="F25" s="14">
        <f>Sheet3!E26/C25</f>
        <v>1.42857142857143</v>
      </c>
      <c r="G25" s="14">
        <f>Sheet3!F26/C25</f>
        <v>0</v>
      </c>
      <c r="H25" s="14">
        <f>Sheet3!G26/C25</f>
        <v>0</v>
      </c>
      <c r="I25" s="14">
        <f>Sheet3!H26/C25</f>
        <v>0</v>
      </c>
      <c r="J25" s="14">
        <f>Sheet3!I26/C25</f>
        <v>0</v>
      </c>
      <c r="K25" s="14">
        <f>Sheet3!J26/C25</f>
        <v>0</v>
      </c>
      <c r="L25" s="14">
        <f>Sheet3!K26/C25</f>
        <v>0</v>
      </c>
      <c r="M25" s="14">
        <f>Sheet3!L26/C25</f>
        <v>0</v>
      </c>
      <c r="N25" s="14">
        <f>Sheet3!M26/C25</f>
        <v>0</v>
      </c>
      <c r="O25" s="14">
        <f>Sheet3!N26/C25</f>
        <v>0</v>
      </c>
      <c r="P25" s="14">
        <f t="shared" si="0"/>
        <v>4.28571428571429</v>
      </c>
    </row>
    <row r="26" ht="14.25" spans="2:16">
      <c r="B26" s="3" t="s">
        <v>122</v>
      </c>
      <c r="C26" s="5">
        <v>44</v>
      </c>
      <c r="D26" s="14">
        <f>Sheet3!C27/C26</f>
        <v>0.204545454545455</v>
      </c>
      <c r="E26" s="14">
        <f>Sheet3!D27/C26</f>
        <v>0.636363636363636</v>
      </c>
      <c r="F26" s="14">
        <f>Sheet3!E27/C26</f>
        <v>0</v>
      </c>
      <c r="G26" s="14">
        <f>Sheet3!F27/C26</f>
        <v>0.431818181818182</v>
      </c>
      <c r="H26" s="14">
        <f>Sheet3!G27/C26</f>
        <v>0</v>
      </c>
      <c r="I26" s="14">
        <f>Sheet3!H27/C26</f>
        <v>0</v>
      </c>
      <c r="J26" s="14">
        <f>Sheet3!I27/C26</f>
        <v>0</v>
      </c>
      <c r="K26" s="14">
        <f>Sheet3!J27/C26</f>
        <v>0</v>
      </c>
      <c r="L26" s="14">
        <f>Sheet3!K27/C26</f>
        <v>0</v>
      </c>
      <c r="M26" s="14">
        <f>Sheet3!L27/C26</f>
        <v>0</v>
      </c>
      <c r="N26" s="14">
        <f>Sheet3!M27/C26</f>
        <v>0</v>
      </c>
      <c r="O26" s="14">
        <f>Sheet3!N27/C26</f>
        <v>0</v>
      </c>
      <c r="P26" s="14">
        <f t="shared" si="0"/>
        <v>1.27272727272727</v>
      </c>
    </row>
    <row r="27" ht="14.25" spans="2:16">
      <c r="B27" s="3" t="s">
        <v>123</v>
      </c>
      <c r="C27" s="5">
        <v>36</v>
      </c>
      <c r="D27" s="14">
        <f>Sheet3!C28/C27</f>
        <v>0.111111111111111</v>
      </c>
      <c r="E27" s="14">
        <f>Sheet3!D28/C27</f>
        <v>0.388888888888889</v>
      </c>
      <c r="F27" s="14">
        <f>Sheet3!E28/C27</f>
        <v>0</v>
      </c>
      <c r="G27" s="14">
        <f>Sheet3!F28/C27</f>
        <v>0.25</v>
      </c>
      <c r="H27" s="14">
        <f>Sheet3!G28/C27</f>
        <v>0</v>
      </c>
      <c r="I27" s="14">
        <f>Sheet3!H28/C27</f>
        <v>0</v>
      </c>
      <c r="J27" s="14">
        <f>Sheet3!I28/C27</f>
        <v>0</v>
      </c>
      <c r="K27" s="14">
        <f>Sheet3!J28/C27</f>
        <v>0</v>
      </c>
      <c r="L27" s="14">
        <f>Sheet3!K28/C27</f>
        <v>0</v>
      </c>
      <c r="M27" s="14">
        <f>Sheet3!L28/C27</f>
        <v>0</v>
      </c>
      <c r="N27" s="14">
        <f>Sheet3!M28/C27</f>
        <v>0</v>
      </c>
      <c r="O27" s="14">
        <f>Sheet3!N28/C27</f>
        <v>0</v>
      </c>
      <c r="P27" s="14">
        <f t="shared" si="0"/>
        <v>0.75</v>
      </c>
    </row>
    <row r="28" ht="14.25" spans="2:16">
      <c r="B28" s="8" t="s">
        <v>124</v>
      </c>
      <c r="C28" s="5">
        <v>19</v>
      </c>
      <c r="D28" s="14">
        <f>Sheet3!C29/C28</f>
        <v>2.84210526315789</v>
      </c>
      <c r="E28" s="14">
        <f>Sheet3!D29/C28</f>
        <v>2.78947368421053</v>
      </c>
      <c r="F28" s="14">
        <f>Sheet3!E29/C28</f>
        <v>0</v>
      </c>
      <c r="G28" s="14">
        <f>Sheet3!F29/C28</f>
        <v>2.78947368421053</v>
      </c>
      <c r="H28" s="14">
        <f>Sheet3!G29/C28</f>
        <v>0</v>
      </c>
      <c r="I28" s="14">
        <f>Sheet3!H29/C28</f>
        <v>0</v>
      </c>
      <c r="J28" s="14">
        <f>Sheet3!I29/C28</f>
        <v>0</v>
      </c>
      <c r="K28" s="14">
        <f>Sheet3!J29/C28</f>
        <v>0</v>
      </c>
      <c r="L28" s="14">
        <f>Sheet3!K29/C28</f>
        <v>0</v>
      </c>
      <c r="M28" s="14">
        <f>Sheet3!L29/C28</f>
        <v>0</v>
      </c>
      <c r="N28" s="14">
        <f>Sheet3!M29/C28</f>
        <v>0</v>
      </c>
      <c r="O28" s="14">
        <f>Sheet3!N29/C28</f>
        <v>0</v>
      </c>
      <c r="P28" s="14">
        <f t="shared" si="0"/>
        <v>8.42105263157895</v>
      </c>
    </row>
    <row r="29" ht="14.25" spans="2:16">
      <c r="B29" s="8" t="s">
        <v>125</v>
      </c>
      <c r="C29" s="5">
        <v>9</v>
      </c>
      <c r="D29" s="14">
        <f>Sheet3!C30/C29</f>
        <v>57.4444444444444</v>
      </c>
      <c r="E29" s="14">
        <f>Sheet3!D30/C29</f>
        <v>57.4444444444444</v>
      </c>
      <c r="F29" s="14">
        <f>Sheet3!E30/C29</f>
        <v>0</v>
      </c>
      <c r="G29" s="14">
        <f>Sheet3!F30/C29</f>
        <v>57.4444444444444</v>
      </c>
      <c r="H29" s="14">
        <f>Sheet3!G30/C29</f>
        <v>0</v>
      </c>
      <c r="I29" s="14">
        <f>Sheet3!H30/C29</f>
        <v>0</v>
      </c>
      <c r="J29" s="14">
        <f>Sheet3!I30/C29</f>
        <v>0</v>
      </c>
      <c r="K29" s="14">
        <f>Sheet3!J30/C29</f>
        <v>0</v>
      </c>
      <c r="L29" s="14">
        <f>Sheet3!K30/C29</f>
        <v>0</v>
      </c>
      <c r="M29" s="14">
        <f>Sheet3!L30/C29</f>
        <v>0</v>
      </c>
      <c r="N29" s="14">
        <f>Sheet3!M30/C29</f>
        <v>0</v>
      </c>
      <c r="O29" s="14">
        <f>Sheet3!N30/C29</f>
        <v>0</v>
      </c>
      <c r="P29" s="14">
        <f t="shared" si="0"/>
        <v>172.333333333333</v>
      </c>
    </row>
    <row r="30" ht="14.25" spans="2:16">
      <c r="B30" s="8" t="s">
        <v>126</v>
      </c>
      <c r="C30" s="5">
        <v>54</v>
      </c>
      <c r="D30" s="14">
        <f>Sheet3!C31/C30</f>
        <v>0</v>
      </c>
      <c r="E30" s="14">
        <f>Sheet3!D31/C30</f>
        <v>0.666666666666667</v>
      </c>
      <c r="F30" s="14">
        <f>Sheet3!E31/C30</f>
        <v>0.666666666666667</v>
      </c>
      <c r="G30" s="14">
        <f>Sheet3!F31/C30</f>
        <v>0.666666666666667</v>
      </c>
      <c r="H30" s="14">
        <f>Sheet3!G31/C30</f>
        <v>0</v>
      </c>
      <c r="I30" s="14">
        <f>Sheet3!H31/C30</f>
        <v>0</v>
      </c>
      <c r="J30" s="14">
        <f>Sheet3!I31/C30</f>
        <v>0</v>
      </c>
      <c r="K30" s="14">
        <f>Sheet3!J31/C30</f>
        <v>0</v>
      </c>
      <c r="L30" s="14">
        <f>Sheet3!K31/C30</f>
        <v>0</v>
      </c>
      <c r="M30" s="14">
        <f>Sheet3!L31/C30</f>
        <v>0</v>
      </c>
      <c r="N30" s="14">
        <f>Sheet3!M31/C30</f>
        <v>0</v>
      </c>
      <c r="O30" s="14">
        <f>Sheet3!N31/C30</f>
        <v>0</v>
      </c>
      <c r="P30" s="14">
        <f t="shared" si="0"/>
        <v>2</v>
      </c>
    </row>
    <row r="31" ht="14.25" spans="2:16">
      <c r="B31" s="8" t="s">
        <v>46</v>
      </c>
      <c r="C31" s="5">
        <v>289</v>
      </c>
      <c r="D31" s="14">
        <f>Sheet3!C32/C31</f>
        <v>0.501730103806228</v>
      </c>
      <c r="E31" s="14">
        <f>Sheet3!D32/C31</f>
        <v>1.00346020761246</v>
      </c>
      <c r="F31" s="14">
        <f>Sheet3!E32/C31</f>
        <v>0.986159169550173</v>
      </c>
      <c r="G31" s="14">
        <f>Sheet3!F32/C31</f>
        <v>0.519031141868512</v>
      </c>
      <c r="H31" s="14">
        <f>Sheet3!G32/C31</f>
        <v>0</v>
      </c>
      <c r="I31" s="14">
        <f>Sheet3!H32/C31</f>
        <v>0</v>
      </c>
      <c r="J31" s="14">
        <f>Sheet3!I32/C31</f>
        <v>0</v>
      </c>
      <c r="K31" s="14">
        <f>Sheet3!J32/C31</f>
        <v>0</v>
      </c>
      <c r="L31" s="14">
        <f>Sheet3!K32/C31</f>
        <v>0</v>
      </c>
      <c r="M31" s="14">
        <f>Sheet3!L32/C31</f>
        <v>0</v>
      </c>
      <c r="N31" s="14">
        <f>Sheet3!M32/C31</f>
        <v>0</v>
      </c>
      <c r="O31" s="14">
        <f>Sheet3!N32/C31</f>
        <v>0</v>
      </c>
      <c r="P31" s="14">
        <f t="shared" si="0"/>
        <v>3.01038062283737</v>
      </c>
    </row>
    <row r="32" ht="14.25" spans="2:16">
      <c r="B32" s="8" t="s">
        <v>48</v>
      </c>
      <c r="C32" s="5">
        <v>314</v>
      </c>
      <c r="D32" s="14">
        <f>Sheet3!C33/C32</f>
        <v>1.48407643312102</v>
      </c>
      <c r="E32" s="14">
        <f>Sheet3!D33/C32</f>
        <v>1.48407643312102</v>
      </c>
      <c r="F32" s="14">
        <f>Sheet3!E33/C32</f>
        <v>1.47452229299363</v>
      </c>
      <c r="G32" s="14">
        <f>Sheet3!F33/C32</f>
        <v>0.00955414012738853</v>
      </c>
      <c r="H32" s="14">
        <f>Sheet3!G33/C32</f>
        <v>0</v>
      </c>
      <c r="I32" s="14">
        <f>Sheet3!H33/C32</f>
        <v>0</v>
      </c>
      <c r="J32" s="14">
        <f>Sheet3!I33/C32</f>
        <v>0</v>
      </c>
      <c r="K32" s="14">
        <f>Sheet3!J33/C32</f>
        <v>0</v>
      </c>
      <c r="L32" s="14">
        <f>Sheet3!K33/C32</f>
        <v>0</v>
      </c>
      <c r="M32" s="14">
        <f>Sheet3!L33/C32</f>
        <v>0</v>
      </c>
      <c r="N32" s="14">
        <f>Sheet3!M33/C32</f>
        <v>0</v>
      </c>
      <c r="O32" s="14">
        <f>Sheet3!N33/C32</f>
        <v>0</v>
      </c>
      <c r="P32" s="14">
        <f t="shared" si="0"/>
        <v>4.45222929936306</v>
      </c>
    </row>
    <row r="33" ht="14.25" spans="2:16">
      <c r="B33" s="3" t="s">
        <v>127</v>
      </c>
      <c r="C33" s="12">
        <v>460</v>
      </c>
      <c r="D33" s="14">
        <f>Sheet3!C34/C33</f>
        <v>0.680434782608696</v>
      </c>
      <c r="E33" s="14">
        <f>Sheet3!D34/C33</f>
        <v>0.680434782608696</v>
      </c>
      <c r="F33" s="14">
        <f>Sheet3!E34/C33</f>
        <v>0.339130434782609</v>
      </c>
      <c r="G33" s="14">
        <f>Sheet3!F34/C33</f>
        <v>0.339130434782609</v>
      </c>
      <c r="H33" s="14">
        <f>Sheet3!G34/C33</f>
        <v>0</v>
      </c>
      <c r="I33" s="14">
        <f>Sheet3!H34/C33</f>
        <v>0</v>
      </c>
      <c r="J33" s="14">
        <f>Sheet3!I34/C33</f>
        <v>0</v>
      </c>
      <c r="K33" s="14">
        <f>Sheet3!J34/C33</f>
        <v>0</v>
      </c>
      <c r="L33" s="14">
        <f>Sheet3!K34/C33</f>
        <v>0</v>
      </c>
      <c r="M33" s="14">
        <f>Sheet3!L34/C33</f>
        <v>0</v>
      </c>
      <c r="N33" s="14">
        <f>Sheet3!M34/C33</f>
        <v>0</v>
      </c>
      <c r="O33" s="14">
        <f>Sheet3!N34/C33</f>
        <v>0</v>
      </c>
      <c r="P33" s="14">
        <f t="shared" si="0"/>
        <v>2.03913043478261</v>
      </c>
    </row>
    <row r="34" ht="14.25" spans="2:16">
      <c r="B34" s="3" t="s">
        <v>128</v>
      </c>
      <c r="C34" s="5">
        <v>535</v>
      </c>
      <c r="D34" s="14">
        <f>Sheet3!C35/C34</f>
        <v>1.17570093457944</v>
      </c>
      <c r="E34" s="14">
        <f>Sheet3!D35/C34</f>
        <v>1.17570093457944</v>
      </c>
      <c r="F34" s="14">
        <f>Sheet3!E35/C34</f>
        <v>0.0186915887850467</v>
      </c>
      <c r="G34" s="14">
        <f>Sheet3!F35/C34</f>
        <v>1.1588785046729</v>
      </c>
      <c r="H34" s="14">
        <f>Sheet3!G35/C34</f>
        <v>0</v>
      </c>
      <c r="I34" s="14">
        <f>Sheet3!H35/C34</f>
        <v>0</v>
      </c>
      <c r="J34" s="14">
        <f>Sheet3!I35/C34</f>
        <v>0</v>
      </c>
      <c r="K34" s="14">
        <f>Sheet3!J35/C34</f>
        <v>0</v>
      </c>
      <c r="L34" s="14">
        <f>Sheet3!K35/C34</f>
        <v>0</v>
      </c>
      <c r="M34" s="14">
        <f>Sheet3!L35/C34</f>
        <v>0</v>
      </c>
      <c r="N34" s="14">
        <f>Sheet3!M35/C34</f>
        <v>0</v>
      </c>
      <c r="O34" s="14">
        <f>Sheet3!N35/C34</f>
        <v>0</v>
      </c>
      <c r="P34" s="14">
        <f t="shared" si="0"/>
        <v>3.52897196261682</v>
      </c>
    </row>
    <row r="35" ht="14.25" spans="2:16">
      <c r="B35" s="8" t="s">
        <v>129</v>
      </c>
      <c r="C35" s="5">
        <v>631</v>
      </c>
      <c r="D35" s="14">
        <f>Sheet3!C36/C35</f>
        <v>0.968304278922345</v>
      </c>
      <c r="E35" s="14">
        <f>Sheet3!D36/C35</f>
        <v>0.968304278922345</v>
      </c>
      <c r="F35" s="14">
        <f>Sheet3!E36/C35</f>
        <v>0</v>
      </c>
      <c r="G35" s="14">
        <f>Sheet3!F36/C35</f>
        <v>0.968304278922345</v>
      </c>
      <c r="H35" s="14">
        <f>Sheet3!G36/C35</f>
        <v>0</v>
      </c>
      <c r="I35" s="14">
        <f>Sheet3!H36/C35</f>
        <v>0</v>
      </c>
      <c r="J35" s="14">
        <f>Sheet3!I36/C35</f>
        <v>0</v>
      </c>
      <c r="K35" s="14">
        <f>Sheet3!J36/C35</f>
        <v>0</v>
      </c>
      <c r="L35" s="14">
        <f>Sheet3!K36/C35</f>
        <v>0</v>
      </c>
      <c r="M35" s="14">
        <f>Sheet3!L36/C35</f>
        <v>0</v>
      </c>
      <c r="N35" s="14">
        <f>Sheet3!M36/C35</f>
        <v>0</v>
      </c>
      <c r="O35" s="14">
        <f>Sheet3!N36/C35</f>
        <v>0</v>
      </c>
      <c r="P35" s="14">
        <f t="shared" si="0"/>
        <v>2.90491283676704</v>
      </c>
    </row>
    <row r="36" ht="14.25" spans="2:16">
      <c r="B36" s="8" t="s">
        <v>50</v>
      </c>
      <c r="C36" s="5">
        <v>609</v>
      </c>
      <c r="D36" s="14">
        <f>Sheet3!C37/C36</f>
        <v>0.0361247947454844</v>
      </c>
      <c r="E36" s="14">
        <f>Sheet3!D37/C36</f>
        <v>0.0361247947454844</v>
      </c>
      <c r="F36" s="14">
        <f>Sheet3!E37/C36</f>
        <v>0</v>
      </c>
      <c r="G36" s="14">
        <f>Sheet3!F37/C36</f>
        <v>0.0361247947454844</v>
      </c>
      <c r="H36" s="14">
        <f>Sheet3!G37/C36</f>
        <v>0</v>
      </c>
      <c r="I36" s="14">
        <f>Sheet3!H37/C36</f>
        <v>0</v>
      </c>
      <c r="J36" s="14">
        <f>Sheet3!I37/C36</f>
        <v>0</v>
      </c>
      <c r="K36" s="14">
        <f>Sheet3!J37/C36</f>
        <v>0</v>
      </c>
      <c r="L36" s="14">
        <f>Sheet3!K37/C36</f>
        <v>0</v>
      </c>
      <c r="M36" s="14">
        <f>Sheet3!L37/C36</f>
        <v>0</v>
      </c>
      <c r="N36" s="14">
        <f>Sheet3!M37/C36</f>
        <v>0</v>
      </c>
      <c r="O36" s="14">
        <f>Sheet3!N37/C36</f>
        <v>0</v>
      </c>
      <c r="P36" s="14">
        <f t="shared" si="0"/>
        <v>0.108374384236453</v>
      </c>
    </row>
    <row r="37" ht="14.25" spans="2:16">
      <c r="B37" s="8" t="s">
        <v>130</v>
      </c>
      <c r="C37" s="5">
        <v>7</v>
      </c>
      <c r="D37" s="14">
        <f>Sheet3!C38/C37</f>
        <v>1.71428571428571</v>
      </c>
      <c r="E37" s="14">
        <f>Sheet3!D38/C37</f>
        <v>1.71428571428571</v>
      </c>
      <c r="F37" s="14">
        <f>Sheet3!E38/C37</f>
        <v>0</v>
      </c>
      <c r="G37" s="14">
        <f>Sheet3!F38/C37</f>
        <v>1.71428571428571</v>
      </c>
      <c r="H37" s="14">
        <f>Sheet3!G38/C37</f>
        <v>0</v>
      </c>
      <c r="I37" s="14">
        <f>Sheet3!H38/C37</f>
        <v>0</v>
      </c>
      <c r="J37" s="14">
        <f>Sheet3!I38/C37</f>
        <v>0</v>
      </c>
      <c r="K37" s="14">
        <f>Sheet3!J38/C37</f>
        <v>0</v>
      </c>
      <c r="L37" s="14">
        <f>Sheet3!K38/C37</f>
        <v>0</v>
      </c>
      <c r="M37" s="14">
        <f>Sheet3!L38/C37</f>
        <v>0</v>
      </c>
      <c r="N37" s="14">
        <f>Sheet3!M38/C37</f>
        <v>0</v>
      </c>
      <c r="O37" s="14">
        <f>Sheet3!N38/C37</f>
        <v>0</v>
      </c>
      <c r="P37" s="14">
        <f t="shared" si="0"/>
        <v>5.14285714285713</v>
      </c>
    </row>
    <row r="38" ht="14.25" spans="2:16">
      <c r="B38" s="8" t="s">
        <v>131</v>
      </c>
      <c r="C38" s="5">
        <v>8</v>
      </c>
      <c r="D38" s="14">
        <f>Sheet3!C39/C38</f>
        <v>1.25</v>
      </c>
      <c r="E38" s="14">
        <f>Sheet3!D39/C38</f>
        <v>1.25</v>
      </c>
      <c r="F38" s="14">
        <f>Sheet3!E39/C38</f>
        <v>0</v>
      </c>
      <c r="G38" s="14">
        <f>Sheet3!F39/C38</f>
        <v>1.25</v>
      </c>
      <c r="H38" s="14">
        <f>Sheet3!G39/C38</f>
        <v>0</v>
      </c>
      <c r="I38" s="14">
        <f>Sheet3!H39/C38</f>
        <v>0</v>
      </c>
      <c r="J38" s="14">
        <f>Sheet3!I39/C38</f>
        <v>0</v>
      </c>
      <c r="K38" s="14">
        <f>Sheet3!J39/C38</f>
        <v>0</v>
      </c>
      <c r="L38" s="14">
        <f>Sheet3!K39/C38</f>
        <v>0</v>
      </c>
      <c r="M38" s="14">
        <f>Sheet3!L39/C38</f>
        <v>0</v>
      </c>
      <c r="N38" s="14">
        <f>Sheet3!M39/C38</f>
        <v>0</v>
      </c>
      <c r="O38" s="14">
        <f>Sheet3!N39/C38</f>
        <v>0</v>
      </c>
      <c r="P38" s="14">
        <f t="shared" si="0"/>
        <v>3.75</v>
      </c>
    </row>
    <row r="39" ht="14.25" spans="2:16">
      <c r="B39" s="8" t="s">
        <v>132</v>
      </c>
      <c r="C39" s="5">
        <v>12</v>
      </c>
      <c r="D39" s="14">
        <f>Sheet3!C40/C39</f>
        <v>2.25</v>
      </c>
      <c r="E39" s="14">
        <f>Sheet3!D40/C39</f>
        <v>44.6666666666667</v>
      </c>
      <c r="F39" s="14">
        <f>Sheet3!E40/C39</f>
        <v>42.4166666666667</v>
      </c>
      <c r="G39" s="14">
        <f>Sheet3!F40/C39</f>
        <v>44.6666666666667</v>
      </c>
      <c r="H39" s="14">
        <f>Sheet3!G40/C39</f>
        <v>0</v>
      </c>
      <c r="I39" s="14">
        <f>Sheet3!H40/C39</f>
        <v>0</v>
      </c>
      <c r="J39" s="14">
        <f>Sheet3!I40/C39</f>
        <v>0</v>
      </c>
      <c r="K39" s="14">
        <f>Sheet3!J40/C39</f>
        <v>0</v>
      </c>
      <c r="L39" s="14">
        <f>Sheet3!K40/C39</f>
        <v>0</v>
      </c>
      <c r="M39" s="14">
        <f>Sheet3!L40/C39</f>
        <v>0</v>
      </c>
      <c r="N39" s="14">
        <f>Sheet3!M40/C39</f>
        <v>0</v>
      </c>
      <c r="O39" s="14">
        <f>Sheet3!N40/C39</f>
        <v>0</v>
      </c>
      <c r="P39" s="14">
        <f t="shared" si="0"/>
        <v>134</v>
      </c>
    </row>
    <row r="40" ht="14.25" spans="2:16">
      <c r="B40" s="8" t="s">
        <v>133</v>
      </c>
      <c r="C40" s="5">
        <v>22</v>
      </c>
      <c r="D40" s="14">
        <f>Sheet3!C41/C40</f>
        <v>0</v>
      </c>
      <c r="E40" s="14">
        <f>Sheet3!D41/C40</f>
        <v>3.63636363636364</v>
      </c>
      <c r="F40" s="14">
        <f>Sheet3!E41/C40</f>
        <v>3.63636363636364</v>
      </c>
      <c r="G40" s="14">
        <f>Sheet3!F41/C40</f>
        <v>3.63636363636364</v>
      </c>
      <c r="H40" s="14">
        <f>Sheet3!G41/C40</f>
        <v>0</v>
      </c>
      <c r="I40" s="14">
        <f>Sheet3!H41/C40</f>
        <v>0</v>
      </c>
      <c r="J40" s="14">
        <f>Sheet3!I41/C40</f>
        <v>0</v>
      </c>
      <c r="K40" s="14">
        <f>Sheet3!J41/C40</f>
        <v>0</v>
      </c>
      <c r="L40" s="14">
        <f>Sheet3!K41/C40</f>
        <v>0</v>
      </c>
      <c r="M40" s="14">
        <f>Sheet3!L41/C40</f>
        <v>0</v>
      </c>
      <c r="N40" s="14">
        <f>Sheet3!M41/C40</f>
        <v>0</v>
      </c>
      <c r="O40" s="14">
        <f>Sheet3!N41/C40</f>
        <v>0</v>
      </c>
      <c r="P40" s="14">
        <f t="shared" si="0"/>
        <v>10.9090909090909</v>
      </c>
    </row>
    <row r="41" ht="14.25" spans="2:16">
      <c r="B41" s="3" t="s">
        <v>56</v>
      </c>
      <c r="C41" s="12">
        <v>192</v>
      </c>
      <c r="D41" s="14">
        <f>Sheet3!C42/C41</f>
        <v>1</v>
      </c>
      <c r="E41" s="14">
        <f>Sheet3!D42/C41</f>
        <v>1</v>
      </c>
      <c r="F41" s="14">
        <f>Sheet3!E42/C41</f>
        <v>1</v>
      </c>
      <c r="G41" s="14">
        <f>Sheet3!F42/C41</f>
        <v>1</v>
      </c>
      <c r="H41" s="14">
        <f>Sheet3!G42/C41</f>
        <v>0</v>
      </c>
      <c r="I41" s="14">
        <f>Sheet3!H42/C41</f>
        <v>0</v>
      </c>
      <c r="J41" s="14">
        <f>Sheet3!I42/C41</f>
        <v>0</v>
      </c>
      <c r="K41" s="14">
        <f>Sheet3!J42/C41</f>
        <v>0</v>
      </c>
      <c r="L41" s="14">
        <f>Sheet3!K42/C41</f>
        <v>0</v>
      </c>
      <c r="M41" s="14">
        <f>Sheet3!L42/C41</f>
        <v>0</v>
      </c>
      <c r="N41" s="14">
        <f>Sheet3!M42/C41</f>
        <v>0</v>
      </c>
      <c r="O41" s="14">
        <f>Sheet3!N42/C41</f>
        <v>0</v>
      </c>
      <c r="P41" s="14">
        <f t="shared" si="0"/>
        <v>4</v>
      </c>
    </row>
    <row r="42" spans="2:16">
      <c r="B42" s="13" t="s">
        <v>57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ht="14.25" spans="2:16">
      <c r="B43" s="2" t="s">
        <v>58</v>
      </c>
      <c r="C43" s="5">
        <v>1371</v>
      </c>
      <c r="D43" s="14">
        <f>Sheet3!C44/C43</f>
        <v>1.00072939460248</v>
      </c>
      <c r="E43" s="14">
        <f>Sheet3!D44/C43</f>
        <v>1.00072939460248</v>
      </c>
      <c r="F43" s="14">
        <f>Sheet3!E44/C43</f>
        <v>1.00072939460248</v>
      </c>
      <c r="G43" s="14">
        <f>Sheet3!F44/C43</f>
        <v>1.00072939460248</v>
      </c>
      <c r="H43" s="14">
        <f>Sheet3!G44/C43</f>
        <v>0</v>
      </c>
      <c r="I43" s="14">
        <f>Sheet3!H44/C43</f>
        <v>0</v>
      </c>
      <c r="J43" s="14">
        <f>Sheet3!I44/C43</f>
        <v>0</v>
      </c>
      <c r="K43" s="14">
        <f>Sheet3!J44/C43</f>
        <v>0</v>
      </c>
      <c r="L43" s="14">
        <f>Sheet3!K44/C43</f>
        <v>0</v>
      </c>
      <c r="M43" s="14">
        <f>Sheet3!L44/C43</f>
        <v>0</v>
      </c>
      <c r="N43" s="14">
        <f>Sheet3!M44/C43</f>
        <v>0</v>
      </c>
      <c r="O43" s="14" t="e">
        <f>Sheet3!N44/C43</f>
        <v>#REF!</v>
      </c>
      <c r="P43" s="14" t="e">
        <f t="shared" si="0"/>
        <v>#REF!</v>
      </c>
    </row>
    <row r="44" ht="14.25" spans="2:16">
      <c r="B44" s="2" t="s">
        <v>59</v>
      </c>
      <c r="C44" s="5">
        <v>689</v>
      </c>
      <c r="D44" s="14">
        <f>Sheet3!C45/C44</f>
        <v>1.01161103047895</v>
      </c>
      <c r="E44" s="14">
        <f>Sheet3!D45/C44</f>
        <v>1.01161103047895</v>
      </c>
      <c r="F44" s="14">
        <f>Sheet3!E45/C44</f>
        <v>1.01161103047895</v>
      </c>
      <c r="G44" s="14">
        <f>Sheet3!F45/C44</f>
        <v>1.01161103047895</v>
      </c>
      <c r="H44" s="14">
        <f>Sheet3!G45/C44</f>
        <v>0</v>
      </c>
      <c r="I44" s="14">
        <f>Sheet3!H45/C44</f>
        <v>0</v>
      </c>
      <c r="J44" s="14">
        <f>Sheet3!I45/C44</f>
        <v>0</v>
      </c>
      <c r="K44" s="14">
        <f>Sheet3!J45/C44</f>
        <v>0</v>
      </c>
      <c r="L44" s="14">
        <f>Sheet3!K45/C44</f>
        <v>0</v>
      </c>
      <c r="M44" s="14">
        <f>Sheet3!L45/C44</f>
        <v>0</v>
      </c>
      <c r="N44" s="14">
        <f>Sheet3!M45/C44</f>
        <v>0</v>
      </c>
      <c r="O44" s="14" t="e">
        <f>Sheet3!N45/C44</f>
        <v>#REF!</v>
      </c>
      <c r="P44" s="14" t="e">
        <f t="shared" ref="P44:P70" si="1">SUM(D44:O44)</f>
        <v>#REF!</v>
      </c>
    </row>
    <row r="45" ht="14.25" spans="2:16">
      <c r="B45" s="7" t="s">
        <v>62</v>
      </c>
      <c r="C45" s="5">
        <v>40</v>
      </c>
      <c r="D45" s="14">
        <f>Sheet3!C46/C45</f>
        <v>8.4</v>
      </c>
      <c r="E45" s="14">
        <f>Sheet3!D46/C45</f>
        <v>8.4</v>
      </c>
      <c r="F45" s="14">
        <f>Sheet3!E46/C45</f>
        <v>8.4</v>
      </c>
      <c r="G45" s="14">
        <f>Sheet3!F46/C45</f>
        <v>0</v>
      </c>
      <c r="H45" s="14">
        <f>Sheet3!G46/C45</f>
        <v>0</v>
      </c>
      <c r="I45" s="14">
        <f>Sheet3!H46/C45</f>
        <v>0</v>
      </c>
      <c r="J45" s="14">
        <f>Sheet3!I46/C45</f>
        <v>0</v>
      </c>
      <c r="K45" s="14">
        <f>Sheet3!J46/C45</f>
        <v>0</v>
      </c>
      <c r="L45" s="14">
        <f>Sheet3!K46/C45</f>
        <v>0</v>
      </c>
      <c r="M45" s="14">
        <f>Sheet3!L46/C45</f>
        <v>0</v>
      </c>
      <c r="N45" s="14">
        <f>Sheet3!M46/C45</f>
        <v>0</v>
      </c>
      <c r="O45" s="14" t="e">
        <f>Sheet3!N46/C45</f>
        <v>#REF!</v>
      </c>
      <c r="P45" s="14" t="e">
        <f t="shared" si="1"/>
        <v>#REF!</v>
      </c>
    </row>
    <row r="46" ht="14.25" spans="2:16">
      <c r="B46" s="7" t="s">
        <v>63</v>
      </c>
      <c r="C46" s="5">
        <v>168</v>
      </c>
      <c r="D46" s="14">
        <f>Sheet3!C47/C46</f>
        <v>0.458333333333333</v>
      </c>
      <c r="E46" s="14">
        <f>Sheet3!D47/C46</f>
        <v>0.458333333333333</v>
      </c>
      <c r="F46" s="14">
        <f>Sheet3!E47/C46</f>
        <v>0.458333333333333</v>
      </c>
      <c r="G46" s="14">
        <f>Sheet3!F47/C46</f>
        <v>0</v>
      </c>
      <c r="H46" s="14">
        <f>Sheet3!G47/C46</f>
        <v>0</v>
      </c>
      <c r="I46" s="14">
        <f>Sheet3!H47/C46</f>
        <v>0</v>
      </c>
      <c r="J46" s="14">
        <f>Sheet3!I47/C46</f>
        <v>0</v>
      </c>
      <c r="K46" s="14">
        <f>Sheet3!J47/C46</f>
        <v>0</v>
      </c>
      <c r="L46" s="14">
        <f>Sheet3!K47/C46</f>
        <v>0</v>
      </c>
      <c r="M46" s="14">
        <f>Sheet3!L47/C46</f>
        <v>0</v>
      </c>
      <c r="N46" s="14">
        <f>Sheet3!M47/C46</f>
        <v>0</v>
      </c>
      <c r="O46" s="14" t="e">
        <f>Sheet3!N47/C46</f>
        <v>#REF!</v>
      </c>
      <c r="P46" s="14" t="e">
        <f t="shared" si="1"/>
        <v>#REF!</v>
      </c>
    </row>
    <row r="47" ht="14.25" spans="2:16">
      <c r="B47" s="6" t="s">
        <v>64</v>
      </c>
      <c r="C47" s="5">
        <v>266</v>
      </c>
      <c r="D47" s="14">
        <f>Sheet3!C48/C47</f>
        <v>0.146616541353383</v>
      </c>
      <c r="E47" s="14">
        <f>Sheet3!D48/C47</f>
        <v>0.146616541353383</v>
      </c>
      <c r="F47" s="14">
        <f>Sheet3!E48/C47</f>
        <v>0.146616541353383</v>
      </c>
      <c r="G47" s="14">
        <f>Sheet3!F48/C47</f>
        <v>0.146616541353383</v>
      </c>
      <c r="H47" s="14">
        <f>Sheet3!G48/C47</f>
        <v>0</v>
      </c>
      <c r="I47" s="14">
        <f>Sheet3!H48/C47</f>
        <v>0</v>
      </c>
      <c r="J47" s="14">
        <f>Sheet3!I48/C47</f>
        <v>0</v>
      </c>
      <c r="K47" s="14">
        <f>Sheet3!J48/C47</f>
        <v>0</v>
      </c>
      <c r="L47" s="14">
        <f>Sheet3!K48/C47</f>
        <v>0</v>
      </c>
      <c r="M47" s="14">
        <f>Sheet3!L48/C47</f>
        <v>0</v>
      </c>
      <c r="N47" s="14">
        <f>Sheet3!M48/C47</f>
        <v>0</v>
      </c>
      <c r="O47" s="14" t="e">
        <f>Sheet3!N48/C47</f>
        <v>#REF!</v>
      </c>
      <c r="P47" s="14" t="e">
        <f t="shared" si="1"/>
        <v>#REF!</v>
      </c>
    </row>
    <row r="48" ht="14.25" spans="2:16">
      <c r="B48" s="15" t="s">
        <v>65</v>
      </c>
      <c r="C48" s="5">
        <v>21</v>
      </c>
      <c r="D48" s="14">
        <f>Sheet3!C49/C48</f>
        <v>8.38095238095238</v>
      </c>
      <c r="E48" s="14">
        <f>Sheet3!D49/C48</f>
        <v>8.38095238095238</v>
      </c>
      <c r="F48" s="14">
        <f>Sheet3!E49/C48</f>
        <v>8.38095238095238</v>
      </c>
      <c r="G48" s="14">
        <f>Sheet3!F49/C48</f>
        <v>8.38095238095238</v>
      </c>
      <c r="H48" s="14">
        <f>Sheet3!G49/C48</f>
        <v>0</v>
      </c>
      <c r="I48" s="14">
        <f>Sheet3!H49/C48</f>
        <v>0</v>
      </c>
      <c r="J48" s="14">
        <f>Sheet3!I49/C48</f>
        <v>0</v>
      </c>
      <c r="K48" s="14">
        <f>Sheet3!J49/C48</f>
        <v>0</v>
      </c>
      <c r="L48" s="14">
        <f>Sheet3!K49/C48</f>
        <v>0</v>
      </c>
      <c r="M48" s="14">
        <f>Sheet3!L49/C48</f>
        <v>0</v>
      </c>
      <c r="N48" s="14">
        <f>Sheet3!M49/C48</f>
        <v>0</v>
      </c>
      <c r="O48" s="14" t="e">
        <f>Sheet3!N49/C48</f>
        <v>#REF!</v>
      </c>
      <c r="P48" s="14" t="e">
        <f t="shared" si="1"/>
        <v>#REF!</v>
      </c>
    </row>
    <row r="49" ht="14.25" spans="2:16">
      <c r="B49" s="7" t="s">
        <v>60</v>
      </c>
      <c r="C49" s="5">
        <v>336</v>
      </c>
      <c r="D49" s="14">
        <f>Sheet3!C50/C49</f>
        <v>0.800595238095238</v>
      </c>
      <c r="E49" s="14">
        <f>Sheet3!D50/C49</f>
        <v>0.800595238095238</v>
      </c>
      <c r="F49" s="14">
        <f>Sheet3!E50/C49</f>
        <v>0.800595238095238</v>
      </c>
      <c r="G49" s="14">
        <f>Sheet3!F50/C49</f>
        <v>0.800595238095238</v>
      </c>
      <c r="H49" s="14">
        <f>Sheet3!G50/C49</f>
        <v>0</v>
      </c>
      <c r="I49" s="14">
        <f>Sheet3!H50/C49</f>
        <v>0</v>
      </c>
      <c r="J49" s="14">
        <f>Sheet3!I50/C49</f>
        <v>0</v>
      </c>
      <c r="K49" s="14">
        <f>Sheet3!J50/C49</f>
        <v>0</v>
      </c>
      <c r="L49" s="14">
        <f>Sheet3!K50/C49</f>
        <v>0</v>
      </c>
      <c r="M49" s="14">
        <f>Sheet3!L50/C49</f>
        <v>0</v>
      </c>
      <c r="N49" s="14">
        <f>Sheet3!M50/C49</f>
        <v>0</v>
      </c>
      <c r="O49" s="14" t="e">
        <f>Sheet3!N50/C49</f>
        <v>#REF!</v>
      </c>
      <c r="P49" s="14" t="e">
        <f t="shared" si="1"/>
        <v>#REF!</v>
      </c>
    </row>
    <row r="50" ht="14.25" spans="2:16">
      <c r="B50" s="7" t="s">
        <v>61</v>
      </c>
      <c r="C50" s="5">
        <v>75</v>
      </c>
      <c r="D50" s="14">
        <f>Sheet3!C51/C50</f>
        <v>0.28</v>
      </c>
      <c r="E50" s="14">
        <f>Sheet3!D51/C50</f>
        <v>0.28</v>
      </c>
      <c r="F50" s="14">
        <f>Sheet3!E51/C50</f>
        <v>0.28</v>
      </c>
      <c r="G50" s="14">
        <f>Sheet3!F51/C50</f>
        <v>0.28</v>
      </c>
      <c r="H50" s="14">
        <f>Sheet3!G51/C50</f>
        <v>0</v>
      </c>
      <c r="I50" s="14">
        <f>Sheet3!H51/C50</f>
        <v>0</v>
      </c>
      <c r="J50" s="14">
        <f>Sheet3!I51/C50</f>
        <v>0</v>
      </c>
      <c r="K50" s="14">
        <f>Sheet3!J51/C50</f>
        <v>0</v>
      </c>
      <c r="L50" s="14">
        <f>Sheet3!K51/C50</f>
        <v>0</v>
      </c>
      <c r="M50" s="14">
        <f>Sheet3!L51/C50</f>
        <v>0</v>
      </c>
      <c r="N50" s="14">
        <f>Sheet3!M51/C50</f>
        <v>0</v>
      </c>
      <c r="O50" s="14" t="e">
        <f>Sheet3!N51/C50</f>
        <v>#REF!</v>
      </c>
      <c r="P50" s="14" t="e">
        <f t="shared" si="1"/>
        <v>#REF!</v>
      </c>
    </row>
    <row r="51" ht="14.25" spans="2:16">
      <c r="B51" s="11" t="s">
        <v>66</v>
      </c>
      <c r="C51" s="5">
        <v>217</v>
      </c>
      <c r="D51" s="14">
        <f>Sheet3!C52/C51</f>
        <v>1.02764976958525</v>
      </c>
      <c r="E51" s="14">
        <f>Sheet3!D52/C51</f>
        <v>0</v>
      </c>
      <c r="F51" s="14">
        <f>Sheet3!E52/C51</f>
        <v>0</v>
      </c>
      <c r="G51" s="14">
        <f>Sheet3!F52/C51</f>
        <v>1.02764976958525</v>
      </c>
      <c r="H51" s="14">
        <f>Sheet3!G52/C51</f>
        <v>0</v>
      </c>
      <c r="I51" s="14">
        <f>Sheet3!H52/C51</f>
        <v>0</v>
      </c>
      <c r="J51" s="14">
        <f>Sheet3!I52/C51</f>
        <v>0</v>
      </c>
      <c r="K51" s="14">
        <f>Sheet3!J52/C51</f>
        <v>0</v>
      </c>
      <c r="L51" s="14">
        <f>Sheet3!K52/C51</f>
        <v>0</v>
      </c>
      <c r="M51" s="14">
        <f>Sheet3!L52/C51</f>
        <v>0</v>
      </c>
      <c r="N51" s="14">
        <f>Sheet3!M52/C51</f>
        <v>0</v>
      </c>
      <c r="O51" s="14" t="e">
        <f>Sheet3!N52/C51</f>
        <v>#REF!</v>
      </c>
      <c r="P51" s="14" t="e">
        <f t="shared" si="1"/>
        <v>#REF!</v>
      </c>
    </row>
    <row r="52" ht="14.25" spans="2:16">
      <c r="B52" s="7" t="s">
        <v>67</v>
      </c>
      <c r="C52" s="5">
        <v>13</v>
      </c>
      <c r="D52" s="14">
        <f>Sheet3!C53/C52</f>
        <v>1.07692307692308</v>
      </c>
      <c r="E52" s="14">
        <f>Sheet3!D53/C52</f>
        <v>1.07692307692308</v>
      </c>
      <c r="F52" s="14">
        <f>Sheet3!E53/C52</f>
        <v>1.07692307692308</v>
      </c>
      <c r="G52" s="14">
        <f>Sheet3!F53/C52</f>
        <v>1.07692307692308</v>
      </c>
      <c r="H52" s="14">
        <f>Sheet3!G53/C52</f>
        <v>0</v>
      </c>
      <c r="I52" s="14">
        <f>Sheet3!H53/C52</f>
        <v>0</v>
      </c>
      <c r="J52" s="14">
        <f>Sheet3!I53/C52</f>
        <v>0</v>
      </c>
      <c r="K52" s="14">
        <f>Sheet3!J53/C52</f>
        <v>0</v>
      </c>
      <c r="L52" s="14">
        <f>Sheet3!K53/C52</f>
        <v>0</v>
      </c>
      <c r="M52" s="14">
        <f>Sheet3!L53/C52</f>
        <v>0</v>
      </c>
      <c r="N52" s="14">
        <f>Sheet3!M53/C52</f>
        <v>0</v>
      </c>
      <c r="O52" s="14" t="e">
        <f>Sheet3!N53/C52</f>
        <v>#REF!</v>
      </c>
      <c r="P52" s="14" t="e">
        <f t="shared" si="1"/>
        <v>#REF!</v>
      </c>
    </row>
    <row r="53" ht="14.25" spans="2:16">
      <c r="B53" s="2" t="s">
        <v>68</v>
      </c>
      <c r="C53" s="5">
        <v>10</v>
      </c>
      <c r="D53" s="14">
        <f>Sheet3!C54/C53</f>
        <v>1</v>
      </c>
      <c r="E53" s="14">
        <f>Sheet3!D54/C53</f>
        <v>1</v>
      </c>
      <c r="F53" s="14">
        <f>Sheet3!E54/C53</f>
        <v>1</v>
      </c>
      <c r="G53" s="14">
        <f>Sheet3!F54/C53</f>
        <v>1</v>
      </c>
      <c r="H53" s="14">
        <f>Sheet3!G54/C53</f>
        <v>0</v>
      </c>
      <c r="I53" s="14">
        <f>Sheet3!H54/C53</f>
        <v>0</v>
      </c>
      <c r="J53" s="14">
        <f>Sheet3!I54/C53</f>
        <v>0</v>
      </c>
      <c r="K53" s="14">
        <f>Sheet3!J54/C53</f>
        <v>0</v>
      </c>
      <c r="L53" s="14">
        <f>Sheet3!K54/C53</f>
        <v>0</v>
      </c>
      <c r="M53" s="14">
        <f>Sheet3!L54/C53</f>
        <v>0</v>
      </c>
      <c r="N53" s="14">
        <f>Sheet3!M54/C53</f>
        <v>0</v>
      </c>
      <c r="O53" s="14" t="e">
        <f>Sheet3!N54/C53</f>
        <v>#REF!</v>
      </c>
      <c r="P53" s="14" t="e">
        <f t="shared" si="1"/>
        <v>#REF!</v>
      </c>
    </row>
    <row r="54" ht="14.25" spans="2:16">
      <c r="B54" s="2" t="s">
        <v>69</v>
      </c>
      <c r="C54" s="5">
        <v>980</v>
      </c>
      <c r="D54" s="14">
        <f>Sheet3!C55/C54</f>
        <v>1.00204081632653</v>
      </c>
      <c r="E54" s="14">
        <f>Sheet3!D55/C54</f>
        <v>1.00204081632653</v>
      </c>
      <c r="F54" s="14">
        <f>Sheet3!E55/C54</f>
        <v>1.00204081632653</v>
      </c>
      <c r="G54" s="14">
        <f>Sheet3!F55/C54</f>
        <v>1.00204081632653</v>
      </c>
      <c r="H54" s="14">
        <f>Sheet3!G55/C54</f>
        <v>0</v>
      </c>
      <c r="I54" s="14">
        <f>Sheet3!H55/C54</f>
        <v>0</v>
      </c>
      <c r="J54" s="14">
        <f>Sheet3!I55/C54</f>
        <v>0</v>
      </c>
      <c r="K54" s="14">
        <f>Sheet3!J55/C54</f>
        <v>0</v>
      </c>
      <c r="L54" s="14">
        <f>Sheet3!K55/C54</f>
        <v>0</v>
      </c>
      <c r="M54" s="14">
        <f>Sheet3!L55/C54</f>
        <v>0</v>
      </c>
      <c r="N54" s="14">
        <f>Sheet3!M55/C54</f>
        <v>0</v>
      </c>
      <c r="O54" s="14" t="e">
        <f>Sheet3!N55/C54</f>
        <v>#REF!</v>
      </c>
      <c r="P54" s="14" t="e">
        <f t="shared" si="1"/>
        <v>#REF!</v>
      </c>
    </row>
    <row r="55" ht="14.25" spans="2:16">
      <c r="B55" s="6" t="s">
        <v>76</v>
      </c>
      <c r="C55" s="5">
        <v>111</v>
      </c>
      <c r="D55" s="14">
        <f>Sheet3!C56/C55</f>
        <v>0.207207207207207</v>
      </c>
      <c r="E55" s="14">
        <f>Sheet3!D56/C55</f>
        <v>0.207207207207207</v>
      </c>
      <c r="F55" s="14">
        <f>Sheet3!E56/C55</f>
        <v>0.207207207207207</v>
      </c>
      <c r="G55" s="14">
        <f>Sheet3!F56/C55</f>
        <v>0.207207207207207</v>
      </c>
      <c r="H55" s="14">
        <f>Sheet3!G56/C55</f>
        <v>0</v>
      </c>
      <c r="I55" s="14">
        <f>Sheet3!H56/C55</f>
        <v>0</v>
      </c>
      <c r="J55" s="14">
        <f>Sheet3!I56/C55</f>
        <v>0</v>
      </c>
      <c r="K55" s="14">
        <f>Sheet3!J56/C55</f>
        <v>0</v>
      </c>
      <c r="L55" s="14">
        <f>Sheet3!K56/C55</f>
        <v>0</v>
      </c>
      <c r="M55" s="14">
        <f>Sheet3!L56/C55</f>
        <v>0</v>
      </c>
      <c r="N55" s="14">
        <f>Sheet3!M56/C55</f>
        <v>0</v>
      </c>
      <c r="O55" s="14" t="e">
        <f>Sheet3!N56/C55</f>
        <v>#REF!</v>
      </c>
      <c r="P55" s="14" t="e">
        <f t="shared" si="1"/>
        <v>#REF!</v>
      </c>
    </row>
    <row r="56" ht="14.25" spans="2:16">
      <c r="B56" s="6" t="s">
        <v>75</v>
      </c>
      <c r="C56" s="5">
        <v>400</v>
      </c>
      <c r="D56" s="14">
        <f>Sheet3!C57/C56</f>
        <v>0.095</v>
      </c>
      <c r="E56" s="14">
        <f>Sheet3!D57/C56</f>
        <v>0.095</v>
      </c>
      <c r="F56" s="14">
        <f>Sheet3!E57/C56</f>
        <v>0.095</v>
      </c>
      <c r="G56" s="14">
        <f>Sheet3!F57/C56</f>
        <v>0.095</v>
      </c>
      <c r="H56" s="14">
        <f>Sheet3!G57/C56</f>
        <v>0</v>
      </c>
      <c r="I56" s="14">
        <f>Sheet3!H57/C56</f>
        <v>0</v>
      </c>
      <c r="J56" s="14">
        <f>Sheet3!I57/C56</f>
        <v>0</v>
      </c>
      <c r="K56" s="14">
        <f>Sheet3!J57/C56</f>
        <v>0</v>
      </c>
      <c r="L56" s="14">
        <f>Sheet3!K57/C56</f>
        <v>0</v>
      </c>
      <c r="M56" s="14">
        <f>Sheet3!L57/C56</f>
        <v>0</v>
      </c>
      <c r="N56" s="14">
        <f>Sheet3!M57/C56</f>
        <v>0</v>
      </c>
      <c r="O56" s="14" t="e">
        <f>Sheet3!N57/C56</f>
        <v>#REF!</v>
      </c>
      <c r="P56" s="14" t="e">
        <f t="shared" si="1"/>
        <v>#REF!</v>
      </c>
    </row>
    <row r="57" ht="14.25" spans="2:16">
      <c r="B57" s="6" t="s">
        <v>72</v>
      </c>
      <c r="C57" s="5">
        <v>269</v>
      </c>
      <c r="D57" s="14">
        <f>Sheet3!C58/C57</f>
        <v>1.03345724907063</v>
      </c>
      <c r="E57" s="14">
        <f>Sheet3!D58/C57</f>
        <v>1.03345724907063</v>
      </c>
      <c r="F57" s="14">
        <f>Sheet3!E58/C57</f>
        <v>1.03345724907063</v>
      </c>
      <c r="G57" s="14">
        <f>Sheet3!F58/C57</f>
        <v>1.03345724907063</v>
      </c>
      <c r="H57" s="14">
        <f>Sheet3!G58/C57</f>
        <v>0</v>
      </c>
      <c r="I57" s="14">
        <f>Sheet3!H58/C57</f>
        <v>0</v>
      </c>
      <c r="J57" s="14">
        <f>Sheet3!I58/C57</f>
        <v>0</v>
      </c>
      <c r="K57" s="14">
        <f>Sheet3!J58/C57</f>
        <v>0</v>
      </c>
      <c r="L57" s="14">
        <f>Sheet3!K58/C57</f>
        <v>0</v>
      </c>
      <c r="M57" s="14">
        <f>Sheet3!L58/C57</f>
        <v>0</v>
      </c>
      <c r="N57" s="14">
        <f>Sheet3!M58/C57</f>
        <v>0</v>
      </c>
      <c r="O57" s="14" t="e">
        <f>Sheet3!N58/C57</f>
        <v>#REF!</v>
      </c>
      <c r="P57" s="14" t="e">
        <f t="shared" si="1"/>
        <v>#REF!</v>
      </c>
    </row>
    <row r="58" ht="14.25" spans="2:16">
      <c r="B58" s="6" t="s">
        <v>70</v>
      </c>
      <c r="C58" s="16">
        <v>24</v>
      </c>
      <c r="D58" s="14">
        <f>Sheet3!C59/C58</f>
        <v>2.33333333333333</v>
      </c>
      <c r="E58" s="14">
        <f>Sheet3!D59/C58</f>
        <v>0</v>
      </c>
      <c r="F58" s="14">
        <f>Sheet3!E59/C58</f>
        <v>2.33333333333333</v>
      </c>
      <c r="G58" s="14">
        <f>Sheet3!F59/C58</f>
        <v>0</v>
      </c>
      <c r="H58" s="14">
        <f>Sheet3!G59/C58</f>
        <v>0</v>
      </c>
      <c r="I58" s="14">
        <f>Sheet3!H59/C58</f>
        <v>0</v>
      </c>
      <c r="J58" s="14">
        <f>Sheet3!I59/C58</f>
        <v>0</v>
      </c>
      <c r="K58" s="14">
        <f>Sheet3!J59/C58</f>
        <v>0</v>
      </c>
      <c r="L58" s="14">
        <f>Sheet3!K59/C58</f>
        <v>0</v>
      </c>
      <c r="M58" s="14">
        <f>Sheet3!L59/C58</f>
        <v>0</v>
      </c>
      <c r="N58" s="14">
        <f>Sheet3!M59/C58</f>
        <v>0</v>
      </c>
      <c r="O58" s="14" t="e">
        <f>Sheet3!N59/C58</f>
        <v>#REF!</v>
      </c>
      <c r="P58" s="14" t="e">
        <f t="shared" si="1"/>
        <v>#REF!</v>
      </c>
    </row>
    <row r="59" ht="14.25" spans="2:16">
      <c r="B59" s="2" t="s">
        <v>71</v>
      </c>
      <c r="C59" s="5">
        <v>47</v>
      </c>
      <c r="D59" s="14">
        <f>Sheet3!C60/C59</f>
        <v>0.48936170212766</v>
      </c>
      <c r="E59" s="14">
        <f>Sheet3!D60/C59</f>
        <v>0</v>
      </c>
      <c r="F59" s="14">
        <f>Sheet3!E60/C59</f>
        <v>0.48936170212766</v>
      </c>
      <c r="G59" s="14">
        <f>Sheet3!F60/C59</f>
        <v>0</v>
      </c>
      <c r="H59" s="14">
        <f>Sheet3!G60/C59</f>
        <v>0</v>
      </c>
      <c r="I59" s="14">
        <f>Sheet3!H60/C59</f>
        <v>0</v>
      </c>
      <c r="J59" s="14">
        <f>Sheet3!I60/C59</f>
        <v>0</v>
      </c>
      <c r="K59" s="14">
        <f>Sheet3!J60/C59</f>
        <v>0</v>
      </c>
      <c r="L59" s="14">
        <f>Sheet3!K60/C59</f>
        <v>0</v>
      </c>
      <c r="M59" s="14">
        <f>Sheet3!L60/C59</f>
        <v>0</v>
      </c>
      <c r="N59" s="14">
        <f>Sheet3!M60/C59</f>
        <v>0</v>
      </c>
      <c r="O59" s="14" t="e">
        <f>Sheet3!N60/C59</f>
        <v>#REF!</v>
      </c>
      <c r="P59" s="14" t="e">
        <f t="shared" si="1"/>
        <v>#REF!</v>
      </c>
    </row>
    <row r="60" ht="14.25" spans="2:16">
      <c r="B60" s="2" t="s">
        <v>78</v>
      </c>
      <c r="C60" s="5">
        <v>64</v>
      </c>
      <c r="D60" s="14">
        <f>Sheet3!C61/C60</f>
        <v>6.25</v>
      </c>
      <c r="E60" s="14">
        <f>Sheet3!D61/C60</f>
        <v>6.25</v>
      </c>
      <c r="F60" s="14">
        <f>Sheet3!E61/C60</f>
        <v>6.25</v>
      </c>
      <c r="G60" s="14">
        <f>Sheet3!F61/C60</f>
        <v>6.25</v>
      </c>
      <c r="H60" s="14">
        <f>Sheet3!G61/C60</f>
        <v>0</v>
      </c>
      <c r="I60" s="14">
        <f>Sheet3!H61/C60</f>
        <v>0</v>
      </c>
      <c r="J60" s="14">
        <f>Sheet3!I61/C60</f>
        <v>0</v>
      </c>
      <c r="K60" s="14">
        <f>Sheet3!J61/C60</f>
        <v>0</v>
      </c>
      <c r="L60" s="14">
        <f>Sheet3!K61/C60</f>
        <v>0</v>
      </c>
      <c r="M60" s="14">
        <f>Sheet3!L61/C60</f>
        <v>0</v>
      </c>
      <c r="N60" s="14">
        <f>Sheet3!M61/C60</f>
        <v>0</v>
      </c>
      <c r="O60" s="14" t="e">
        <f>Sheet3!N61/C60</f>
        <v>#REF!</v>
      </c>
      <c r="P60" s="14" t="e">
        <f t="shared" si="1"/>
        <v>#REF!</v>
      </c>
    </row>
    <row r="61" ht="14.25" spans="2:16">
      <c r="B61" s="15" t="s">
        <v>82</v>
      </c>
      <c r="C61" s="5">
        <v>200</v>
      </c>
      <c r="D61" s="14">
        <f>Sheet3!C62/C61</f>
        <v>0.565</v>
      </c>
      <c r="E61" s="14">
        <f>Sheet3!D62/C61</f>
        <v>0.565</v>
      </c>
      <c r="F61" s="14">
        <f>Sheet3!E62/C61</f>
        <v>0.565</v>
      </c>
      <c r="G61" s="14">
        <f>Sheet3!F62/C61</f>
        <v>0.565</v>
      </c>
      <c r="H61" s="14">
        <f>Sheet3!G62/C61</f>
        <v>0</v>
      </c>
      <c r="I61" s="14">
        <f>Sheet3!H62/C61</f>
        <v>0</v>
      </c>
      <c r="J61" s="14">
        <f>Sheet3!I62/C61</f>
        <v>0</v>
      </c>
      <c r="K61" s="14">
        <f>Sheet3!J62/C61</f>
        <v>0</v>
      </c>
      <c r="L61" s="14">
        <f>Sheet3!K62/C61</f>
        <v>0</v>
      </c>
      <c r="M61" s="14">
        <f>Sheet3!L62/C61</f>
        <v>0</v>
      </c>
      <c r="N61" s="14">
        <f>Sheet3!M62/C61</f>
        <v>0</v>
      </c>
      <c r="O61" s="14" t="e">
        <f>Sheet3!N62/C61</f>
        <v>#REF!</v>
      </c>
      <c r="P61" s="14" t="e">
        <f t="shared" si="1"/>
        <v>#REF!</v>
      </c>
    </row>
    <row r="62" ht="14.25" spans="2:16">
      <c r="B62" s="15" t="s">
        <v>83</v>
      </c>
      <c r="C62" s="5">
        <v>20</v>
      </c>
      <c r="D62" s="14">
        <f>Sheet3!C63/C62</f>
        <v>7.9</v>
      </c>
      <c r="E62" s="14">
        <f>Sheet3!D63/C62</f>
        <v>7.9</v>
      </c>
      <c r="F62" s="14">
        <f>Sheet3!E63/C62</f>
        <v>7.9</v>
      </c>
      <c r="G62" s="14">
        <f>Sheet3!F63/C62</f>
        <v>7.9</v>
      </c>
      <c r="H62" s="14">
        <f>Sheet3!G63/C62</f>
        <v>0</v>
      </c>
      <c r="I62" s="14">
        <f>Sheet3!H63/C62</f>
        <v>0</v>
      </c>
      <c r="J62" s="14">
        <f>Sheet3!I63/C62</f>
        <v>0</v>
      </c>
      <c r="K62" s="14">
        <f>Sheet3!J63/C62</f>
        <v>0</v>
      </c>
      <c r="L62" s="14">
        <f>Sheet3!K63/C62</f>
        <v>0</v>
      </c>
      <c r="M62" s="14">
        <f>Sheet3!L63/C62</f>
        <v>0</v>
      </c>
      <c r="N62" s="14">
        <f>Sheet3!M63/C62</f>
        <v>0</v>
      </c>
      <c r="O62" s="14" t="e">
        <f>Sheet3!N63/C62</f>
        <v>#REF!</v>
      </c>
      <c r="P62" s="14" t="e">
        <f t="shared" si="1"/>
        <v>#REF!</v>
      </c>
    </row>
    <row r="63" ht="14.25" spans="2:16">
      <c r="B63" s="2" t="s">
        <v>79</v>
      </c>
      <c r="C63" s="5">
        <v>157</v>
      </c>
      <c r="D63" s="14">
        <f>Sheet3!C64/C63</f>
        <v>0.407643312101911</v>
      </c>
      <c r="E63" s="14">
        <f>Sheet3!D64/C63</f>
        <v>0.407643312101911</v>
      </c>
      <c r="F63" s="14">
        <f>Sheet3!E64/C63</f>
        <v>0.407643312101911</v>
      </c>
      <c r="G63" s="14">
        <f>Sheet3!F64/C63</f>
        <v>0.407643312101911</v>
      </c>
      <c r="H63" s="14">
        <f>Sheet3!G64/C63</f>
        <v>0</v>
      </c>
      <c r="I63" s="14">
        <f>Sheet3!H64/C63</f>
        <v>0</v>
      </c>
      <c r="J63" s="14">
        <f>Sheet3!I64/C63</f>
        <v>0</v>
      </c>
      <c r="K63" s="14">
        <f>Sheet3!J64/C63</f>
        <v>0</v>
      </c>
      <c r="L63" s="14">
        <f>Sheet3!K64/C63</f>
        <v>0</v>
      </c>
      <c r="M63" s="14">
        <f>Sheet3!L64/C63</f>
        <v>0</v>
      </c>
      <c r="N63" s="14">
        <f>Sheet3!M64/C63</f>
        <v>0</v>
      </c>
      <c r="O63" s="14" t="e">
        <f>Sheet3!N64/C63</f>
        <v>#REF!</v>
      </c>
      <c r="P63" s="14" t="e">
        <f t="shared" si="1"/>
        <v>#REF!</v>
      </c>
    </row>
    <row r="64" ht="14.25" spans="2:16">
      <c r="B64" s="11" t="s">
        <v>81</v>
      </c>
      <c r="C64" s="5">
        <v>114</v>
      </c>
      <c r="D64" s="14">
        <f>Sheet3!C65/C64</f>
        <v>1.37719298245614</v>
      </c>
      <c r="E64" s="14">
        <f>Sheet3!D65/C64</f>
        <v>0.543859649122807</v>
      </c>
      <c r="F64" s="14">
        <f>Sheet3!E65/C64</f>
        <v>1.37719298245614</v>
      </c>
      <c r="G64" s="14">
        <f>Sheet3!F65/C64</f>
        <v>0.543859649122807</v>
      </c>
      <c r="H64" s="14">
        <f>Sheet3!G65/C64</f>
        <v>0</v>
      </c>
      <c r="I64" s="14">
        <f>Sheet3!H65/C64</f>
        <v>0</v>
      </c>
      <c r="J64" s="14">
        <f>Sheet3!I65/C64</f>
        <v>0</v>
      </c>
      <c r="K64" s="14">
        <f>Sheet3!J65/C64</f>
        <v>0</v>
      </c>
      <c r="L64" s="14">
        <f>Sheet3!K65/C64</f>
        <v>0</v>
      </c>
      <c r="M64" s="14">
        <f>Sheet3!L65/C64</f>
        <v>0</v>
      </c>
      <c r="N64" s="14">
        <f>Sheet3!M65/C64</f>
        <v>0</v>
      </c>
      <c r="O64" s="14" t="e">
        <f>Sheet3!N65/C64</f>
        <v>#REF!</v>
      </c>
      <c r="P64" s="14" t="e">
        <f t="shared" si="1"/>
        <v>#REF!</v>
      </c>
    </row>
    <row r="65" ht="14.25" spans="2:16">
      <c r="B65" s="15" t="s">
        <v>80</v>
      </c>
      <c r="C65" s="5">
        <v>3</v>
      </c>
      <c r="D65" s="14">
        <f>Sheet3!C66/C65</f>
        <v>0</v>
      </c>
      <c r="E65" s="14">
        <f>Sheet3!D66/C65</f>
        <v>1</v>
      </c>
      <c r="F65" s="14">
        <f>Sheet3!E66/C65</f>
        <v>0</v>
      </c>
      <c r="G65" s="14">
        <f>Sheet3!F66/C65</f>
        <v>1</v>
      </c>
      <c r="H65" s="14">
        <f>Sheet3!G66/C65</f>
        <v>0</v>
      </c>
      <c r="I65" s="14">
        <f>Sheet3!H66/C65</f>
        <v>0</v>
      </c>
      <c r="J65" s="14">
        <f>Sheet3!I66/C65</f>
        <v>0</v>
      </c>
      <c r="K65" s="14">
        <f>Sheet3!J66/C65</f>
        <v>0</v>
      </c>
      <c r="L65" s="14">
        <f>Sheet3!K66/C65</f>
        <v>0</v>
      </c>
      <c r="M65" s="14">
        <f>Sheet3!L66/C65</f>
        <v>0</v>
      </c>
      <c r="N65" s="14">
        <f>Sheet3!M66/C65</f>
        <v>0</v>
      </c>
      <c r="O65" s="14" t="e">
        <f>Sheet3!N66/C65</f>
        <v>#REF!</v>
      </c>
      <c r="P65" s="14" t="e">
        <f t="shared" si="1"/>
        <v>#REF!</v>
      </c>
    </row>
    <row r="66" ht="14.25" spans="2:16">
      <c r="B66" s="2" t="s">
        <v>87</v>
      </c>
      <c r="C66" s="5">
        <v>333</v>
      </c>
      <c r="D66" s="14">
        <f>Sheet3!C67/C66</f>
        <v>0</v>
      </c>
      <c r="E66" s="14">
        <f>Sheet3!D67/C66</f>
        <v>0.339339339339339</v>
      </c>
      <c r="F66" s="14">
        <f>Sheet3!E67/C66</f>
        <v>0</v>
      </c>
      <c r="G66" s="14">
        <f>Sheet3!F67/C66</f>
        <v>0.339339339339339</v>
      </c>
      <c r="H66" s="14">
        <f>Sheet3!G67/C66</f>
        <v>0</v>
      </c>
      <c r="I66" s="14">
        <f>Sheet3!H67/C66</f>
        <v>0</v>
      </c>
      <c r="J66" s="14">
        <f>Sheet3!I67/C66</f>
        <v>0</v>
      </c>
      <c r="K66" s="14">
        <f>Sheet3!J67/C66</f>
        <v>0</v>
      </c>
      <c r="L66" s="14">
        <f>Sheet3!K67/C66</f>
        <v>0</v>
      </c>
      <c r="M66" s="14">
        <f>Sheet3!L67/C66</f>
        <v>0</v>
      </c>
      <c r="N66" s="14">
        <f>Sheet3!M67/C66</f>
        <v>0</v>
      </c>
      <c r="O66" s="14" t="e">
        <f>Sheet3!N67/C66</f>
        <v>#REF!</v>
      </c>
      <c r="P66" s="14" t="e">
        <f t="shared" si="1"/>
        <v>#REF!</v>
      </c>
    </row>
    <row r="67" ht="14.25" spans="2:16">
      <c r="B67" s="6" t="s">
        <v>86</v>
      </c>
      <c r="C67" s="5">
        <v>251</v>
      </c>
      <c r="D67" s="14">
        <f>Sheet3!C68/C67</f>
        <v>0.792828685258964</v>
      </c>
      <c r="E67" s="14">
        <f>Sheet3!D68/C67</f>
        <v>0</v>
      </c>
      <c r="F67" s="14">
        <f>Sheet3!E68/C67</f>
        <v>0.792828685258964</v>
      </c>
      <c r="G67" s="14">
        <f>Sheet3!F68/C67</f>
        <v>0</v>
      </c>
      <c r="H67" s="14">
        <f>Sheet3!G68/C67</f>
        <v>0</v>
      </c>
      <c r="I67" s="14">
        <f>Sheet3!H68/C67</f>
        <v>0</v>
      </c>
      <c r="J67" s="14">
        <f>Sheet3!I68/C67</f>
        <v>0</v>
      </c>
      <c r="K67" s="14">
        <f>Sheet3!J68/C67</f>
        <v>0</v>
      </c>
      <c r="L67" s="14">
        <f>Sheet3!K68/C67</f>
        <v>0</v>
      </c>
      <c r="M67" s="14">
        <f>Sheet3!L68/C67</f>
        <v>0</v>
      </c>
      <c r="N67" s="14">
        <f>Sheet3!M68/C67</f>
        <v>0</v>
      </c>
      <c r="O67" s="14" t="e">
        <f>Sheet3!N68/C67</f>
        <v>#REF!</v>
      </c>
      <c r="P67" s="14" t="e">
        <f t="shared" si="1"/>
        <v>#REF!</v>
      </c>
    </row>
    <row r="68" ht="14.25" spans="2:16">
      <c r="B68" s="6" t="s">
        <v>85</v>
      </c>
      <c r="C68" s="5">
        <v>451</v>
      </c>
      <c r="D68" s="14">
        <f>Sheet3!C69/C68</f>
        <v>0.0443458980044346</v>
      </c>
      <c r="E68" s="14">
        <f>Sheet3!D69/C68</f>
        <v>0</v>
      </c>
      <c r="F68" s="14">
        <f>Sheet3!E69/C68</f>
        <v>0.0443458980044346</v>
      </c>
      <c r="G68" s="14">
        <f>Sheet3!F69/C68</f>
        <v>0</v>
      </c>
      <c r="H68" s="14">
        <f>Sheet3!G69/C68</f>
        <v>0</v>
      </c>
      <c r="I68" s="14">
        <f>Sheet3!H69/C68</f>
        <v>0</v>
      </c>
      <c r="J68" s="14">
        <f>Sheet3!I69/C68</f>
        <v>0</v>
      </c>
      <c r="K68" s="14">
        <f>Sheet3!J69/C68</f>
        <v>0</v>
      </c>
      <c r="L68" s="14">
        <f>Sheet3!K69/C68</f>
        <v>0</v>
      </c>
      <c r="M68" s="14">
        <f>Sheet3!L69/C68</f>
        <v>0</v>
      </c>
      <c r="N68" s="14">
        <f>Sheet3!M69/C68</f>
        <v>0</v>
      </c>
      <c r="O68" s="14" t="e">
        <f>Sheet3!N69/C68</f>
        <v>#REF!</v>
      </c>
      <c r="P68" s="14" t="e">
        <f t="shared" si="1"/>
        <v>#REF!</v>
      </c>
    </row>
    <row r="69" ht="14.25" spans="2:16">
      <c r="B69" s="2" t="s">
        <v>77</v>
      </c>
      <c r="C69" s="5">
        <v>158</v>
      </c>
      <c r="D69" s="14">
        <f>Sheet3!C70/C69</f>
        <v>0.0506329113924051</v>
      </c>
      <c r="E69" s="14">
        <f>Sheet3!D70/C69</f>
        <v>0.0506329113924051</v>
      </c>
      <c r="F69" s="14">
        <f>Sheet3!E70/C69</f>
        <v>0.0506329113924051</v>
      </c>
      <c r="G69" s="14">
        <f>Sheet3!F70/C69</f>
        <v>0.0506329113924051</v>
      </c>
      <c r="H69" s="14">
        <f>Sheet3!G70/C69</f>
        <v>0</v>
      </c>
      <c r="I69" s="14">
        <f>Sheet3!H70/C69</f>
        <v>0</v>
      </c>
      <c r="J69" s="14">
        <f>Sheet3!I70/C69</f>
        <v>0</v>
      </c>
      <c r="K69" s="14">
        <f>Sheet3!J70/C69</f>
        <v>0</v>
      </c>
      <c r="L69" s="14">
        <f>Sheet3!K70/C69</f>
        <v>0</v>
      </c>
      <c r="M69" s="14">
        <f>Sheet3!L70/C69</f>
        <v>0</v>
      </c>
      <c r="N69" s="14">
        <f>Sheet3!M70/C69</f>
        <v>0</v>
      </c>
      <c r="O69" s="14" t="e">
        <f>Sheet3!N70/C69</f>
        <v>#REF!</v>
      </c>
      <c r="P69" s="14" t="e">
        <f t="shared" si="1"/>
        <v>#REF!</v>
      </c>
    </row>
    <row r="70" ht="14.25" spans="2:16">
      <c r="B70" s="11" t="s">
        <v>89</v>
      </c>
      <c r="C70" s="5">
        <v>45</v>
      </c>
      <c r="D70" s="14">
        <f>Sheet3!C71/C70</f>
        <v>10</v>
      </c>
      <c r="E70" s="14">
        <f>Sheet3!D71/C70</f>
        <v>10</v>
      </c>
      <c r="F70" s="14">
        <f>Sheet3!E71/C70</f>
        <v>10</v>
      </c>
      <c r="G70" s="14">
        <f>Sheet3!F71/C70</f>
        <v>10</v>
      </c>
      <c r="H70" s="14">
        <f>Sheet3!G71/C70</f>
        <v>0</v>
      </c>
      <c r="I70" s="14">
        <f>Sheet3!H71/C70</f>
        <v>0</v>
      </c>
      <c r="J70" s="14">
        <f>Sheet3!I71/C70</f>
        <v>0</v>
      </c>
      <c r="K70" s="14">
        <f>Sheet3!J71/C70</f>
        <v>0</v>
      </c>
      <c r="L70" s="14">
        <f>Sheet3!K71/C70</f>
        <v>0</v>
      </c>
      <c r="M70" s="14">
        <f>Sheet3!L71/C70</f>
        <v>0</v>
      </c>
      <c r="N70" s="14">
        <f>Sheet3!M71/C70</f>
        <v>0</v>
      </c>
      <c r="O70" s="14" t="e">
        <f>Sheet3!N71/C70</f>
        <v>#REF!</v>
      </c>
      <c r="P70" s="14" t="e">
        <f t="shared" si="1"/>
        <v>#REF!</v>
      </c>
    </row>
    <row r="71" ht="14.25" spans="2:16">
      <c r="B71" s="11" t="s">
        <v>90</v>
      </c>
      <c r="C71" s="5">
        <v>27</v>
      </c>
      <c r="D71" s="14">
        <f>Sheet3!C72/C71</f>
        <v>9.25925925925926</v>
      </c>
      <c r="E71" s="14">
        <f>Sheet3!D72/C71</f>
        <v>9.25925925925926</v>
      </c>
      <c r="F71" s="14">
        <f>Sheet3!E72/C71</f>
        <v>9.25925925925926</v>
      </c>
      <c r="G71" s="14">
        <f>Sheet3!F72/C71</f>
        <v>9.25925925925926</v>
      </c>
      <c r="H71" s="14">
        <f>Sheet3!G72/C71</f>
        <v>0</v>
      </c>
      <c r="I71" s="14">
        <f>Sheet3!H72/C71</f>
        <v>0</v>
      </c>
      <c r="J71" s="14">
        <f>Sheet3!I72/C71</f>
        <v>0</v>
      </c>
      <c r="K71" s="14">
        <f>Sheet3!J72/C71</f>
        <v>0</v>
      </c>
      <c r="L71" s="14">
        <f>Sheet3!K72/C71</f>
        <v>0</v>
      </c>
      <c r="M71" s="14">
        <f>Sheet3!L72/C71</f>
        <v>0</v>
      </c>
      <c r="N71" s="14">
        <f>Sheet3!M72/C71</f>
        <v>0</v>
      </c>
      <c r="O71" s="14" t="e">
        <f>Sheet3!N72/C71</f>
        <v>#REF!</v>
      </c>
      <c r="P71" s="14" t="e">
        <f t="shared" ref="P71:P87" si="2">SUM(D71:O71)</f>
        <v>#REF!</v>
      </c>
    </row>
    <row r="72" ht="14.25" spans="2:16">
      <c r="B72" s="2" t="s">
        <v>84</v>
      </c>
      <c r="C72" s="5">
        <v>8</v>
      </c>
      <c r="D72" s="14">
        <f>Sheet3!C73/C72</f>
        <v>40.5</v>
      </c>
      <c r="E72" s="14">
        <f>Sheet3!D73/C72</f>
        <v>40.5</v>
      </c>
      <c r="F72" s="14">
        <f>Sheet3!E73/C72</f>
        <v>40.5</v>
      </c>
      <c r="G72" s="14">
        <f>Sheet3!F73/C72</f>
        <v>40.5</v>
      </c>
      <c r="H72" s="14">
        <f>Sheet3!G73/C72</f>
        <v>0</v>
      </c>
      <c r="I72" s="14">
        <f>Sheet3!H73/C72</f>
        <v>0</v>
      </c>
      <c r="J72" s="14">
        <f>Sheet3!I73/C72</f>
        <v>0</v>
      </c>
      <c r="K72" s="14">
        <f>Sheet3!J73/C72</f>
        <v>0</v>
      </c>
      <c r="L72" s="14">
        <f>Sheet3!K73/C72</f>
        <v>0</v>
      </c>
      <c r="M72" s="14">
        <f>Sheet3!L73/C72</f>
        <v>0</v>
      </c>
      <c r="N72" s="14">
        <f>Sheet3!M73/C72</f>
        <v>0</v>
      </c>
      <c r="O72" s="14" t="e">
        <f>Sheet3!N73/C72</f>
        <v>#REF!</v>
      </c>
      <c r="P72" s="14" t="e">
        <f t="shared" si="2"/>
        <v>#REF!</v>
      </c>
    </row>
    <row r="73" ht="14.25" spans="2:16">
      <c r="B73" s="15" t="s">
        <v>91</v>
      </c>
      <c r="C73" s="5">
        <v>6</v>
      </c>
      <c r="D73" s="14">
        <f>Sheet3!C74/C73</f>
        <v>24.6666666666667</v>
      </c>
      <c r="E73" s="14">
        <f>Sheet3!D74/C73</f>
        <v>0</v>
      </c>
      <c r="F73" s="14">
        <f>Sheet3!E74/C73</f>
        <v>0</v>
      </c>
      <c r="G73" s="14">
        <f>Sheet3!F74/C73</f>
        <v>24.6666666666667</v>
      </c>
      <c r="H73" s="14">
        <f>Sheet3!G74/C73</f>
        <v>0</v>
      </c>
      <c r="I73" s="14">
        <f>Sheet3!H74/C73</f>
        <v>0</v>
      </c>
      <c r="J73" s="14">
        <f>Sheet3!I74/C73</f>
        <v>0</v>
      </c>
      <c r="K73" s="14">
        <f>Sheet3!J74/C73</f>
        <v>0</v>
      </c>
      <c r="L73" s="14">
        <f>Sheet3!K74/C73</f>
        <v>0</v>
      </c>
      <c r="M73" s="14">
        <f>Sheet3!L74/C73</f>
        <v>0</v>
      </c>
      <c r="N73" s="14">
        <f>Sheet3!M74/C73</f>
        <v>0</v>
      </c>
      <c r="O73" s="14" t="e">
        <f>Sheet3!N74/C73</f>
        <v>#REF!</v>
      </c>
      <c r="P73" s="14" t="e">
        <f t="shared" si="2"/>
        <v>#REF!</v>
      </c>
    </row>
    <row r="74" ht="14.25" spans="2:16">
      <c r="B74" s="11" t="s">
        <v>92</v>
      </c>
      <c r="C74" s="5">
        <v>238</v>
      </c>
      <c r="D74" s="14">
        <f>Sheet3!C75/C74</f>
        <v>0.184873949579832</v>
      </c>
      <c r="E74" s="14">
        <f>Sheet3!D75/C74</f>
        <v>0.184873949579832</v>
      </c>
      <c r="F74" s="14">
        <f>Sheet3!E75/C74</f>
        <v>0.184873949579832</v>
      </c>
      <c r="G74" s="14">
        <f>Sheet3!F75/C74</f>
        <v>0.184873949579832</v>
      </c>
      <c r="H74" s="14">
        <f>Sheet3!G75/C74</f>
        <v>0</v>
      </c>
      <c r="I74" s="14">
        <f>Sheet3!H75/C74</f>
        <v>0</v>
      </c>
      <c r="J74" s="14">
        <f>Sheet3!I75/C74</f>
        <v>0</v>
      </c>
      <c r="K74" s="14">
        <f>Sheet3!J75/C74</f>
        <v>0</v>
      </c>
      <c r="L74" s="14">
        <f>Sheet3!K75/C74</f>
        <v>0</v>
      </c>
      <c r="M74" s="14">
        <f>Sheet3!L75/C74</f>
        <v>0</v>
      </c>
      <c r="N74" s="14">
        <f>Sheet3!M75/C74</f>
        <v>0</v>
      </c>
      <c r="O74" s="14" t="e">
        <f>Sheet3!N75/C74</f>
        <v>#REF!</v>
      </c>
      <c r="P74" s="14" t="e">
        <f t="shared" si="2"/>
        <v>#REF!</v>
      </c>
    </row>
    <row r="75" ht="14.25" spans="2:16">
      <c r="B75" s="11" t="s">
        <v>93</v>
      </c>
      <c r="C75" s="5">
        <v>258</v>
      </c>
      <c r="D75" s="14">
        <f>Sheet3!C76/C75</f>
        <v>0.104651162790698</v>
      </c>
      <c r="E75" s="14">
        <f>Sheet3!D76/C75</f>
        <v>0.104651162790698</v>
      </c>
      <c r="F75" s="14">
        <f>Sheet3!E76/C75</f>
        <v>0.104651162790698</v>
      </c>
      <c r="G75" s="14">
        <f>Sheet3!F76/C75</f>
        <v>0.104651162790698</v>
      </c>
      <c r="H75" s="14">
        <f>Sheet3!G76/C75</f>
        <v>0</v>
      </c>
      <c r="I75" s="14">
        <f>Sheet3!H76/C75</f>
        <v>0</v>
      </c>
      <c r="J75" s="14">
        <f>Sheet3!I76/C75</f>
        <v>0</v>
      </c>
      <c r="K75" s="14">
        <f>Sheet3!J76/C75</f>
        <v>0</v>
      </c>
      <c r="L75" s="14">
        <f>Sheet3!K76/C75</f>
        <v>0</v>
      </c>
      <c r="M75" s="14">
        <f>Sheet3!L76/C75</f>
        <v>0</v>
      </c>
      <c r="N75" s="14">
        <f>Sheet3!M76/C75</f>
        <v>0</v>
      </c>
      <c r="O75" s="14" t="e">
        <f>Sheet3!N76/C75</f>
        <v>#REF!</v>
      </c>
      <c r="P75" s="14" t="e">
        <f t="shared" si="2"/>
        <v>#REF!</v>
      </c>
    </row>
    <row r="76" ht="14.25" spans="2:16">
      <c r="B76" s="11" t="s">
        <v>95</v>
      </c>
      <c r="C76" s="5">
        <v>40</v>
      </c>
      <c r="D76" s="14">
        <f>Sheet3!C77/C76</f>
        <v>0.15</v>
      </c>
      <c r="E76" s="14">
        <f>Sheet3!D77/C76</f>
        <v>0.15</v>
      </c>
      <c r="F76" s="14">
        <f>Sheet3!E77/C76</f>
        <v>0.15</v>
      </c>
      <c r="G76" s="14">
        <f>Sheet3!F77/C76</f>
        <v>0.15</v>
      </c>
      <c r="H76" s="14">
        <f>Sheet3!G77/C76</f>
        <v>0</v>
      </c>
      <c r="I76" s="14">
        <f>Sheet3!H77/C76</f>
        <v>0</v>
      </c>
      <c r="J76" s="14">
        <f>Sheet3!I77/C76</f>
        <v>0</v>
      </c>
      <c r="K76" s="14">
        <f>Sheet3!J77/C76</f>
        <v>0</v>
      </c>
      <c r="L76" s="14">
        <f>Sheet3!K77/C76</f>
        <v>0</v>
      </c>
      <c r="M76" s="14">
        <f>Sheet3!L77/C76</f>
        <v>0</v>
      </c>
      <c r="N76" s="14">
        <f>Sheet3!M77/C76</f>
        <v>0</v>
      </c>
      <c r="O76" s="14" t="e">
        <f>Sheet3!N77/C76</f>
        <v>#REF!</v>
      </c>
      <c r="P76" s="14" t="e">
        <f t="shared" si="2"/>
        <v>#REF!</v>
      </c>
    </row>
    <row r="77" ht="14.25" spans="2:16">
      <c r="B77" s="4" t="s">
        <v>101</v>
      </c>
      <c r="C77" s="5">
        <v>11</v>
      </c>
      <c r="D77" s="14">
        <f>Sheet3!C78/C77</f>
        <v>21.6363636363636</v>
      </c>
      <c r="E77" s="14">
        <f>Sheet3!D78/C77</f>
        <v>21.6363636363636</v>
      </c>
      <c r="F77" s="14">
        <f>Sheet3!E78/C77</f>
        <v>21.6363636363636</v>
      </c>
      <c r="G77" s="14">
        <f>Sheet3!F78/C77</f>
        <v>0</v>
      </c>
      <c r="H77" s="14">
        <f>Sheet3!G78/C77</f>
        <v>0</v>
      </c>
      <c r="I77" s="14">
        <f>Sheet3!H78/C77</f>
        <v>0</v>
      </c>
      <c r="J77" s="14">
        <f>Sheet3!I78/C77</f>
        <v>0</v>
      </c>
      <c r="K77" s="14">
        <f>Sheet3!J78/C77</f>
        <v>0</v>
      </c>
      <c r="L77" s="14">
        <f>Sheet3!K78/C77</f>
        <v>0</v>
      </c>
      <c r="M77" s="14">
        <f>Sheet3!L78/C77</f>
        <v>0</v>
      </c>
      <c r="N77" s="14">
        <f>Sheet3!M78/C77</f>
        <v>0</v>
      </c>
      <c r="O77" s="14" t="e">
        <f>Sheet3!N78/C77</f>
        <v>#REF!</v>
      </c>
      <c r="P77" s="14" t="e">
        <f t="shared" si="2"/>
        <v>#REF!</v>
      </c>
    </row>
    <row r="78" ht="14.25" spans="2:16">
      <c r="B78" s="2" t="s">
        <v>100</v>
      </c>
      <c r="C78" s="5">
        <v>7</v>
      </c>
      <c r="D78" s="14">
        <f>Sheet3!C79/C78</f>
        <v>36.4285714285714</v>
      </c>
      <c r="E78" s="14">
        <f>Sheet3!D79/C78</f>
        <v>0</v>
      </c>
      <c r="F78" s="14">
        <f>Sheet3!E79/C78</f>
        <v>36.4285714285714</v>
      </c>
      <c r="G78" s="14">
        <f>Sheet3!F79/C78</f>
        <v>0</v>
      </c>
      <c r="H78" s="14">
        <f>Sheet3!G79/C78</f>
        <v>0</v>
      </c>
      <c r="I78" s="14">
        <f>Sheet3!H79/C78</f>
        <v>0</v>
      </c>
      <c r="J78" s="14">
        <f>Sheet3!I79/C78</f>
        <v>0</v>
      </c>
      <c r="K78" s="14">
        <f>Sheet3!J79/C78</f>
        <v>0</v>
      </c>
      <c r="L78" s="14">
        <f>Sheet3!K79/C78</f>
        <v>0</v>
      </c>
      <c r="M78" s="14">
        <f>Sheet3!L79/C78</f>
        <v>0</v>
      </c>
      <c r="N78" s="14">
        <f>Sheet3!M79/C78</f>
        <v>0</v>
      </c>
      <c r="O78" s="14" t="e">
        <f>Sheet3!N79/C78</f>
        <v>#REF!</v>
      </c>
      <c r="P78" s="14" t="e">
        <f t="shared" si="2"/>
        <v>#REF!</v>
      </c>
    </row>
    <row r="79" ht="14.25" spans="2:16">
      <c r="B79" s="2" t="s">
        <v>97</v>
      </c>
      <c r="C79" s="5">
        <v>58</v>
      </c>
      <c r="D79" s="14">
        <f>Sheet3!C80/C79</f>
        <v>0.189655172413793</v>
      </c>
      <c r="E79" s="14">
        <f>Sheet3!D80/C79</f>
        <v>0</v>
      </c>
      <c r="F79" s="14">
        <f>Sheet3!E80/C79</f>
        <v>0.189655172413793</v>
      </c>
      <c r="G79" s="14">
        <f>Sheet3!F80/C79</f>
        <v>0</v>
      </c>
      <c r="H79" s="14">
        <f>Sheet3!G80/C79</f>
        <v>0</v>
      </c>
      <c r="I79" s="14">
        <f>Sheet3!H80/C79</f>
        <v>0</v>
      </c>
      <c r="J79" s="14">
        <f>Sheet3!I80/C79</f>
        <v>0</v>
      </c>
      <c r="K79" s="14">
        <f>Sheet3!J80/C79</f>
        <v>0</v>
      </c>
      <c r="L79" s="14">
        <f>Sheet3!K80/C79</f>
        <v>0</v>
      </c>
      <c r="M79" s="14">
        <f>Sheet3!L80/C79</f>
        <v>0</v>
      </c>
      <c r="N79" s="14">
        <f>Sheet3!M80/C79</f>
        <v>0</v>
      </c>
      <c r="O79" s="14">
        <f>Sheet3!N80/C79</f>
        <v>0</v>
      </c>
      <c r="P79" s="14">
        <f t="shared" si="2"/>
        <v>0.379310344827586</v>
      </c>
    </row>
    <row r="80" ht="14.25" spans="2:16">
      <c r="B80" s="2" t="s">
        <v>96</v>
      </c>
      <c r="C80" s="5">
        <v>18</v>
      </c>
      <c r="D80" s="14">
        <f>Sheet3!C81/C80</f>
        <v>2.16666666666667</v>
      </c>
      <c r="E80" s="14">
        <f>Sheet3!D81/C80</f>
        <v>0.277777777777778</v>
      </c>
      <c r="F80" s="14">
        <f>Sheet3!E81/C80</f>
        <v>1.88888888888889</v>
      </c>
      <c r="G80" s="14">
        <f>Sheet3!F81/C80</f>
        <v>0.277777777777778</v>
      </c>
      <c r="H80" s="14">
        <f>Sheet3!G81/C80</f>
        <v>0</v>
      </c>
      <c r="I80" s="14">
        <f>Sheet3!H81/C80</f>
        <v>0</v>
      </c>
      <c r="J80" s="14">
        <f>Sheet3!I81/C80</f>
        <v>0</v>
      </c>
      <c r="K80" s="14">
        <f>Sheet3!J81/C80</f>
        <v>0</v>
      </c>
      <c r="L80" s="14">
        <f>Sheet3!K81/C80</f>
        <v>0</v>
      </c>
      <c r="M80" s="14">
        <f>Sheet3!L81/C80</f>
        <v>0</v>
      </c>
      <c r="N80" s="14">
        <f>Sheet3!M81/C80</f>
        <v>0</v>
      </c>
      <c r="O80" s="14">
        <f>Sheet3!N81/C80</f>
        <v>0</v>
      </c>
      <c r="P80" s="14">
        <f t="shared" si="2"/>
        <v>4.61111111111112</v>
      </c>
    </row>
    <row r="81" ht="14.25" spans="2:16">
      <c r="B81" s="11" t="s">
        <v>98</v>
      </c>
      <c r="C81" s="5">
        <v>85</v>
      </c>
      <c r="D81" s="14">
        <f>Sheet3!C82/C81</f>
        <v>0.211764705882353</v>
      </c>
      <c r="E81" s="14">
        <f>Sheet3!D82/C81</f>
        <v>0.211764705882353</v>
      </c>
      <c r="F81" s="14">
        <f>Sheet3!E82/C81</f>
        <v>0.211764705882353</v>
      </c>
      <c r="G81" s="14">
        <f>Sheet3!F82/C81</f>
        <v>0</v>
      </c>
      <c r="H81" s="14">
        <f>Sheet3!G82/C81</f>
        <v>0</v>
      </c>
      <c r="I81" s="14">
        <f>Sheet3!H82/C81</f>
        <v>0</v>
      </c>
      <c r="J81" s="14">
        <f>Sheet3!I82/C81</f>
        <v>0</v>
      </c>
      <c r="K81" s="14">
        <f>Sheet3!J82/C81</f>
        <v>0</v>
      </c>
      <c r="L81" s="14">
        <f>Sheet3!K82/C81</f>
        <v>0</v>
      </c>
      <c r="M81" s="14">
        <f>Sheet3!L82/C81</f>
        <v>0</v>
      </c>
      <c r="N81" s="14">
        <f>Sheet3!M82/C81</f>
        <v>0</v>
      </c>
      <c r="O81" s="14">
        <f>Sheet3!N82/C81</f>
        <v>0</v>
      </c>
      <c r="P81" s="14">
        <f t="shared" si="2"/>
        <v>0.635294117647059</v>
      </c>
    </row>
    <row r="82" ht="14.25" spans="2:16">
      <c r="B82" s="2" t="s">
        <v>99</v>
      </c>
      <c r="C82" s="10">
        <v>14</v>
      </c>
      <c r="D82" s="14">
        <f>Sheet3!C83/C82</f>
        <v>4.14285714285714</v>
      </c>
      <c r="E82" s="14">
        <f>Sheet3!D83/C82</f>
        <v>4.14285714285714</v>
      </c>
      <c r="F82" s="14">
        <f>Sheet3!E83/C82</f>
        <v>4.14285714285714</v>
      </c>
      <c r="G82" s="14">
        <f>Sheet3!F83/C82</f>
        <v>0</v>
      </c>
      <c r="H82" s="14">
        <f>Sheet3!G83/C82</f>
        <v>0</v>
      </c>
      <c r="I82" s="14">
        <f>Sheet3!H83/C82</f>
        <v>0</v>
      </c>
      <c r="J82" s="14">
        <f>Sheet3!I83/C82</f>
        <v>0</v>
      </c>
      <c r="K82" s="14">
        <f>Sheet3!J83/C82</f>
        <v>0</v>
      </c>
      <c r="L82" s="14">
        <f>Sheet3!K83/C82</f>
        <v>0</v>
      </c>
      <c r="M82" s="14">
        <f>Sheet3!L83/C82</f>
        <v>0</v>
      </c>
      <c r="N82" s="14">
        <f>Sheet3!M83/C82</f>
        <v>0</v>
      </c>
      <c r="O82" s="14">
        <f>Sheet3!N83/C82</f>
        <v>0</v>
      </c>
      <c r="P82" s="14">
        <f t="shared" si="2"/>
        <v>12.4285714285714</v>
      </c>
    </row>
    <row r="83" ht="14.25" spans="2:16">
      <c r="B83" s="11" t="s">
        <v>88</v>
      </c>
      <c r="C83" s="5">
        <v>137</v>
      </c>
      <c r="D83" s="14">
        <f>Sheet3!C84/C83</f>
        <v>0.613138686131387</v>
      </c>
      <c r="E83" s="14">
        <f>Sheet3!D84/C83</f>
        <v>0.613138686131387</v>
      </c>
      <c r="F83" s="14">
        <f>Sheet3!E84/C83</f>
        <v>0</v>
      </c>
      <c r="G83" s="14">
        <f>Sheet3!F84/C83</f>
        <v>0.613138686131387</v>
      </c>
      <c r="H83" s="14">
        <f>Sheet3!G84/C83</f>
        <v>0</v>
      </c>
      <c r="I83" s="14">
        <f>Sheet3!H84/C83</f>
        <v>0</v>
      </c>
      <c r="J83" s="14">
        <f>Sheet3!I84/C83</f>
        <v>0</v>
      </c>
      <c r="K83" s="14">
        <f>Sheet3!J84/C83</f>
        <v>0</v>
      </c>
      <c r="L83" s="14">
        <f>Sheet3!K84/C83</f>
        <v>0</v>
      </c>
      <c r="M83" s="14">
        <f>Sheet3!L84/C83</f>
        <v>0</v>
      </c>
      <c r="N83" s="14">
        <f>Sheet3!M84/C83</f>
        <v>0</v>
      </c>
      <c r="O83" s="14">
        <f>Sheet3!N84/C83</f>
        <v>0</v>
      </c>
      <c r="P83" s="14">
        <f t="shared" si="2"/>
        <v>1.83941605839416</v>
      </c>
    </row>
    <row r="84" ht="14.25" spans="2:16">
      <c r="B84" s="7" t="s">
        <v>73</v>
      </c>
      <c r="C84" s="5">
        <v>58</v>
      </c>
      <c r="D84" s="14">
        <f>Sheet3!C85/C84</f>
        <v>0</v>
      </c>
      <c r="E84" s="14">
        <f>Sheet3!D85/C84</f>
        <v>0.275862068965517</v>
      </c>
      <c r="F84" s="14">
        <f>Sheet3!E85/C84</f>
        <v>0.275862068965517</v>
      </c>
      <c r="G84" s="14">
        <f>Sheet3!F85/C84</f>
        <v>0.275862068965517</v>
      </c>
      <c r="H84" s="14">
        <f>Sheet3!G85/C84</f>
        <v>0</v>
      </c>
      <c r="I84" s="14">
        <f>Sheet3!H85/C84</f>
        <v>0</v>
      </c>
      <c r="J84" s="14">
        <f>Sheet3!I85/C84</f>
        <v>0</v>
      </c>
      <c r="K84" s="14">
        <f>Sheet3!J85/C84</f>
        <v>0</v>
      </c>
      <c r="L84" s="14">
        <f>Sheet3!K85/C84</f>
        <v>0</v>
      </c>
      <c r="M84" s="14">
        <f>Sheet3!L85/C84</f>
        <v>0</v>
      </c>
      <c r="N84" s="14">
        <f>Sheet3!M85/C84</f>
        <v>0</v>
      </c>
      <c r="O84" s="14">
        <f>Sheet3!N85/C84</f>
        <v>0</v>
      </c>
      <c r="P84" s="14">
        <f t="shared" si="2"/>
        <v>0.827586206896551</v>
      </c>
    </row>
    <row r="85" ht="14.25" spans="2:16">
      <c r="B85" s="7" t="s">
        <v>74</v>
      </c>
      <c r="C85" s="5">
        <v>24</v>
      </c>
      <c r="D85" s="14" t="e">
        <f>Sheet3!C86/C85</f>
        <v>#REF!</v>
      </c>
      <c r="E85" s="14" t="e">
        <f>Sheet3!D86/C85</f>
        <v>#REF!</v>
      </c>
      <c r="F85" s="14" t="e">
        <f>Sheet3!E86/C85</f>
        <v>#REF!</v>
      </c>
      <c r="G85" s="14" t="e">
        <f>Sheet3!F86/C85</f>
        <v>#REF!</v>
      </c>
      <c r="H85" s="14" t="e">
        <f>Sheet3!G86/C85</f>
        <v>#REF!</v>
      </c>
      <c r="I85" s="14" t="e">
        <f>Sheet3!H86/C85</f>
        <v>#REF!</v>
      </c>
      <c r="J85" s="14" t="e">
        <f>Sheet3!I86/C85</f>
        <v>#REF!</v>
      </c>
      <c r="K85" s="14" t="e">
        <f>Sheet3!J86/C85</f>
        <v>#REF!</v>
      </c>
      <c r="L85" s="14" t="e">
        <f>Sheet3!K86/C85</f>
        <v>#REF!</v>
      </c>
      <c r="M85" s="14" t="e">
        <f>Sheet3!L86/C85</f>
        <v>#REF!</v>
      </c>
      <c r="N85" s="14" t="e">
        <f>Sheet3!M86/C85</f>
        <v>#REF!</v>
      </c>
      <c r="O85" s="14" t="e">
        <f>Sheet3!N86/C85</f>
        <v>#REF!</v>
      </c>
      <c r="P85" s="14" t="e">
        <f t="shared" si="2"/>
        <v>#REF!</v>
      </c>
    </row>
    <row r="86" ht="14.25" spans="2:16">
      <c r="B86" s="15" t="s">
        <v>134</v>
      </c>
      <c r="C86" s="5">
        <v>9</v>
      </c>
      <c r="D86" s="14" t="e">
        <f>Sheet3!C87/C86</f>
        <v>#REF!</v>
      </c>
      <c r="E86" s="14" t="e">
        <f>Sheet3!D87/C86</f>
        <v>#REF!</v>
      </c>
      <c r="F86" s="14" t="e">
        <f>Sheet3!E87/C86</f>
        <v>#REF!</v>
      </c>
      <c r="G86" s="14" t="e">
        <f>Sheet3!F87/C86</f>
        <v>#REF!</v>
      </c>
      <c r="H86" s="14" t="e">
        <f>Sheet3!G87/C86</f>
        <v>#REF!</v>
      </c>
      <c r="I86" s="14" t="e">
        <f>Sheet3!H87/C86</f>
        <v>#REF!</v>
      </c>
      <c r="J86" s="14" t="e">
        <f>Sheet3!I87/C86</f>
        <v>#REF!</v>
      </c>
      <c r="K86" s="14" t="e">
        <f>Sheet3!J87/C86</f>
        <v>#REF!</v>
      </c>
      <c r="L86" s="14" t="e">
        <f>Sheet3!K87/C86</f>
        <v>#REF!</v>
      </c>
      <c r="M86" s="14" t="e">
        <f>Sheet3!L87/C86</f>
        <v>#REF!</v>
      </c>
      <c r="N86" s="14" t="e">
        <f>Sheet3!M87/C86</f>
        <v>#REF!</v>
      </c>
      <c r="O86" s="14" t="e">
        <f>Sheet3!N87/C86</f>
        <v>#REF!</v>
      </c>
      <c r="P86" s="14" t="e">
        <f t="shared" si="2"/>
        <v>#REF!</v>
      </c>
    </row>
    <row r="87" spans="2:16">
      <c r="B87" s="22" t="s">
        <v>105</v>
      </c>
      <c r="C87" s="14">
        <v>58</v>
      </c>
      <c r="D87" s="14"/>
      <c r="E87" s="14">
        <f>Sheet3!D85/C87</f>
        <v>0.275862068965517</v>
      </c>
      <c r="F87" s="14">
        <f>Sheet3!E85/C87</f>
        <v>0.275862068965517</v>
      </c>
      <c r="G87" s="14">
        <f>Sheet3!F85/C87</f>
        <v>0.275862068965517</v>
      </c>
      <c r="H87" s="14">
        <f>Sheet3!G85/C87</f>
        <v>0</v>
      </c>
      <c r="I87" s="14">
        <f>Sheet3!H85/C87</f>
        <v>0</v>
      </c>
      <c r="J87" s="14">
        <f>Sheet3!I85/C87</f>
        <v>0</v>
      </c>
      <c r="K87" s="14">
        <f>Sheet3!J85/C87</f>
        <v>0</v>
      </c>
      <c r="L87" s="14">
        <f>Sheet3!K85/C87</f>
        <v>0</v>
      </c>
      <c r="M87" s="14">
        <f>Sheet3!L85/C87</f>
        <v>0</v>
      </c>
      <c r="N87" s="14">
        <f>Sheet3!M85/C87</f>
        <v>0</v>
      </c>
      <c r="O87" s="14">
        <f>Sheet3!N85/C87</f>
        <v>0</v>
      </c>
      <c r="P87" s="14">
        <f t="shared" si="2"/>
        <v>0.827586206896551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9"/>
  <sheetViews>
    <sheetView workbookViewId="0">
      <selection activeCell="P22" sqref="P22"/>
    </sheetView>
  </sheetViews>
  <sheetFormatPr defaultColWidth="9" defaultRowHeight="13.5"/>
  <cols>
    <col min="1" max="1" width="9" style="17"/>
    <col min="2" max="2" width="14.875" style="17" customWidth="1"/>
    <col min="3" max="16384" width="9" style="17"/>
  </cols>
  <sheetData>
    <row r="2" spans="1:14">
      <c r="A2" s="14" t="s">
        <v>112</v>
      </c>
      <c r="B2" s="14" t="s">
        <v>15</v>
      </c>
      <c r="C2" s="14" t="s">
        <v>3</v>
      </c>
      <c r="D2" s="14" t="s">
        <v>4</v>
      </c>
      <c r="E2" s="14" t="s">
        <v>5</v>
      </c>
      <c r="F2" s="18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8" t="s">
        <v>14</v>
      </c>
    </row>
    <row r="3" spans="1:14">
      <c r="A3" s="14"/>
      <c r="B3" s="14"/>
      <c r="C3" s="14"/>
      <c r="D3" s="14"/>
      <c r="E3" s="14"/>
      <c r="F3" s="18"/>
      <c r="G3" s="14"/>
      <c r="H3" s="14"/>
      <c r="I3" s="14"/>
      <c r="J3" s="14"/>
      <c r="K3" s="14"/>
      <c r="L3" s="14"/>
      <c r="M3" s="14"/>
      <c r="N3" s="18"/>
    </row>
    <row r="4" ht="14.25" spans="1:14">
      <c r="A4" s="5">
        <v>1238</v>
      </c>
      <c r="B4" s="3" t="s">
        <v>17</v>
      </c>
      <c r="C4" s="14">
        <f>SUM(Sheet1!C5,Sheet1!P5,Sheet1!AC5,Sheet1!AP5,Sheet1!BC5,Sheet1!BP5,Sheet1!CC5)</f>
        <v>772</v>
      </c>
      <c r="D4" s="14">
        <f>SUM(Sheet1!D5,Sheet1!Q5,Sheet1!AD5,Sheet1!AQ5,Sheet1!BD5,Sheet1!BQ5,Sheet1!CD5)</f>
        <v>1233</v>
      </c>
      <c r="E4" s="14">
        <f>SUM(Sheet1!E5,Sheet1!R5,Sheet1!AE5,Sheet1!AR5,Sheet1!BE5,Sheet1!BR5,Sheet1!CE5)</f>
        <v>1694</v>
      </c>
      <c r="F4" s="14">
        <f>SUM(Sheet1!F5,Sheet1!S5,Sheet1!AF5,Sheet1!AS5,Sheet1!BF5,Sheet1!BS5,Sheet1!CF5)</f>
        <v>0</v>
      </c>
      <c r="G4" s="14">
        <f>SUM(Sheet1!G5,Sheet1!T5,Sheet1!AG5,Sheet1!AT5,Sheet1!BG5,Sheet1!BT5,Sheet1!CG5)</f>
        <v>0</v>
      </c>
      <c r="H4" s="14">
        <f>SUM(Sheet1!H5,Sheet1!U5,Sheet1!AH5,Sheet1!AU5,Sheet1!BH5,Sheet1!BU5,Sheet1!CH5)</f>
        <v>0</v>
      </c>
      <c r="I4" s="14">
        <f>SUM(Sheet1!I5,Sheet1!V5,Sheet1!AI5,Sheet1!AV5,Sheet1!BI5,Sheet1!BV5,Sheet1!CI5)</f>
        <v>0</v>
      </c>
      <c r="J4" s="14">
        <f>SUM(Sheet1!J5,Sheet1!W5,Sheet1!AJ5,Sheet1!AW5,Sheet1!BJ5,Sheet1!BW5,Sheet1!CJ5)</f>
        <v>0</v>
      </c>
      <c r="K4" s="14">
        <f>SUM(Sheet1!K5,Sheet1!X5,Sheet1!AK5,Sheet1!AX5,Sheet1!BK5,Sheet1!BX5,Sheet1!CK5)</f>
        <v>0</v>
      </c>
      <c r="L4" s="14">
        <f>SUM(Sheet1!L5,Sheet1!Y5,Sheet1!AL5,Sheet1!AY5,Sheet1!BL5,Sheet1!BY5,Sheet1!CL5)</f>
        <v>0</v>
      </c>
      <c r="M4" s="14">
        <f>SUM(Sheet1!M5,Sheet1!Z5,Sheet1!AM5,Sheet1!AZ5,Sheet1!BM5,Sheet1!BZ5,Sheet1!CM5)</f>
        <v>0</v>
      </c>
      <c r="N4" s="14" t="e">
        <f>SUM(Sheet1!AN5,Sheet1!AA5,Sheet1!#REF!,Sheet1!BA5,Sheet1!BN5,Sheet1!CA5,Sheet1!CN5)</f>
        <v>#REF!</v>
      </c>
    </row>
    <row r="5" ht="14.25" spans="1:14">
      <c r="A5" s="5">
        <v>360</v>
      </c>
      <c r="B5" s="3" t="s">
        <v>113</v>
      </c>
      <c r="C5" s="14">
        <f>SUM(Sheet1!C6,Sheet1!P6,Sheet1!AC6,Sheet1!AP6,Sheet1!BC6,Sheet1!BP6,Sheet1!CC6)</f>
        <v>218</v>
      </c>
      <c r="D5" s="14">
        <f>SUM(Sheet1!D6,Sheet1!Q6,Sheet1!AD6,Sheet1!AQ6,Sheet1!BD6,Sheet1!BQ6,Sheet1!CD6)</f>
        <v>218</v>
      </c>
      <c r="E5" s="14">
        <f>SUM(Sheet1!E6,Sheet1!R6,Sheet1!AE6,Sheet1!AR6,Sheet1!BE6,Sheet1!BR6,Sheet1!CE6)</f>
        <v>218</v>
      </c>
      <c r="F5" s="14">
        <f>SUM(Sheet1!F6,Sheet1!S6,Sheet1!AF6,Sheet1!AS6,Sheet1!BF6,Sheet1!BS6,Sheet1!CF6)</f>
        <v>0</v>
      </c>
      <c r="G5" s="14">
        <f>SUM(Sheet1!G6,Sheet1!T6,Sheet1!AG6,Sheet1!AT6,Sheet1!BG6,Sheet1!BT6,Sheet1!CG6)</f>
        <v>0</v>
      </c>
      <c r="H5" s="14">
        <f>SUM(Sheet1!H6,Sheet1!U6,Sheet1!AH6,Sheet1!AU6,Sheet1!BH6,Sheet1!BU6,Sheet1!CH6)</f>
        <v>0</v>
      </c>
      <c r="I5" s="14">
        <f>SUM(Sheet1!I6,Sheet1!V6,Sheet1!AI6,Sheet1!AV6,Sheet1!BI6,Sheet1!BV6,Sheet1!CI6)</f>
        <v>0</v>
      </c>
      <c r="J5" s="14">
        <f>SUM(Sheet1!J6,Sheet1!W6,Sheet1!AJ6,Sheet1!AW6,Sheet1!BJ6,Sheet1!BW6,Sheet1!CJ6)</f>
        <v>0</v>
      </c>
      <c r="K5" s="14">
        <f>SUM(Sheet1!K6,Sheet1!X6,Sheet1!AK6,Sheet1!AX6,Sheet1!BK6,Sheet1!BX6,Sheet1!CK6)</f>
        <v>0</v>
      </c>
      <c r="L5" s="14">
        <f>SUM(Sheet1!L6,Sheet1!Y6,Sheet1!AL6,Sheet1!AY6,Sheet1!BL6,Sheet1!BY6,Sheet1!CL6)</f>
        <v>0</v>
      </c>
      <c r="M5" s="14">
        <f>SUM(Sheet1!M6,Sheet1!Z6,Sheet1!AM6,Sheet1!AZ6,Sheet1!BM6,Sheet1!BZ6,Sheet1!CM6)</f>
        <v>0</v>
      </c>
      <c r="N5" s="14" t="e">
        <f>SUM(Sheet1!AN6,Sheet1!AA6,Sheet1!#REF!,Sheet1!BA6,Sheet1!BN6,Sheet1!CA6,Sheet1!CN6)</f>
        <v>#REF!</v>
      </c>
    </row>
    <row r="6" ht="14.25" spans="1:14">
      <c r="A6" s="5">
        <v>259</v>
      </c>
      <c r="B6" s="3" t="s">
        <v>21</v>
      </c>
      <c r="C6" s="14">
        <f>SUM(Sheet1!C7,Sheet1!P7,Sheet1!AC7,Sheet1!AP7,Sheet1!BC7,Sheet1!BP7,Sheet1!CC7)</f>
        <v>57</v>
      </c>
      <c r="D6" s="14">
        <f>SUM(Sheet1!D7,Sheet1!Q7,Sheet1!AD7,Sheet1!AQ7,Sheet1!BD7,Sheet1!BQ7,Sheet1!CD7)</f>
        <v>57</v>
      </c>
      <c r="E6" s="14">
        <f>SUM(Sheet1!E7,Sheet1!R7,Sheet1!AE7,Sheet1!AR7,Sheet1!BE7,Sheet1!BR7,Sheet1!CE7)</f>
        <v>57</v>
      </c>
      <c r="F6" s="14">
        <f>SUM(Sheet1!F7,Sheet1!S7,Sheet1!AF7,Sheet1!AS7,Sheet1!BF7,Sheet1!BS7,Sheet1!CF7)</f>
        <v>0</v>
      </c>
      <c r="G6" s="14">
        <f>SUM(Sheet1!G7,Sheet1!T7,Sheet1!AG7,Sheet1!AT7,Sheet1!BG7,Sheet1!BT7,Sheet1!CG7)</f>
        <v>0</v>
      </c>
      <c r="H6" s="14">
        <f>SUM(Sheet1!H7,Sheet1!U7,Sheet1!AH7,Sheet1!AU7,Sheet1!BH7,Sheet1!BU7,Sheet1!CH7)</f>
        <v>0</v>
      </c>
      <c r="I6" s="14">
        <f>SUM(Sheet1!I7,Sheet1!V7,Sheet1!AI7,Sheet1!AV7,Sheet1!BI7,Sheet1!BV7,Sheet1!CI7)</f>
        <v>0</v>
      </c>
      <c r="J6" s="14">
        <f>SUM(Sheet1!J7,Sheet1!W7,Sheet1!AJ7,Sheet1!AW7,Sheet1!BJ7,Sheet1!BW7,Sheet1!CJ7)</f>
        <v>0</v>
      </c>
      <c r="K6" s="14">
        <f>SUM(Sheet1!K7,Sheet1!X7,Sheet1!AK7,Sheet1!AX7,Sheet1!BK7,Sheet1!BX7,Sheet1!CK7)</f>
        <v>0</v>
      </c>
      <c r="L6" s="14">
        <f>SUM(Sheet1!L7,Sheet1!Y7,Sheet1!AL7,Sheet1!AY7,Sheet1!BL7,Sheet1!BY7,Sheet1!CL7)</f>
        <v>0</v>
      </c>
      <c r="M6" s="14">
        <f>SUM(Sheet1!M7,Sheet1!Z7,Sheet1!AM7,Sheet1!AZ7,Sheet1!BM7,Sheet1!BZ7,Sheet1!CM7)</f>
        <v>0</v>
      </c>
      <c r="N6" s="14" t="e">
        <f>SUM(Sheet1!AN7,Sheet1!AA7,Sheet1!#REF!,Sheet1!BA7,Sheet1!BN7,Sheet1!CA7,Sheet1!CN7)</f>
        <v>#REF!</v>
      </c>
    </row>
    <row r="7" ht="14.25" spans="1:14">
      <c r="A7" s="5">
        <v>695</v>
      </c>
      <c r="B7" s="3" t="s">
        <v>22</v>
      </c>
      <c r="C7" s="14">
        <f>SUM(Sheet1!C8,Sheet1!P8,Sheet1!AC8,Sheet1!AP8,Sheet1!BC8,Sheet1!BP8,Sheet1!CC8)</f>
        <v>364</v>
      </c>
      <c r="D7" s="14">
        <f>SUM(Sheet1!D8,Sheet1!Q8,Sheet1!AD8,Sheet1!AQ8,Sheet1!BD8,Sheet1!BQ8,Sheet1!CD8)</f>
        <v>364</v>
      </c>
      <c r="E7" s="14">
        <f>SUM(Sheet1!E8,Sheet1!R8,Sheet1!AE8,Sheet1!AR8,Sheet1!BE8,Sheet1!BR8,Sheet1!CE8)</f>
        <v>359</v>
      </c>
      <c r="F7" s="14">
        <f>SUM(Sheet1!F8,Sheet1!S8,Sheet1!AF8,Sheet1!AS8,Sheet1!BF8,Sheet1!BS8,Sheet1!CF8)</f>
        <v>0</v>
      </c>
      <c r="G7" s="14">
        <f>SUM(Sheet1!G8,Sheet1!T8,Sheet1!AG8,Sheet1!AT8,Sheet1!BG8,Sheet1!BT8,Sheet1!CG8)</f>
        <v>0</v>
      </c>
      <c r="H7" s="14">
        <f>SUM(Sheet1!H8,Sheet1!U8,Sheet1!AH8,Sheet1!AU8,Sheet1!BH8,Sheet1!BU8,Sheet1!CH8)</f>
        <v>0</v>
      </c>
      <c r="I7" s="14">
        <f>SUM(Sheet1!I8,Sheet1!V8,Sheet1!AI8,Sheet1!AV8,Sheet1!BI8,Sheet1!BV8,Sheet1!CI8)</f>
        <v>0</v>
      </c>
      <c r="J7" s="14">
        <f>SUM(Sheet1!J8,Sheet1!W8,Sheet1!AJ8,Sheet1!AW8,Sheet1!BJ8,Sheet1!BW8,Sheet1!CJ8)</f>
        <v>0</v>
      </c>
      <c r="K7" s="14">
        <f>SUM(Sheet1!K8,Sheet1!X8,Sheet1!AK8,Sheet1!AX8,Sheet1!BK8,Sheet1!BX8,Sheet1!CK8)</f>
        <v>0</v>
      </c>
      <c r="L7" s="14">
        <f>SUM(Sheet1!L8,Sheet1!Y8,Sheet1!AL8,Sheet1!AY8,Sheet1!BL8,Sheet1!BY8,Sheet1!CL8)</f>
        <v>0</v>
      </c>
      <c r="M7" s="14">
        <f>SUM(Sheet1!M8,Sheet1!Z8,Sheet1!AM8,Sheet1!AZ8,Sheet1!BM8,Sheet1!BZ8,Sheet1!CM8)</f>
        <v>0</v>
      </c>
      <c r="N7" s="14" t="e">
        <f>SUM(Sheet1!AN8,Sheet1!AA8,Sheet1!#REF!,Sheet1!BA8,Sheet1!BN8,Sheet1!CA8,Sheet1!CN8)</f>
        <v>#REF!</v>
      </c>
    </row>
    <row r="8" ht="14.25" spans="1:14">
      <c r="A8" s="5">
        <v>54</v>
      </c>
      <c r="B8" s="19" t="s">
        <v>114</v>
      </c>
      <c r="C8" s="14">
        <f>SUM(Sheet1!C9,Sheet1!P9,Sheet1!AC9,Sheet1!AP9,Sheet1!BC9,Sheet1!BP9,Sheet1!CC9)</f>
        <v>151</v>
      </c>
      <c r="D8" s="14">
        <f>SUM(Sheet1!D9,Sheet1!Q9,Sheet1!AD9,Sheet1!AQ9,Sheet1!BD9,Sheet1!BQ9,Sheet1!CD9)</f>
        <v>259</v>
      </c>
      <c r="E8" s="14">
        <f>SUM(Sheet1!E9,Sheet1!R9,Sheet1!AE9,Sheet1!AR9,Sheet1!BE9,Sheet1!BR9,Sheet1!CE9)</f>
        <v>367</v>
      </c>
      <c r="F8" s="14">
        <f>SUM(Sheet1!F9,Sheet1!S9,Sheet1!AF9,Sheet1!AS9,Sheet1!BF9,Sheet1!BS9,Sheet1!CF9)</f>
        <v>0</v>
      </c>
      <c r="G8" s="14">
        <f>SUM(Sheet1!G9,Sheet1!T9,Sheet1!AG9,Sheet1!AT9,Sheet1!BG9,Sheet1!BT9,Sheet1!CG9)</f>
        <v>0</v>
      </c>
      <c r="H8" s="14">
        <f>SUM(Sheet1!H9,Sheet1!U9,Sheet1!AH9,Sheet1!AU9,Sheet1!BH9,Sheet1!BU9,Sheet1!CH9)</f>
        <v>0</v>
      </c>
      <c r="I8" s="14">
        <f>SUM(Sheet1!I9,Sheet1!V9,Sheet1!AI9,Sheet1!AV9,Sheet1!BI9,Sheet1!BV9,Sheet1!CI9)</f>
        <v>0</v>
      </c>
      <c r="J8" s="14">
        <f>SUM(Sheet1!J9,Sheet1!W9,Sheet1!AJ9,Sheet1!AW9,Sheet1!BJ9,Sheet1!BW9,Sheet1!CJ9)</f>
        <v>0</v>
      </c>
      <c r="K8" s="14">
        <f>SUM(Sheet1!K9,Sheet1!X9,Sheet1!AK9,Sheet1!AX9,Sheet1!BK9,Sheet1!BX9,Sheet1!CK9)</f>
        <v>0</v>
      </c>
      <c r="L8" s="14">
        <f>SUM(Sheet1!L9,Sheet1!Y9,Sheet1!AL9,Sheet1!AY9,Sheet1!BL9,Sheet1!BY9,Sheet1!CL9)</f>
        <v>0</v>
      </c>
      <c r="M8" s="14">
        <f>SUM(Sheet1!M9,Sheet1!Z9,Sheet1!AM9,Sheet1!AZ9,Sheet1!BM9,Sheet1!BZ9,Sheet1!CM9)</f>
        <v>0</v>
      </c>
      <c r="N8" s="14" t="e">
        <f>SUM(Sheet1!AN9,Sheet1!AA9,Sheet1!#REF!,Sheet1!BA9,Sheet1!BN9,Sheet1!CA9,Sheet1!CN9)</f>
        <v>#REF!</v>
      </c>
    </row>
    <row r="9" ht="14.25" spans="1:14">
      <c r="A9" s="5">
        <v>9</v>
      </c>
      <c r="B9" s="8" t="s">
        <v>115</v>
      </c>
      <c r="C9" s="14">
        <f>SUM(Sheet1!C10,Sheet1!P10,Sheet1!AC10,Sheet1!AP10,Sheet1!BC10,Sheet1!BP10,Sheet1!CC10)</f>
        <v>346</v>
      </c>
      <c r="D9" s="14">
        <f>SUM(Sheet1!D10,Sheet1!Q10,Sheet1!AD10,Sheet1!AQ10,Sheet1!BD10,Sheet1!BQ10,Sheet1!CD10)</f>
        <v>693</v>
      </c>
      <c r="E9" s="14">
        <f>SUM(Sheet1!E10,Sheet1!R10,Sheet1!AE10,Sheet1!AR10,Sheet1!BE10,Sheet1!BR10,Sheet1!CE10)</f>
        <v>1040</v>
      </c>
      <c r="F9" s="14">
        <f>SUM(Sheet1!F10,Sheet1!S10,Sheet1!AF10,Sheet1!AS10,Sheet1!BF10,Sheet1!BS10,Sheet1!CF10)</f>
        <v>0</v>
      </c>
      <c r="G9" s="14">
        <f>SUM(Sheet1!G10,Sheet1!T10,Sheet1!AG10,Sheet1!AT10,Sheet1!BG10,Sheet1!BT10,Sheet1!CG10)</f>
        <v>0</v>
      </c>
      <c r="H9" s="14">
        <f>SUM(Sheet1!H10,Sheet1!U10,Sheet1!AH10,Sheet1!AU10,Sheet1!BH10,Sheet1!BU10,Sheet1!CH10)</f>
        <v>0</v>
      </c>
      <c r="I9" s="14">
        <f>SUM(Sheet1!I10,Sheet1!V10,Sheet1!AI10,Sheet1!AV10,Sheet1!BI10,Sheet1!BV10,Sheet1!CI10)</f>
        <v>0</v>
      </c>
      <c r="J9" s="14">
        <f>SUM(Sheet1!J10,Sheet1!W10,Sheet1!AJ10,Sheet1!AW10,Sheet1!BJ10,Sheet1!BW10,Sheet1!CJ10)</f>
        <v>0</v>
      </c>
      <c r="K9" s="14">
        <f>SUM(Sheet1!K10,Sheet1!X10,Sheet1!AK10,Sheet1!AX10,Sheet1!BK10,Sheet1!BX10,Sheet1!CK10)</f>
        <v>0</v>
      </c>
      <c r="L9" s="14">
        <f>SUM(Sheet1!L10,Sheet1!Y10,Sheet1!AL10,Sheet1!AY10,Sheet1!BL10,Sheet1!BY10,Sheet1!CL10)</f>
        <v>0</v>
      </c>
      <c r="M9" s="14">
        <f>SUM(Sheet1!M10,Sheet1!Z10,Sheet1!AM10,Sheet1!AZ10,Sheet1!BM10,Sheet1!BZ10,Sheet1!CM10)</f>
        <v>0</v>
      </c>
      <c r="N9" s="14" t="e">
        <f>SUM(Sheet1!AN10,Sheet1!AA10,Sheet1!#REF!,Sheet1!BA10,Sheet1!BN10,Sheet1!CA10,Sheet1!CN10)</f>
        <v>#REF!</v>
      </c>
    </row>
    <row r="10" ht="14.25" spans="1:14">
      <c r="A10" s="5">
        <v>217</v>
      </c>
      <c r="B10" s="3" t="s">
        <v>18</v>
      </c>
      <c r="C10" s="14">
        <f>SUM(Sheet1!C11,Sheet1!P11,Sheet1!AC11,Sheet1!AP11,Sheet1!BC11,Sheet1!BP11,Sheet1!CC11)</f>
        <v>9</v>
      </c>
      <c r="D10" s="14">
        <f>SUM(Sheet1!D11,Sheet1!Q11,Sheet1!AD11,Sheet1!AQ11,Sheet1!BD11,Sheet1!BQ11,Sheet1!CD11)</f>
        <v>9</v>
      </c>
      <c r="E10" s="14">
        <f>SUM(Sheet1!E11,Sheet1!R11,Sheet1!AE11,Sheet1!AR11,Sheet1!BE11,Sheet1!BR11,Sheet1!CE11)</f>
        <v>9</v>
      </c>
      <c r="F10" s="14">
        <f>SUM(Sheet1!F11,Sheet1!S11,Sheet1!AF11,Sheet1!AS11,Sheet1!BF11,Sheet1!BS11,Sheet1!CF11)</f>
        <v>0</v>
      </c>
      <c r="G10" s="14">
        <f>SUM(Sheet1!G11,Sheet1!T11,Sheet1!AG11,Sheet1!AT11,Sheet1!BG11,Sheet1!BT11,Sheet1!CG11)</f>
        <v>0</v>
      </c>
      <c r="H10" s="14">
        <f>SUM(Sheet1!H11,Sheet1!U11,Sheet1!AH11,Sheet1!AU11,Sheet1!BH11,Sheet1!BU11,Sheet1!CH11)</f>
        <v>0</v>
      </c>
      <c r="I10" s="14">
        <f>SUM(Sheet1!I11,Sheet1!V11,Sheet1!AI11,Sheet1!AV11,Sheet1!BI11,Sheet1!BV11,Sheet1!CI11)</f>
        <v>0</v>
      </c>
      <c r="J10" s="14">
        <f>SUM(Sheet1!J11,Sheet1!W11,Sheet1!AJ11,Sheet1!AW11,Sheet1!BJ11,Sheet1!BW11,Sheet1!CJ11)</f>
        <v>0</v>
      </c>
      <c r="K10" s="14">
        <f>SUM(Sheet1!K11,Sheet1!X11,Sheet1!AK11,Sheet1!AX11,Sheet1!BK11,Sheet1!BX11,Sheet1!CK11)</f>
        <v>0</v>
      </c>
      <c r="L10" s="14">
        <f>SUM(Sheet1!L11,Sheet1!Y11,Sheet1!AL11,Sheet1!AY11,Sheet1!BL11,Sheet1!BY11,Sheet1!CL11)</f>
        <v>0</v>
      </c>
      <c r="M10" s="14">
        <f>SUM(Sheet1!M11,Sheet1!Z11,Sheet1!AM11,Sheet1!AZ11,Sheet1!BM11,Sheet1!BZ11,Sheet1!CM11)</f>
        <v>0</v>
      </c>
      <c r="N10" s="14" t="e">
        <f>SUM(Sheet1!AN11,Sheet1!AA11,Sheet1!#REF!,Sheet1!BA11,Sheet1!BN11,Sheet1!CA11,Sheet1!CN11)</f>
        <v>#REF!</v>
      </c>
    </row>
    <row r="11" ht="14.25" spans="1:14">
      <c r="A11" s="5">
        <v>545</v>
      </c>
      <c r="B11" s="3" t="s">
        <v>24</v>
      </c>
      <c r="C11" s="14">
        <f>SUM(Sheet1!C12,Sheet1!P12,Sheet1!AC12,Sheet1!AP12,Sheet1!BC12,Sheet1!BP12,Sheet1!CC12)</f>
        <v>355</v>
      </c>
      <c r="D11" s="14">
        <f>SUM(Sheet1!D12,Sheet1!Q12,Sheet1!AD12,Sheet1!AQ12,Sheet1!BD12,Sheet1!BQ12,Sheet1!CD12)</f>
        <v>544</v>
      </c>
      <c r="E11" s="14">
        <f>SUM(Sheet1!E12,Sheet1!R12,Sheet1!AE12,Sheet1!AR12,Sheet1!BE12,Sheet1!BR12,Sheet1!CE12)</f>
        <v>733</v>
      </c>
      <c r="F11" s="14">
        <f>SUM(Sheet1!F12,Sheet1!S12,Sheet1!AF12,Sheet1!AS12,Sheet1!BF12,Sheet1!BS12,Sheet1!CF12)</f>
        <v>0</v>
      </c>
      <c r="G11" s="14">
        <f>SUM(Sheet1!G12,Sheet1!T12,Sheet1!AG12,Sheet1!AT12,Sheet1!BG12,Sheet1!BT12,Sheet1!CG12)</f>
        <v>0</v>
      </c>
      <c r="H11" s="14">
        <f>SUM(Sheet1!H12,Sheet1!U12,Sheet1!AH12,Sheet1!AU12,Sheet1!BH12,Sheet1!BU12,Sheet1!CH12)</f>
        <v>0</v>
      </c>
      <c r="I11" s="14">
        <f>SUM(Sheet1!I12,Sheet1!V12,Sheet1!AI12,Sheet1!AV12,Sheet1!BI12,Sheet1!BV12,Sheet1!CI12)</f>
        <v>0</v>
      </c>
      <c r="J11" s="14">
        <f>SUM(Sheet1!J12,Sheet1!W12,Sheet1!AJ12,Sheet1!AW12,Sheet1!BJ12,Sheet1!BW12,Sheet1!CJ12)</f>
        <v>0</v>
      </c>
      <c r="K11" s="14">
        <f>SUM(Sheet1!K12,Sheet1!X12,Sheet1!AK12,Sheet1!AX12,Sheet1!BK12,Sheet1!BX12,Sheet1!CK12)</f>
        <v>0</v>
      </c>
      <c r="L11" s="14">
        <f>SUM(Sheet1!L12,Sheet1!Y12,Sheet1!AL12,Sheet1!AY12,Sheet1!BL12,Sheet1!BY12,Sheet1!CL12)</f>
        <v>0</v>
      </c>
      <c r="M11" s="14">
        <f>SUM(Sheet1!M12,Sheet1!Z12,Sheet1!AM12,Sheet1!AZ12,Sheet1!BM12,Sheet1!BZ12,Sheet1!CM12)</f>
        <v>0</v>
      </c>
      <c r="N11" s="14" t="e">
        <f>SUM(Sheet1!AN12,Sheet1!AA12,Sheet1!#REF!,Sheet1!BA12,Sheet1!BN12,Sheet1!CA12,Sheet1!CN12)</f>
        <v>#REF!</v>
      </c>
    </row>
    <row r="12" ht="14.25" spans="1:14">
      <c r="A12" s="5">
        <v>859</v>
      </c>
      <c r="B12" s="3" t="s">
        <v>25</v>
      </c>
      <c r="C12" s="14">
        <f>SUM(Sheet1!C13,Sheet1!P13,Sheet1!AC13,Sheet1!AP13,Sheet1!BC13,Sheet1!BP13,Sheet1!CC13)</f>
        <v>45</v>
      </c>
      <c r="D12" s="14">
        <f>SUM(Sheet1!D13,Sheet1!Q13,Sheet1!AD13,Sheet1!AQ13,Sheet1!BD13,Sheet1!BQ13,Sheet1!CD13)</f>
        <v>849</v>
      </c>
      <c r="E12" s="14">
        <f>SUM(Sheet1!E13,Sheet1!R13,Sheet1!AE13,Sheet1!AR13,Sheet1!BE13,Sheet1!BR13,Sheet1!CE13)</f>
        <v>804</v>
      </c>
      <c r="F12" s="14">
        <f>SUM(Sheet1!F13,Sheet1!S13,Sheet1!AF13,Sheet1!AS13,Sheet1!BF13,Sheet1!BS13,Sheet1!CF13)</f>
        <v>849</v>
      </c>
      <c r="G12" s="14">
        <f>SUM(Sheet1!G13,Sheet1!T13,Sheet1!AG13,Sheet1!AT13,Sheet1!BG13,Sheet1!BT13,Sheet1!CG13)</f>
        <v>0</v>
      </c>
      <c r="H12" s="14">
        <f>SUM(Sheet1!H13,Sheet1!U13,Sheet1!AH13,Sheet1!AU13,Sheet1!BH13,Sheet1!BU13,Sheet1!CH13)</f>
        <v>0</v>
      </c>
      <c r="I12" s="14">
        <f>SUM(Sheet1!I13,Sheet1!V13,Sheet1!AI13,Sheet1!AV13,Sheet1!BI13,Sheet1!BV13,Sheet1!CI13)</f>
        <v>0</v>
      </c>
      <c r="J12" s="14">
        <f>SUM(Sheet1!J13,Sheet1!W13,Sheet1!AJ13,Sheet1!AW13,Sheet1!BJ13,Sheet1!BW13,Sheet1!CJ13)</f>
        <v>0</v>
      </c>
      <c r="K12" s="14">
        <f>SUM(Sheet1!K13,Sheet1!X13,Sheet1!AK13,Sheet1!AX13,Sheet1!BK13,Sheet1!BX13,Sheet1!CK13)</f>
        <v>0</v>
      </c>
      <c r="L12" s="14">
        <f>SUM(Sheet1!L13,Sheet1!Y13,Sheet1!AL13,Sheet1!AY13,Sheet1!BL13,Sheet1!BY13,Sheet1!CL13)</f>
        <v>0</v>
      </c>
      <c r="M12" s="14">
        <f>SUM(Sheet1!M13,Sheet1!Z13,Sheet1!AM13,Sheet1!AZ13,Sheet1!BM13,Sheet1!BZ13,Sheet1!CM13)</f>
        <v>0</v>
      </c>
      <c r="N12" s="14" t="e">
        <f>SUM(Sheet1!AN13,Sheet1!AA13,Sheet1!#REF!,Sheet1!BA13,Sheet1!BN13,Sheet1!CA13,Sheet1!CN13)</f>
        <v>#REF!</v>
      </c>
    </row>
    <row r="13" ht="14.25" spans="1:14">
      <c r="A13" s="5">
        <v>971</v>
      </c>
      <c r="B13" s="3" t="s">
        <v>26</v>
      </c>
      <c r="C13" s="14">
        <f>SUM(Sheet1!C14,Sheet1!P14,Sheet1!AC14,Sheet1!AP14,Sheet1!BC14,Sheet1!BP14,Sheet1!CC14)</f>
        <v>980</v>
      </c>
      <c r="D13" s="14">
        <f>SUM(Sheet1!D14,Sheet1!Q14,Sheet1!AD14,Sheet1!AQ14,Sheet1!BD14,Sheet1!BQ14,Sheet1!CD14)</f>
        <v>1000</v>
      </c>
      <c r="E13" s="14">
        <f>SUM(Sheet1!E14,Sheet1!R14,Sheet1!AE14,Sheet1!AR14,Sheet1!BE14,Sheet1!BR14,Sheet1!CE14)</f>
        <v>987</v>
      </c>
      <c r="F13" s="14">
        <f>SUM(Sheet1!F14,Sheet1!S14,Sheet1!AF14,Sheet1!AS14,Sheet1!BF14,Sheet1!BS14,Sheet1!CF14)</f>
        <v>1000</v>
      </c>
      <c r="G13" s="14">
        <f>SUM(Sheet1!G14,Sheet1!T14,Sheet1!AG14,Sheet1!AT14,Sheet1!BG14,Sheet1!BT14,Sheet1!CG14)</f>
        <v>0</v>
      </c>
      <c r="H13" s="14">
        <f>SUM(Sheet1!H14,Sheet1!U14,Sheet1!AH14,Sheet1!AU14,Sheet1!BH14,Sheet1!BU14,Sheet1!CH14)</f>
        <v>0</v>
      </c>
      <c r="I13" s="14">
        <f>SUM(Sheet1!I14,Sheet1!V14,Sheet1!AI14,Sheet1!AV14,Sheet1!BI14,Sheet1!BV14,Sheet1!CI14)</f>
        <v>0</v>
      </c>
      <c r="J13" s="14">
        <f>SUM(Sheet1!J14,Sheet1!W14,Sheet1!AJ14,Sheet1!AW14,Sheet1!BJ14,Sheet1!BW14,Sheet1!CJ14)</f>
        <v>0</v>
      </c>
      <c r="K13" s="14">
        <f>SUM(Sheet1!K14,Sheet1!X14,Sheet1!AK14,Sheet1!AX14,Sheet1!BK14,Sheet1!BX14,Sheet1!CK14)</f>
        <v>0</v>
      </c>
      <c r="L13" s="14">
        <f>SUM(Sheet1!L14,Sheet1!Y14,Sheet1!AL14,Sheet1!AY14,Sheet1!BL14,Sheet1!BY14,Sheet1!CL14)</f>
        <v>0</v>
      </c>
      <c r="M13" s="14">
        <f>SUM(Sheet1!M14,Sheet1!Z14,Sheet1!AM14,Sheet1!AZ14,Sheet1!BM14,Sheet1!BZ14,Sheet1!CM14)</f>
        <v>0</v>
      </c>
      <c r="N13" s="14" t="e">
        <f>SUM(Sheet1!AN14,Sheet1!AA14,Sheet1!#REF!,Sheet1!BA14,Sheet1!BN14,Sheet1!CA14,Sheet1!CN14)</f>
        <v>#REF!</v>
      </c>
    </row>
    <row r="14" ht="14.25" spans="1:14">
      <c r="A14" s="5">
        <v>509</v>
      </c>
      <c r="B14" s="3" t="s">
        <v>30</v>
      </c>
      <c r="C14" s="14">
        <f>SUM(Sheet1!C15,Sheet1!P15,Sheet1!AC15,Sheet1!AP15,Sheet1!BC15,Sheet1!BP15,Sheet1!CC15)</f>
        <v>3</v>
      </c>
      <c r="D14" s="14">
        <f>SUM(Sheet1!D15,Sheet1!Q15,Sheet1!AD15,Sheet1!AQ15,Sheet1!BD15,Sheet1!BQ15,Sheet1!CD15)</f>
        <v>6</v>
      </c>
      <c r="E14" s="14">
        <f>SUM(Sheet1!E15,Sheet1!R15,Sheet1!AE15,Sheet1!AR15,Sheet1!BE15,Sheet1!BR15,Sheet1!CE15)</f>
        <v>6</v>
      </c>
      <c r="F14" s="14">
        <f>SUM(Sheet1!F15,Sheet1!S15,Sheet1!AF15,Sheet1!AS15,Sheet1!BF15,Sheet1!BS15,Sheet1!CF15)</f>
        <v>6</v>
      </c>
      <c r="G14" s="14">
        <f>SUM(Sheet1!G15,Sheet1!T15,Sheet1!AG15,Sheet1!AT15,Sheet1!BG15,Sheet1!BT15,Sheet1!CG15)</f>
        <v>0</v>
      </c>
      <c r="H14" s="14">
        <f>SUM(Sheet1!H15,Sheet1!U15,Sheet1!AH15,Sheet1!AU15,Sheet1!BH15,Sheet1!BU15,Sheet1!CH15)</f>
        <v>0</v>
      </c>
      <c r="I14" s="14">
        <f>SUM(Sheet1!I15,Sheet1!V15,Sheet1!AI15,Sheet1!AV15,Sheet1!BI15,Sheet1!BV15,Sheet1!CI15)</f>
        <v>0</v>
      </c>
      <c r="J14" s="14">
        <f>SUM(Sheet1!J15,Sheet1!W15,Sheet1!AJ15,Sheet1!AW15,Sheet1!BJ15,Sheet1!BW15,Sheet1!CJ15)</f>
        <v>0</v>
      </c>
      <c r="K14" s="14">
        <f>SUM(Sheet1!K15,Sheet1!X15,Sheet1!AK15,Sheet1!AX15,Sheet1!BK15,Sheet1!BX15,Sheet1!CK15)</f>
        <v>0</v>
      </c>
      <c r="L14" s="14">
        <f>SUM(Sheet1!L15,Sheet1!Y15,Sheet1!AL15,Sheet1!AY15,Sheet1!BL15,Sheet1!BY15,Sheet1!CL15)</f>
        <v>0</v>
      </c>
      <c r="M14" s="14">
        <f>SUM(Sheet1!M15,Sheet1!Z15,Sheet1!AM15,Sheet1!AZ15,Sheet1!BM15,Sheet1!BZ15,Sheet1!CM15)</f>
        <v>0</v>
      </c>
      <c r="N14" s="14" t="e">
        <f>SUM(Sheet1!AN15,Sheet1!AA15,Sheet1!#REF!,Sheet1!BA15,Sheet1!BN15,Sheet1!CA15,Sheet1!CN15)</f>
        <v>#REF!</v>
      </c>
    </row>
    <row r="15" ht="14.25" spans="1:14">
      <c r="A15" s="5">
        <v>622</v>
      </c>
      <c r="B15" s="8" t="s">
        <v>31</v>
      </c>
      <c r="C15" s="14">
        <f>SUM(Sheet1!C16,Sheet1!P16,Sheet1!AC16,Sheet1!AP16,Sheet1!BC16,Sheet1!BP16,Sheet1!CC16)</f>
        <v>133</v>
      </c>
      <c r="D15" s="14">
        <f>SUM(Sheet1!D16,Sheet1!Q16,Sheet1!AD16,Sheet1!AQ16,Sheet1!BD16,Sheet1!BQ16,Sheet1!CD16)</f>
        <v>452</v>
      </c>
      <c r="E15" s="14">
        <f>SUM(Sheet1!E16,Sheet1!R16,Sheet1!AE16,Sheet1!AR16,Sheet1!BE16,Sheet1!BR16,Sheet1!CE16)</f>
        <v>452</v>
      </c>
      <c r="F15" s="14">
        <f>SUM(Sheet1!F16,Sheet1!S16,Sheet1!AF16,Sheet1!AS16,Sheet1!BF16,Sheet1!BS16,Sheet1!CF16)</f>
        <v>452</v>
      </c>
      <c r="G15" s="14">
        <f>SUM(Sheet1!G16,Sheet1!T16,Sheet1!AG16,Sheet1!AT16,Sheet1!BG16,Sheet1!BT16,Sheet1!CG16)</f>
        <v>0</v>
      </c>
      <c r="H15" s="14">
        <f>SUM(Sheet1!H16,Sheet1!U16,Sheet1!AH16,Sheet1!AU16,Sheet1!BH16,Sheet1!BU16,Sheet1!CH16)</f>
        <v>0</v>
      </c>
      <c r="I15" s="14">
        <f>SUM(Sheet1!I16,Sheet1!V16,Sheet1!AI16,Sheet1!AV16,Sheet1!BI16,Sheet1!BV16,Sheet1!CI16)</f>
        <v>0</v>
      </c>
      <c r="J15" s="14">
        <f>SUM(Sheet1!J16,Sheet1!W16,Sheet1!AJ16,Sheet1!AW16,Sheet1!BJ16,Sheet1!BW16,Sheet1!CJ16)</f>
        <v>0</v>
      </c>
      <c r="K15" s="14">
        <f>SUM(Sheet1!K16,Sheet1!X16,Sheet1!AK16,Sheet1!AX16,Sheet1!BK16,Sheet1!BX16,Sheet1!CK16)</f>
        <v>0</v>
      </c>
      <c r="L15" s="14">
        <f>SUM(Sheet1!L16,Sheet1!Y16,Sheet1!AL16,Sheet1!AY16,Sheet1!BL16,Sheet1!BY16,Sheet1!CL16)</f>
        <v>0</v>
      </c>
      <c r="M15" s="14">
        <f>SUM(Sheet1!M16,Sheet1!Z16,Sheet1!AM16,Sheet1!AZ16,Sheet1!BM16,Sheet1!BZ16,Sheet1!CM16)</f>
        <v>0</v>
      </c>
      <c r="N15" s="14" t="e">
        <f>SUM(Sheet1!AN16,Sheet1!AA16,Sheet1!#REF!,Sheet1!BA16,Sheet1!BN16,Sheet1!CA16,Sheet1!CN16)</f>
        <v>#REF!</v>
      </c>
    </row>
    <row r="16" ht="14.25" spans="1:14">
      <c r="A16" s="5">
        <v>368</v>
      </c>
      <c r="B16" s="3" t="s">
        <v>116</v>
      </c>
      <c r="C16" s="14">
        <f>SUM(Sheet1!C17,Sheet1!P17,Sheet1!AC17,Sheet1!AP17,Sheet1!BC17,Sheet1!BP17,Sheet1!CC17)</f>
        <v>0</v>
      </c>
      <c r="D16" s="14">
        <f>SUM(Sheet1!D17,Sheet1!Q17,Sheet1!AD17,Sheet1!AQ17,Sheet1!BD17,Sheet1!BQ17,Sheet1!CD17)</f>
        <v>4</v>
      </c>
      <c r="E16" s="14">
        <f>SUM(Sheet1!E17,Sheet1!R17,Sheet1!AE17,Sheet1!AR17,Sheet1!BE17,Sheet1!BR17,Sheet1!CE17)</f>
        <v>4</v>
      </c>
      <c r="F16" s="14">
        <f>SUM(Sheet1!F17,Sheet1!S17,Sheet1!AF17,Sheet1!AS17,Sheet1!BF17,Sheet1!BS17,Sheet1!CF17)</f>
        <v>4</v>
      </c>
      <c r="G16" s="14">
        <f>SUM(Sheet1!G17,Sheet1!T17,Sheet1!AG17,Sheet1!AT17,Sheet1!BG17,Sheet1!BT17,Sheet1!CG17)</f>
        <v>0</v>
      </c>
      <c r="H16" s="14">
        <f>SUM(Sheet1!H17,Sheet1!U17,Sheet1!AH17,Sheet1!AU17,Sheet1!BH17,Sheet1!BU17,Sheet1!CH17)</f>
        <v>0</v>
      </c>
      <c r="I16" s="14">
        <f>SUM(Sheet1!I17,Sheet1!V17,Sheet1!AI17,Sheet1!AV17,Sheet1!BI17,Sheet1!BV17,Sheet1!CI17)</f>
        <v>0</v>
      </c>
      <c r="J16" s="14">
        <f>SUM(Sheet1!J17,Sheet1!W17,Sheet1!AJ17,Sheet1!AW17,Sheet1!BJ17,Sheet1!BW17,Sheet1!CJ17)</f>
        <v>0</v>
      </c>
      <c r="K16" s="14">
        <f>SUM(Sheet1!K17,Sheet1!X17,Sheet1!AK17,Sheet1!AX17,Sheet1!BK17,Sheet1!BX17,Sheet1!CK17)</f>
        <v>0</v>
      </c>
      <c r="L16" s="14">
        <f>SUM(Sheet1!L17,Sheet1!Y17,Sheet1!AL17,Sheet1!AY17,Sheet1!BL17,Sheet1!BY17,Sheet1!CL17)</f>
        <v>0</v>
      </c>
      <c r="M16" s="14">
        <f>SUM(Sheet1!M17,Sheet1!Z17,Sheet1!AM17,Sheet1!AZ17,Sheet1!BM17,Sheet1!BZ17,Sheet1!CM17)</f>
        <v>0</v>
      </c>
      <c r="N16" s="14" t="e">
        <f>SUM(Sheet1!AN17,Sheet1!AA17,Sheet1!#REF!,Sheet1!BA17,Sheet1!BN17,Sheet1!CA17,Sheet1!CN17)</f>
        <v>#REF!</v>
      </c>
    </row>
    <row r="17" ht="14.25" spans="1:14">
      <c r="A17" s="5">
        <v>31</v>
      </c>
      <c r="B17" s="8" t="s">
        <v>117</v>
      </c>
      <c r="C17" s="14">
        <f>SUM(Sheet1!C18,Sheet1!P18,Sheet1!AC18,Sheet1!AP18,Sheet1!BC18,Sheet1!BP18,Sheet1!CC18)</f>
        <v>509</v>
      </c>
      <c r="D17" s="14">
        <f>SUM(Sheet1!D18,Sheet1!Q18,Sheet1!AD18,Sheet1!AQ18,Sheet1!BD18,Sheet1!BQ18,Sheet1!CD18)</f>
        <v>509</v>
      </c>
      <c r="E17" s="14">
        <f>SUM(Sheet1!E18,Sheet1!R18,Sheet1!AE18,Sheet1!AR18,Sheet1!BE18,Sheet1!BR18,Sheet1!CE18)</f>
        <v>300</v>
      </c>
      <c r="F17" s="14">
        <f>SUM(Sheet1!F18,Sheet1!S18,Sheet1!AF18,Sheet1!AS18,Sheet1!BF18,Sheet1!BS18,Sheet1!CF18)</f>
        <v>509</v>
      </c>
      <c r="G17" s="14">
        <f>SUM(Sheet1!G18,Sheet1!T18,Sheet1!AG18,Sheet1!AT18,Sheet1!BG18,Sheet1!BT18,Sheet1!CG18)</f>
        <v>0</v>
      </c>
      <c r="H17" s="14">
        <f>SUM(Sheet1!H18,Sheet1!U18,Sheet1!AH18,Sheet1!AU18,Sheet1!BH18,Sheet1!BU18,Sheet1!CH18)</f>
        <v>0</v>
      </c>
      <c r="I17" s="14">
        <f>SUM(Sheet1!I18,Sheet1!V18,Sheet1!AI18,Sheet1!AV18,Sheet1!BI18,Sheet1!BV18,Sheet1!CI18)</f>
        <v>0</v>
      </c>
      <c r="J17" s="14">
        <f>SUM(Sheet1!J18,Sheet1!W18,Sheet1!AJ18,Sheet1!AW18,Sheet1!BJ18,Sheet1!BW18,Sheet1!CJ18)</f>
        <v>0</v>
      </c>
      <c r="K17" s="14">
        <f>SUM(Sheet1!K18,Sheet1!X18,Sheet1!AK18,Sheet1!AX18,Sheet1!BK18,Sheet1!BX18,Sheet1!CK18)</f>
        <v>0</v>
      </c>
      <c r="L17" s="14">
        <f>SUM(Sheet1!L18,Sheet1!Y18,Sheet1!AL18,Sheet1!AY18,Sheet1!BL18,Sheet1!BY18,Sheet1!CL18)</f>
        <v>0</v>
      </c>
      <c r="M17" s="14">
        <f>SUM(Sheet1!M18,Sheet1!Z18,Sheet1!AM18,Sheet1!AZ18,Sheet1!BM18,Sheet1!BZ18,Sheet1!CM18)</f>
        <v>0</v>
      </c>
      <c r="N17" s="14" t="e">
        <f>SUM(Sheet1!AN18,Sheet1!AA18,Sheet1!#REF!,Sheet1!BA18,Sheet1!BN18,Sheet1!CA18,Sheet1!CN18)</f>
        <v>#REF!</v>
      </c>
    </row>
    <row r="18" ht="14.25" spans="1:14">
      <c r="A18" s="9">
        <v>452</v>
      </c>
      <c r="B18" s="20" t="s">
        <v>118</v>
      </c>
      <c r="C18" s="14">
        <f>SUM(Sheet1!C19,Sheet1!P19,Sheet1!AC19,Sheet1!AP19,Sheet1!BC19,Sheet1!BP19,Sheet1!CC19)</f>
        <v>879</v>
      </c>
      <c r="D18" s="14">
        <f>SUM(Sheet1!D19,Sheet1!Q19,Sheet1!AD19,Sheet1!AQ19,Sheet1!BD19,Sheet1!BQ19,Sheet1!CD19)</f>
        <v>879</v>
      </c>
      <c r="E18" s="14">
        <f>SUM(Sheet1!E19,Sheet1!R19,Sheet1!AE19,Sheet1!AR19,Sheet1!BE19,Sheet1!BR19,Sheet1!CE19)</f>
        <v>259</v>
      </c>
      <c r="F18" s="14">
        <f>SUM(Sheet1!F19,Sheet1!S19,Sheet1!AF19,Sheet1!AS19,Sheet1!BF19,Sheet1!BS19,Sheet1!CF19)</f>
        <v>620</v>
      </c>
      <c r="G18" s="14">
        <f>SUM(Sheet1!G19,Sheet1!T19,Sheet1!AG19,Sheet1!AT19,Sheet1!BG19,Sheet1!BT19,Sheet1!CG19)</f>
        <v>0</v>
      </c>
      <c r="H18" s="14">
        <f>SUM(Sheet1!H19,Sheet1!U19,Sheet1!AH19,Sheet1!AU19,Sheet1!BH19,Sheet1!BU19,Sheet1!CH19)</f>
        <v>0</v>
      </c>
      <c r="I18" s="14">
        <f>SUM(Sheet1!I19,Sheet1!V19,Sheet1!AI19,Sheet1!AV19,Sheet1!BI19,Sheet1!BV19,Sheet1!CI19)</f>
        <v>0</v>
      </c>
      <c r="J18" s="14">
        <f>SUM(Sheet1!J19,Sheet1!W19,Sheet1!AJ19,Sheet1!AW19,Sheet1!BJ19,Sheet1!BW19,Sheet1!CJ19)</f>
        <v>0</v>
      </c>
      <c r="K18" s="14">
        <f>SUM(Sheet1!K19,Sheet1!X19,Sheet1!AK19,Sheet1!AX19,Sheet1!BK19,Sheet1!BX19,Sheet1!CK19)</f>
        <v>0</v>
      </c>
      <c r="L18" s="14">
        <f>SUM(Sheet1!L19,Sheet1!Y19,Sheet1!AL19,Sheet1!AY19,Sheet1!BL19,Sheet1!BY19,Sheet1!CL19)</f>
        <v>0</v>
      </c>
      <c r="M18" s="14">
        <f>SUM(Sheet1!M19,Sheet1!Z19,Sheet1!AM19,Sheet1!AZ19,Sheet1!BM19,Sheet1!BZ19,Sheet1!CM19)</f>
        <v>0</v>
      </c>
      <c r="N18" s="14" t="e">
        <f>SUM(Sheet1!AN19,Sheet1!AA19,Sheet1!#REF!,Sheet1!BA19,Sheet1!BN19,Sheet1!CA19,Sheet1!CN19)</f>
        <v>#REF!</v>
      </c>
    </row>
    <row r="19" ht="14.25" spans="1:14">
      <c r="A19" s="5">
        <v>7</v>
      </c>
      <c r="B19" s="20" t="s">
        <v>27</v>
      </c>
      <c r="C19" s="14">
        <f>SUM(Sheet1!C20,Sheet1!P20,Sheet1!AC20,Sheet1!AP20,Sheet1!BC20,Sheet1!BP20,Sheet1!CC20)</f>
        <v>17</v>
      </c>
      <c r="D19" s="14">
        <f>SUM(Sheet1!D20,Sheet1!Q20,Sheet1!AD20,Sheet1!AQ20,Sheet1!BD20,Sheet1!BQ20,Sheet1!CD20)</f>
        <v>17</v>
      </c>
      <c r="E19" s="14">
        <f>SUM(Sheet1!E20,Sheet1!R20,Sheet1!AE20,Sheet1!AR20,Sheet1!BE20,Sheet1!BR20,Sheet1!CE20)</f>
        <v>17</v>
      </c>
      <c r="F19" s="14">
        <f>SUM(Sheet1!F20,Sheet1!S20,Sheet1!AF20,Sheet1!AS20,Sheet1!BF20,Sheet1!BS20,Sheet1!CF20)</f>
        <v>0</v>
      </c>
      <c r="G19" s="14">
        <f>SUM(Sheet1!G20,Sheet1!T20,Sheet1!AG20,Sheet1!AT20,Sheet1!BG20,Sheet1!BT20,Sheet1!CG20)</f>
        <v>0</v>
      </c>
      <c r="H19" s="14">
        <f>SUM(Sheet1!H20,Sheet1!U20,Sheet1!AH20,Sheet1!AU20,Sheet1!BH20,Sheet1!BU20,Sheet1!CH20)</f>
        <v>0</v>
      </c>
      <c r="I19" s="14">
        <f>SUM(Sheet1!I20,Sheet1!V20,Sheet1!AI20,Sheet1!AV20,Sheet1!BI20,Sheet1!BV20,Sheet1!CI20)</f>
        <v>0</v>
      </c>
      <c r="J19" s="14">
        <f>SUM(Sheet1!J20,Sheet1!W20,Sheet1!AJ20,Sheet1!AW20,Sheet1!BJ20,Sheet1!BW20,Sheet1!CJ20)</f>
        <v>0</v>
      </c>
      <c r="K19" s="14">
        <f>SUM(Sheet1!K20,Sheet1!X20,Sheet1!AK20,Sheet1!AX20,Sheet1!BK20,Sheet1!BX20,Sheet1!CK20)</f>
        <v>0</v>
      </c>
      <c r="L19" s="14">
        <f>SUM(Sheet1!L20,Sheet1!Y20,Sheet1!AL20,Sheet1!AY20,Sheet1!BL20,Sheet1!BY20,Sheet1!CL20)</f>
        <v>0</v>
      </c>
      <c r="M19" s="14">
        <f>SUM(Sheet1!M20,Sheet1!Z20,Sheet1!AM20,Sheet1!AZ20,Sheet1!BM20,Sheet1!BZ20,Sheet1!CM20)</f>
        <v>0</v>
      </c>
      <c r="N19" s="14" t="e">
        <f>SUM(Sheet1!AN20,Sheet1!AA20,Sheet1!#REF!,Sheet1!BA20,Sheet1!BN20,Sheet1!CA20,Sheet1!CN20)</f>
        <v>#REF!</v>
      </c>
    </row>
    <row r="20" ht="14.25" spans="1:14">
      <c r="A20" s="10">
        <v>4</v>
      </c>
      <c r="B20" s="8" t="s">
        <v>119</v>
      </c>
      <c r="C20" s="14">
        <f>SUM(Sheet1!C21,Sheet1!P21,Sheet1!AC21,Sheet1!AP21,Sheet1!BC21,Sheet1!BP21,Sheet1!CC21)</f>
        <v>0</v>
      </c>
      <c r="D20" s="14">
        <f>SUM(Sheet1!D21,Sheet1!Q21,Sheet1!AD21,Sheet1!AQ21,Sheet1!BD21,Sheet1!BQ21,Sheet1!CD21)</f>
        <v>365</v>
      </c>
      <c r="E20" s="14">
        <f>SUM(Sheet1!E21,Sheet1!R21,Sheet1!AE21,Sheet1!AR21,Sheet1!BE21,Sheet1!BR21,Sheet1!CE21)</f>
        <v>365</v>
      </c>
      <c r="F20" s="14">
        <f>SUM(Sheet1!F21,Sheet1!S21,Sheet1!AF21,Sheet1!AS21,Sheet1!BF21,Sheet1!BS21,Sheet1!CF21)</f>
        <v>365</v>
      </c>
      <c r="G20" s="14">
        <f>SUM(Sheet1!G21,Sheet1!T21,Sheet1!AG21,Sheet1!AT21,Sheet1!BG21,Sheet1!BT21,Sheet1!CG21)</f>
        <v>0</v>
      </c>
      <c r="H20" s="14">
        <f>SUM(Sheet1!H21,Sheet1!U21,Sheet1!AH21,Sheet1!AU21,Sheet1!BH21,Sheet1!BU21,Sheet1!CH21)</f>
        <v>0</v>
      </c>
      <c r="I20" s="14">
        <f>SUM(Sheet1!I21,Sheet1!V21,Sheet1!AI21,Sheet1!AV21,Sheet1!BI21,Sheet1!BV21,Sheet1!CI21)</f>
        <v>0</v>
      </c>
      <c r="J20" s="14">
        <f>SUM(Sheet1!J21,Sheet1!W21,Sheet1!AJ21,Sheet1!AW21,Sheet1!BJ21,Sheet1!BW21,Sheet1!CJ21)</f>
        <v>0</v>
      </c>
      <c r="K20" s="14">
        <f>SUM(Sheet1!K21,Sheet1!X21,Sheet1!AK21,Sheet1!AX21,Sheet1!BK21,Sheet1!BX21,Sheet1!CK21)</f>
        <v>0</v>
      </c>
      <c r="L20" s="14">
        <f>SUM(Sheet1!L21,Sheet1!Y21,Sheet1!AL21,Sheet1!AY21,Sheet1!BL21,Sheet1!BY21,Sheet1!CL21)</f>
        <v>0</v>
      </c>
      <c r="M20" s="14">
        <f>SUM(Sheet1!M21,Sheet1!Z21,Sheet1!AM21,Sheet1!AZ21,Sheet1!BM21,Sheet1!BZ21,Sheet1!CM21)</f>
        <v>0</v>
      </c>
      <c r="N20" s="14" t="e">
        <f>SUM(Sheet1!AN21,Sheet1!AA21,Sheet1!#REF!,Sheet1!BA21,Sheet1!BN21,Sheet1!CA21,Sheet1!CN21)</f>
        <v>#REF!</v>
      </c>
    </row>
    <row r="21" ht="14.25" spans="1:14">
      <c r="A21" s="5">
        <v>602</v>
      </c>
      <c r="B21" s="3" t="s">
        <v>35</v>
      </c>
      <c r="C21" s="14">
        <f>SUM(Sheet1!C22,Sheet1!P22,Sheet1!AC22,Sheet1!AP22,Sheet1!BC22,Sheet1!BP22,Sheet1!CC22)</f>
        <v>0</v>
      </c>
      <c r="D21" s="14">
        <f>SUM(Sheet1!D22,Sheet1!Q22,Sheet1!AD22,Sheet1!AQ22,Sheet1!BD22,Sheet1!BQ22,Sheet1!CD22)</f>
        <v>31</v>
      </c>
      <c r="E21" s="14">
        <f>SUM(Sheet1!E22,Sheet1!R22,Sheet1!AE22,Sheet1!AR22,Sheet1!BE22,Sheet1!BR22,Sheet1!CE22)</f>
        <v>31</v>
      </c>
      <c r="F21" s="14">
        <f>SUM(Sheet1!F22,Sheet1!S22,Sheet1!AF22,Sheet1!AS22,Sheet1!BF22,Sheet1!BS22,Sheet1!CF22)</f>
        <v>31</v>
      </c>
      <c r="G21" s="14">
        <f>SUM(Sheet1!G22,Sheet1!T22,Sheet1!AG22,Sheet1!AT22,Sheet1!BG22,Sheet1!BT22,Sheet1!CG22)</f>
        <v>0</v>
      </c>
      <c r="H21" s="14">
        <f>SUM(Sheet1!H22,Sheet1!U22,Sheet1!AH22,Sheet1!AU22,Sheet1!BH22,Sheet1!BU22,Sheet1!CH22)</f>
        <v>0</v>
      </c>
      <c r="I21" s="14">
        <f>SUM(Sheet1!I22,Sheet1!V22,Sheet1!AI22,Sheet1!AV22,Sheet1!BI22,Sheet1!BV22,Sheet1!CI22)</f>
        <v>0</v>
      </c>
      <c r="J21" s="14">
        <f>SUM(Sheet1!J22,Sheet1!W22,Sheet1!AJ22,Sheet1!AW22,Sheet1!BJ22,Sheet1!BW22,Sheet1!CJ22)</f>
        <v>0</v>
      </c>
      <c r="K21" s="14">
        <f>SUM(Sheet1!K22,Sheet1!X22,Sheet1!AK22,Sheet1!AX22,Sheet1!BK22,Sheet1!BX22,Sheet1!CK22)</f>
        <v>0</v>
      </c>
      <c r="L21" s="14">
        <f>SUM(Sheet1!L22,Sheet1!Y22,Sheet1!AL22,Sheet1!AY22,Sheet1!BL22,Sheet1!BY22,Sheet1!CL22)</f>
        <v>0</v>
      </c>
      <c r="M21" s="14">
        <f>SUM(Sheet1!M22,Sheet1!Z22,Sheet1!AM22,Sheet1!AZ22,Sheet1!BM22,Sheet1!BZ22,Sheet1!CM22)</f>
        <v>0</v>
      </c>
      <c r="N21" s="14">
        <f>SUM(Sheet1!N22,Sheet1!AA22,Sheet1!AN22,Sheet1!BA22,Sheet1!BN22,Sheet1!CA22,Sheet1!CN22)</f>
        <v>0</v>
      </c>
    </row>
    <row r="22" ht="14.25" spans="1:14">
      <c r="A22" s="5">
        <v>689</v>
      </c>
      <c r="B22" s="3" t="s">
        <v>120</v>
      </c>
      <c r="C22" s="14">
        <f>SUM(Sheet1!C23,Sheet1!P23,Sheet1!AC23,Sheet1!AP23,Sheet1!BC23,Sheet1!BP23,Sheet1!CC23)</f>
        <v>0</v>
      </c>
      <c r="D22" s="14">
        <f>SUM(Sheet1!D23,Sheet1!Q23,Sheet1!AD23,Sheet1!AQ23,Sheet1!BD23,Sheet1!BQ23,Sheet1!CD23)</f>
        <v>600</v>
      </c>
      <c r="E22" s="14">
        <f>SUM(Sheet1!E23,Sheet1!R23,Sheet1!AE23,Sheet1!AR23,Sheet1!BE23,Sheet1!BR23,Sheet1!CE23)</f>
        <v>600</v>
      </c>
      <c r="F22" s="14">
        <f>SUM(Sheet1!F23,Sheet1!S23,Sheet1!AF23,Sheet1!AS23,Sheet1!BF23,Sheet1!BS23,Sheet1!CF23)</f>
        <v>600</v>
      </c>
      <c r="G22" s="14">
        <f>SUM(Sheet1!G23,Sheet1!T23,Sheet1!AG23,Sheet1!AT23,Sheet1!BG23,Sheet1!BT23,Sheet1!CG23)</f>
        <v>0</v>
      </c>
      <c r="H22" s="14">
        <f>SUM(Sheet1!H23,Sheet1!U23,Sheet1!AH23,Sheet1!AU23,Sheet1!BH23,Sheet1!BU23,Sheet1!CH23)</f>
        <v>0</v>
      </c>
      <c r="I22" s="14">
        <f>SUM(Sheet1!I23,Sheet1!V23,Sheet1!AI23,Sheet1!AV23,Sheet1!BI23,Sheet1!BV23,Sheet1!CI23)</f>
        <v>0</v>
      </c>
      <c r="J22" s="14">
        <f>SUM(Sheet1!J23,Sheet1!W23,Sheet1!AJ23,Sheet1!AW23,Sheet1!BJ23,Sheet1!BW23,Sheet1!CJ23)</f>
        <v>0</v>
      </c>
      <c r="K22" s="14">
        <f>SUM(Sheet1!K23,Sheet1!X23,Sheet1!AK23,Sheet1!AX23,Sheet1!BK23,Sheet1!BX23,Sheet1!CK23)</f>
        <v>0</v>
      </c>
      <c r="L22" s="14">
        <f>SUM(Sheet1!L23,Sheet1!Y23,Sheet1!AL23,Sheet1!AY23,Sheet1!BL23,Sheet1!BY23,Sheet1!CL23)</f>
        <v>0</v>
      </c>
      <c r="M22" s="14">
        <f>SUM(Sheet1!M23,Sheet1!Z23,Sheet1!AM23,Sheet1!AZ23,Sheet1!BM23,Sheet1!BZ23,Sheet1!CM23)</f>
        <v>0</v>
      </c>
      <c r="N22" s="14">
        <f>SUM(Sheet1!N23,Sheet1!AA23,Sheet1!AN23,Sheet1!BA23,Sheet1!BN23,Sheet1!CA23,Sheet1!CN23)</f>
        <v>0</v>
      </c>
    </row>
    <row r="23" ht="14.25" spans="1:14">
      <c r="A23" s="5">
        <v>1182</v>
      </c>
      <c r="B23" s="19" t="s">
        <v>39</v>
      </c>
      <c r="C23" s="14">
        <f>SUM(Sheet1!C25,Sheet1!P25,Sheet1!AC25,Sheet1!AP25,Sheet1!BC25,Sheet1!BP25,Sheet1!CC25)</f>
        <v>485</v>
      </c>
      <c r="D23" s="14">
        <f>SUM(Sheet1!D25,Sheet1!Q25,Sheet1!AD25,Sheet1!AQ25,Sheet1!BD25,Sheet1!BQ25,Sheet1!CD25)</f>
        <v>719</v>
      </c>
      <c r="E23" s="14">
        <f>SUM(Sheet1!E25,Sheet1!R25,Sheet1!AE25,Sheet1!AR25,Sheet1!BE25,Sheet1!BR25,Sheet1!CE25)</f>
        <v>654</v>
      </c>
      <c r="F23" s="14">
        <f>SUM(Sheet1!F25,Sheet1!S25,Sheet1!AF25,Sheet1!AS25,Sheet1!BF25,Sheet1!BS25,Sheet1!CF25)</f>
        <v>233</v>
      </c>
      <c r="G23" s="14">
        <f>SUM(Sheet1!G25,Sheet1!T25,Sheet1!AG25,Sheet1!AT25,Sheet1!BG25,Sheet1!BT25,Sheet1!CG25)</f>
        <v>0</v>
      </c>
      <c r="H23" s="14">
        <f>SUM(Sheet1!H25,Sheet1!U25,Sheet1!AH25,Sheet1!AU25,Sheet1!BH25,Sheet1!BU25,Sheet1!CH25)</f>
        <v>0</v>
      </c>
      <c r="I23" s="14">
        <f>SUM(Sheet1!I25,Sheet1!V25,Sheet1!AI25,Sheet1!AV25,Sheet1!BI25,Sheet1!BV25,Sheet1!CI25)</f>
        <v>0</v>
      </c>
      <c r="J23" s="14">
        <f>SUM(Sheet1!J25,Sheet1!W25,Sheet1!AJ25,Sheet1!AW25,Sheet1!BJ25,Sheet1!BW25,Sheet1!CJ25)</f>
        <v>0</v>
      </c>
      <c r="K23" s="14">
        <f>SUM(Sheet1!K25,Sheet1!X25,Sheet1!AK25,Sheet1!AX25,Sheet1!BK25,Sheet1!BX25,Sheet1!CK25)</f>
        <v>0</v>
      </c>
      <c r="L23" s="14">
        <f>SUM(Sheet1!L25,Sheet1!Y25,Sheet1!AL25,Sheet1!AY25,Sheet1!BL25,Sheet1!BY25,Sheet1!CL25)</f>
        <v>0</v>
      </c>
      <c r="M23" s="14">
        <f>SUM(Sheet1!M25,Sheet1!Z25,Sheet1!AM25,Sheet1!AZ25,Sheet1!BM25,Sheet1!BZ25,Sheet1!CM25)</f>
        <v>0</v>
      </c>
      <c r="N23" s="14">
        <f>SUM(Sheet1!N25,Sheet1!AA25,Sheet1!AN25,Sheet1!BA25,Sheet1!BN25,Sheet1!CA25,Sheet1!CN25)</f>
        <v>0</v>
      </c>
    </row>
    <row r="24" ht="14.25" spans="1:14">
      <c r="A24" s="5">
        <v>130</v>
      </c>
      <c r="B24" s="8" t="s">
        <v>40</v>
      </c>
      <c r="C24" s="14">
        <f>SUM(Sheet1!C26,Sheet1!P26,Sheet1!AC26,Sheet1!AP26,Sheet1!BC26,Sheet1!BP26,Sheet1!CC26)</f>
        <v>16</v>
      </c>
      <c r="D24" s="14">
        <f>SUM(Sheet1!D26,Sheet1!Q26,Sheet1!AD26,Sheet1!AQ26,Sheet1!BD26,Sheet1!BQ26,Sheet1!CD26)</f>
        <v>16</v>
      </c>
      <c r="E24" s="14">
        <f>SUM(Sheet1!E26,Sheet1!R26,Sheet1!AE26,Sheet1!AR26,Sheet1!BE26,Sheet1!BR26,Sheet1!CE26)</f>
        <v>16</v>
      </c>
      <c r="F24" s="14">
        <f>SUM(Sheet1!F26,Sheet1!S26,Sheet1!AF26,Sheet1!AS26,Sheet1!BF26,Sheet1!BS26,Sheet1!CF26)</f>
        <v>0</v>
      </c>
      <c r="G24" s="14">
        <f>SUM(Sheet1!G26,Sheet1!T26,Sheet1!AG26,Sheet1!AT26,Sheet1!BG26,Sheet1!BT26,Sheet1!CG26)</f>
        <v>0</v>
      </c>
      <c r="H24" s="14">
        <f>SUM(Sheet1!H26,Sheet1!U26,Sheet1!AH26,Sheet1!AU26,Sheet1!BH26,Sheet1!BU26,Sheet1!CH26)</f>
        <v>0</v>
      </c>
      <c r="I24" s="14">
        <f>SUM(Sheet1!I26,Sheet1!V26,Sheet1!AI26,Sheet1!AV26,Sheet1!BI26,Sheet1!BV26,Sheet1!CI26)</f>
        <v>0</v>
      </c>
      <c r="J24" s="14">
        <f>SUM(Sheet1!J26,Sheet1!W26,Sheet1!AJ26,Sheet1!AW26,Sheet1!BJ26,Sheet1!BW26,Sheet1!CJ26)</f>
        <v>0</v>
      </c>
      <c r="K24" s="14">
        <f>SUM(Sheet1!K26,Sheet1!X26,Sheet1!AK26,Sheet1!AX26,Sheet1!BK26,Sheet1!BX26,Sheet1!CK26)</f>
        <v>0</v>
      </c>
      <c r="L24" s="14">
        <f>SUM(Sheet1!L26,Sheet1!Y26,Sheet1!AL26,Sheet1!AY26,Sheet1!BL26,Sheet1!BY26,Sheet1!CL26)</f>
        <v>0</v>
      </c>
      <c r="M24" s="14">
        <f>SUM(Sheet1!M26,Sheet1!Z26,Sheet1!AM26,Sheet1!AZ26,Sheet1!BM26,Sheet1!BZ26,Sheet1!CM26)</f>
        <v>0</v>
      </c>
      <c r="N24" s="14">
        <f>SUM(Sheet1!N26,Sheet1!AA26,Sheet1!AN26,Sheet1!BA26,Sheet1!BN26,Sheet1!CA26,Sheet1!CN26)</f>
        <v>0</v>
      </c>
    </row>
    <row r="25" ht="14.25" spans="1:14">
      <c r="A25" s="5">
        <v>517</v>
      </c>
      <c r="B25" s="3" t="s">
        <v>44</v>
      </c>
      <c r="C25" s="14">
        <f>SUM(Sheet1!C27,Sheet1!P27,Sheet1!AC27,Sheet1!AP27,Sheet1!BC27,Sheet1!BP27,Sheet1!CC27)</f>
        <v>1063</v>
      </c>
      <c r="D25" s="14">
        <f>SUM(Sheet1!D27,Sheet1!Q27,Sheet1!AD27,Sheet1!AQ27,Sheet1!BD27,Sheet1!BQ27,Sheet1!CD27)</f>
        <v>1291</v>
      </c>
      <c r="E25" s="14">
        <f>SUM(Sheet1!E27,Sheet1!R27,Sheet1!AE27,Sheet1!AR27,Sheet1!BE27,Sheet1!BR27,Sheet1!CE27)</f>
        <v>664</v>
      </c>
      <c r="F25" s="14">
        <f>SUM(Sheet1!F27,Sheet1!S27,Sheet1!AF27,Sheet1!AS27,Sheet1!BF27,Sheet1!BS27,Sheet1!CF27)</f>
        <v>513</v>
      </c>
      <c r="G25" s="14">
        <f>SUM(Sheet1!G27,Sheet1!T27,Sheet1!AG27,Sheet1!AT27,Sheet1!BG27,Sheet1!BT27,Sheet1!CG27)</f>
        <v>0</v>
      </c>
      <c r="H25" s="14">
        <f>SUM(Sheet1!H27,Sheet1!U27,Sheet1!AH27,Sheet1!AU27,Sheet1!BH27,Sheet1!BU27,Sheet1!CH27)</f>
        <v>0</v>
      </c>
      <c r="I25" s="14">
        <f>SUM(Sheet1!I27,Sheet1!V27,Sheet1!AI27,Sheet1!AV27,Sheet1!BI27,Sheet1!BV27,Sheet1!CI27)</f>
        <v>0</v>
      </c>
      <c r="J25" s="14">
        <f>SUM(Sheet1!J27,Sheet1!W27,Sheet1!AJ27,Sheet1!AW27,Sheet1!BJ27,Sheet1!BW27,Sheet1!CJ27)</f>
        <v>0</v>
      </c>
      <c r="K25" s="14">
        <f>SUM(Sheet1!K27,Sheet1!X27,Sheet1!AK27,Sheet1!AX27,Sheet1!BK27,Sheet1!BX27,Sheet1!CK27)</f>
        <v>0</v>
      </c>
      <c r="L25" s="14">
        <f>SUM(Sheet1!L27,Sheet1!Y27,Sheet1!AL27,Sheet1!AY27,Sheet1!BL27,Sheet1!BY27,Sheet1!CL27)</f>
        <v>0</v>
      </c>
      <c r="M25" s="14">
        <f>SUM(Sheet1!M27,Sheet1!Z27,Sheet1!AM27,Sheet1!AZ27,Sheet1!BM27,Sheet1!BZ27,Sheet1!CM27)</f>
        <v>0</v>
      </c>
      <c r="N25" s="14">
        <f>SUM(Sheet1!N27,Sheet1!AA27,Sheet1!AN27,Sheet1!BA27,Sheet1!BN27,Sheet1!CA27,Sheet1!CN27)</f>
        <v>0</v>
      </c>
    </row>
    <row r="26" ht="14.25" spans="1:14">
      <c r="A26" s="5">
        <v>91</v>
      </c>
      <c r="B26" s="21" t="s">
        <v>121</v>
      </c>
      <c r="C26" s="14">
        <f>SUM(Sheet1!C28,Sheet1!P28,Sheet1!AC28,Sheet1!AP28,Sheet1!BC28,Sheet1!BP28,Sheet1!CC28)</f>
        <v>130</v>
      </c>
      <c r="D26" s="14">
        <f>SUM(Sheet1!D28,Sheet1!Q28,Sheet1!AD28,Sheet1!AQ28,Sheet1!BD28,Sheet1!BQ28,Sheet1!CD28)</f>
        <v>130</v>
      </c>
      <c r="E26" s="14">
        <f>SUM(Sheet1!E28,Sheet1!R28,Sheet1!AE28,Sheet1!AR28,Sheet1!BE28,Sheet1!BR28,Sheet1!CE28)</f>
        <v>130</v>
      </c>
      <c r="F26" s="14">
        <f>SUM(Sheet1!F28,Sheet1!S28,Sheet1!AF28,Sheet1!AS28,Sheet1!BF28,Sheet1!BS28,Sheet1!CF28)</f>
        <v>0</v>
      </c>
      <c r="G26" s="14">
        <f>SUM(Sheet1!G28,Sheet1!T28,Sheet1!AG28,Sheet1!AT28,Sheet1!BG28,Sheet1!BT28,Sheet1!CG28)</f>
        <v>0</v>
      </c>
      <c r="H26" s="14">
        <f>SUM(Sheet1!H28,Sheet1!U28,Sheet1!AH28,Sheet1!AU28,Sheet1!BH28,Sheet1!BU28,Sheet1!CH28)</f>
        <v>0</v>
      </c>
      <c r="I26" s="14">
        <f>SUM(Sheet1!I28,Sheet1!V28,Sheet1!AI28,Sheet1!AV28,Sheet1!BI28,Sheet1!BV28,Sheet1!CI28)</f>
        <v>0</v>
      </c>
      <c r="J26" s="14">
        <f>SUM(Sheet1!J28,Sheet1!W28,Sheet1!AJ28,Sheet1!AW28,Sheet1!BJ28,Sheet1!BW28,Sheet1!CJ28)</f>
        <v>0</v>
      </c>
      <c r="K26" s="14">
        <f>SUM(Sheet1!K28,Sheet1!X28,Sheet1!AK28,Sheet1!AX28,Sheet1!BK28,Sheet1!BX28,Sheet1!CK28)</f>
        <v>0</v>
      </c>
      <c r="L26" s="14">
        <f>SUM(Sheet1!L28,Sheet1!Y28,Sheet1!AL28,Sheet1!AY28,Sheet1!BL28,Sheet1!BY28,Sheet1!CL28)</f>
        <v>0</v>
      </c>
      <c r="M26" s="14">
        <f>SUM(Sheet1!M28,Sheet1!Z28,Sheet1!AM28,Sheet1!AZ28,Sheet1!BM28,Sheet1!BZ28,Sheet1!CM28)</f>
        <v>0</v>
      </c>
      <c r="N26" s="14">
        <f>SUM(Sheet1!N28,Sheet1!AA28,Sheet1!AN28,Sheet1!BA28,Sheet1!BN28,Sheet1!CA28,Sheet1!CN28)</f>
        <v>0</v>
      </c>
    </row>
    <row r="27" ht="14.25" spans="1:14">
      <c r="A27" s="5">
        <v>44</v>
      </c>
      <c r="B27" s="3" t="s">
        <v>122</v>
      </c>
      <c r="C27" s="14">
        <f>SUM(Sheet1!C29,Sheet1!P29,Sheet1!AC29,Sheet1!AP29,Sheet1!BC29,Sheet1!BP29,Sheet1!CC29)</f>
        <v>9</v>
      </c>
      <c r="D27" s="14">
        <f>SUM(Sheet1!D29,Sheet1!Q29,Sheet1!AD29,Sheet1!AQ29,Sheet1!BD29,Sheet1!BQ29,Sheet1!CD29)</f>
        <v>28</v>
      </c>
      <c r="E27" s="14">
        <f>SUM(Sheet1!E29,Sheet1!R29,Sheet1!AE29,Sheet1!AR29,Sheet1!BE29,Sheet1!BR29,Sheet1!CE29)</f>
        <v>0</v>
      </c>
      <c r="F27" s="14">
        <f>SUM(Sheet1!F29,Sheet1!S29,Sheet1!AF29,Sheet1!AS29,Sheet1!BF29,Sheet1!BS29,Sheet1!CF29)</f>
        <v>19</v>
      </c>
      <c r="G27" s="14">
        <f>SUM(Sheet1!G29,Sheet1!T29,Sheet1!AG29,Sheet1!AT29,Sheet1!BG29,Sheet1!BT29,Sheet1!CG29)</f>
        <v>0</v>
      </c>
      <c r="H27" s="14">
        <f>SUM(Sheet1!H29,Sheet1!U29,Sheet1!AH29,Sheet1!AU29,Sheet1!BH29,Sheet1!BU29,Sheet1!CH29)</f>
        <v>0</v>
      </c>
      <c r="I27" s="14">
        <f>SUM(Sheet1!I29,Sheet1!V29,Sheet1!AI29,Sheet1!AV29,Sheet1!BI29,Sheet1!BV29,Sheet1!CI29)</f>
        <v>0</v>
      </c>
      <c r="J27" s="14">
        <f>SUM(Sheet1!J29,Sheet1!W29,Sheet1!AJ29,Sheet1!AW29,Sheet1!BJ29,Sheet1!BW29,Sheet1!CJ29)</f>
        <v>0</v>
      </c>
      <c r="K27" s="14">
        <f>SUM(Sheet1!K29,Sheet1!X29,Sheet1!AK29,Sheet1!AX29,Sheet1!BK29,Sheet1!BX29,Sheet1!CK29)</f>
        <v>0</v>
      </c>
      <c r="L27" s="14">
        <f>SUM(Sheet1!L29,Sheet1!Y29,Sheet1!AL29,Sheet1!AY29,Sheet1!BL29,Sheet1!BY29,Sheet1!CL29)</f>
        <v>0</v>
      </c>
      <c r="M27" s="14">
        <f>SUM(Sheet1!M29,Sheet1!Z29,Sheet1!AM29,Sheet1!AZ29,Sheet1!BM29,Sheet1!BZ29,Sheet1!CM29)</f>
        <v>0</v>
      </c>
      <c r="N27" s="14">
        <f>SUM(Sheet1!N29,Sheet1!AA29,Sheet1!AN29,Sheet1!BA29,Sheet1!BN29,Sheet1!CA29,Sheet1!CN29)</f>
        <v>0</v>
      </c>
    </row>
    <row r="28" ht="14.25" spans="1:14">
      <c r="A28" s="5">
        <v>36</v>
      </c>
      <c r="B28" s="3" t="s">
        <v>123</v>
      </c>
      <c r="C28" s="14">
        <f>SUM(Sheet1!C30,Sheet1!P30,Sheet1!AC30,Sheet1!AP30,Sheet1!BC30,Sheet1!BP30,Sheet1!CC30)</f>
        <v>4</v>
      </c>
      <c r="D28" s="14">
        <f>SUM(Sheet1!D30,Sheet1!Q30,Sheet1!AD30,Sheet1!AQ30,Sheet1!BD30,Sheet1!BQ30,Sheet1!CD30)</f>
        <v>14</v>
      </c>
      <c r="E28" s="14">
        <f>SUM(Sheet1!E30,Sheet1!R30,Sheet1!AE30,Sheet1!AR30,Sheet1!BE30,Sheet1!BR30,Sheet1!CE30)</f>
        <v>0</v>
      </c>
      <c r="F28" s="14">
        <f>SUM(Sheet1!F30,Sheet1!S30,Sheet1!AF30,Sheet1!AS30,Sheet1!BF30,Sheet1!BS30,Sheet1!CF30)</f>
        <v>9</v>
      </c>
      <c r="G28" s="14">
        <f>SUM(Sheet1!G30,Sheet1!T30,Sheet1!AG30,Sheet1!AT30,Sheet1!BG30,Sheet1!BT30,Sheet1!CG30)</f>
        <v>0</v>
      </c>
      <c r="H28" s="14">
        <f>SUM(Sheet1!H30,Sheet1!U30,Sheet1!AH30,Sheet1!AU30,Sheet1!BH30,Sheet1!BU30,Sheet1!CH30)</f>
        <v>0</v>
      </c>
      <c r="I28" s="14">
        <f>SUM(Sheet1!I30,Sheet1!V30,Sheet1!AI30,Sheet1!AV30,Sheet1!BI30,Sheet1!BV30,Sheet1!CI30)</f>
        <v>0</v>
      </c>
      <c r="J28" s="14">
        <f>SUM(Sheet1!J30,Sheet1!W30,Sheet1!AJ30,Sheet1!AW30,Sheet1!BJ30,Sheet1!BW30,Sheet1!CJ30)</f>
        <v>0</v>
      </c>
      <c r="K28" s="14">
        <f>SUM(Sheet1!K30,Sheet1!X30,Sheet1!AK30,Sheet1!AX30,Sheet1!BK30,Sheet1!BX30,Sheet1!CK30)</f>
        <v>0</v>
      </c>
      <c r="L28" s="14">
        <f>SUM(Sheet1!L30,Sheet1!Y30,Sheet1!AL30,Sheet1!AY30,Sheet1!BL30,Sheet1!BY30,Sheet1!CL30)</f>
        <v>0</v>
      </c>
      <c r="M28" s="14">
        <f>SUM(Sheet1!M30,Sheet1!Z30,Sheet1!AM30,Sheet1!AZ30,Sheet1!BM30,Sheet1!BZ30,Sheet1!CM30)</f>
        <v>0</v>
      </c>
      <c r="N28" s="14">
        <f>SUM(Sheet1!N30,Sheet1!AA30,Sheet1!AN30,Sheet1!BA30,Sheet1!BN30,Sheet1!CA30,Sheet1!CN30)</f>
        <v>0</v>
      </c>
    </row>
    <row r="29" ht="14.25" spans="1:14">
      <c r="A29" s="5">
        <v>19</v>
      </c>
      <c r="B29" s="8" t="s">
        <v>124</v>
      </c>
      <c r="C29" s="14">
        <f>SUM(Sheet1!C31,Sheet1!P31,Sheet1!AC31,Sheet1!AP31,Sheet1!BC31,Sheet1!BP31,Sheet1!CC31)</f>
        <v>54</v>
      </c>
      <c r="D29" s="14">
        <f>SUM(Sheet1!D31,Sheet1!Q31,Sheet1!AD31,Sheet1!AQ31,Sheet1!BD31,Sheet1!BQ31,Sheet1!CD31)</f>
        <v>53</v>
      </c>
      <c r="E29" s="14">
        <f>SUM(Sheet1!E31,Sheet1!R31,Sheet1!AE31,Sheet1!AR31,Sheet1!BE31,Sheet1!BR31,Sheet1!CE31)</f>
        <v>0</v>
      </c>
      <c r="F29" s="14">
        <f>SUM(Sheet1!F31,Sheet1!S31,Sheet1!AF31,Sheet1!AS31,Sheet1!BF31,Sheet1!BS31,Sheet1!CF31)</f>
        <v>53</v>
      </c>
      <c r="G29" s="14">
        <f>SUM(Sheet1!G31,Sheet1!T31,Sheet1!AG31,Sheet1!AT31,Sheet1!BG31,Sheet1!BT31,Sheet1!CG31)</f>
        <v>0</v>
      </c>
      <c r="H29" s="14">
        <f>SUM(Sheet1!H31,Sheet1!U31,Sheet1!AH31,Sheet1!AU31,Sheet1!BH31,Sheet1!BU31,Sheet1!CH31)</f>
        <v>0</v>
      </c>
      <c r="I29" s="14">
        <f>SUM(Sheet1!I31,Sheet1!V31,Sheet1!AI31,Sheet1!AV31,Sheet1!BI31,Sheet1!BV31,Sheet1!CI31)</f>
        <v>0</v>
      </c>
      <c r="J29" s="14">
        <f>SUM(Sheet1!J31,Sheet1!W31,Sheet1!AJ31,Sheet1!AW31,Sheet1!BJ31,Sheet1!BW31,Sheet1!CJ31)</f>
        <v>0</v>
      </c>
      <c r="K29" s="14">
        <f>SUM(Sheet1!K31,Sheet1!X31,Sheet1!AK31,Sheet1!AX31,Sheet1!BK31,Sheet1!BX31,Sheet1!CK31)</f>
        <v>0</v>
      </c>
      <c r="L29" s="14">
        <f>SUM(Sheet1!L31,Sheet1!Y31,Sheet1!AL31,Sheet1!AY31,Sheet1!BL31,Sheet1!BY31,Sheet1!CL31)</f>
        <v>0</v>
      </c>
      <c r="M29" s="14">
        <f>SUM(Sheet1!M31,Sheet1!Z31,Sheet1!AM31,Sheet1!AZ31,Sheet1!BM31,Sheet1!BZ31,Sheet1!CM31)</f>
        <v>0</v>
      </c>
      <c r="N29" s="14">
        <f>SUM(Sheet1!N31,Sheet1!AA31,Sheet1!AN31,Sheet1!BA31,Sheet1!BN31,Sheet1!CA31,Sheet1!CN31)</f>
        <v>0</v>
      </c>
    </row>
    <row r="30" ht="14.25" spans="1:14">
      <c r="A30" s="5">
        <v>9</v>
      </c>
      <c r="B30" s="8" t="s">
        <v>125</v>
      </c>
      <c r="C30" s="14">
        <f>SUM(Sheet1!C32,Sheet1!P32,Sheet1!AC32,Sheet1!AP32,Sheet1!BC32,Sheet1!BP32,Sheet1!CC32)</f>
        <v>517</v>
      </c>
      <c r="D30" s="14">
        <f>SUM(Sheet1!D32,Sheet1!Q32,Sheet1!AD32,Sheet1!AQ32,Sheet1!BD32,Sheet1!BQ32,Sheet1!CD32)</f>
        <v>517</v>
      </c>
      <c r="E30" s="14">
        <f>SUM(Sheet1!E32,Sheet1!R32,Sheet1!AE32,Sheet1!AR32,Sheet1!BE32,Sheet1!BR32,Sheet1!CE32)</f>
        <v>0</v>
      </c>
      <c r="F30" s="14">
        <f>SUM(Sheet1!F32,Sheet1!S32,Sheet1!AF32,Sheet1!AS32,Sheet1!BF32,Sheet1!BS32,Sheet1!CF32)</f>
        <v>517</v>
      </c>
      <c r="G30" s="14">
        <f>SUM(Sheet1!G32,Sheet1!T32,Sheet1!AG32,Sheet1!AT32,Sheet1!BG32,Sheet1!BT32,Sheet1!CG32)</f>
        <v>0</v>
      </c>
      <c r="H30" s="14">
        <f>SUM(Sheet1!H32,Sheet1!U32,Sheet1!AH32,Sheet1!AU32,Sheet1!BH32,Sheet1!BU32,Sheet1!CH32)</f>
        <v>0</v>
      </c>
      <c r="I30" s="14">
        <f>SUM(Sheet1!I32,Sheet1!V32,Sheet1!AI32,Sheet1!AV32,Sheet1!BI32,Sheet1!BV32,Sheet1!CI32)</f>
        <v>0</v>
      </c>
      <c r="J30" s="14">
        <f>SUM(Sheet1!J32,Sheet1!W32,Sheet1!AJ32,Sheet1!AW32,Sheet1!BJ32,Sheet1!BW32,Sheet1!CJ32)</f>
        <v>0</v>
      </c>
      <c r="K30" s="14">
        <f>SUM(Sheet1!K32,Sheet1!X32,Sheet1!AK32,Sheet1!AX32,Sheet1!BK32,Sheet1!BX32,Sheet1!CK32)</f>
        <v>0</v>
      </c>
      <c r="L30" s="14">
        <f>SUM(Sheet1!L32,Sheet1!Y32,Sheet1!AL32,Sheet1!AY32,Sheet1!BL32,Sheet1!BY32,Sheet1!CL32)</f>
        <v>0</v>
      </c>
      <c r="M30" s="14">
        <f>SUM(Sheet1!M32,Sheet1!Z32,Sheet1!AM32,Sheet1!AZ32,Sheet1!BM32,Sheet1!BZ32,Sheet1!CM32)</f>
        <v>0</v>
      </c>
      <c r="N30" s="14">
        <f>SUM(Sheet1!N32,Sheet1!AA32,Sheet1!AN32,Sheet1!BA32,Sheet1!BN32,Sheet1!CA32,Sheet1!CN32)</f>
        <v>0</v>
      </c>
    </row>
    <row r="31" ht="14.25" spans="1:14">
      <c r="A31" s="5">
        <v>54</v>
      </c>
      <c r="B31" s="8" t="s">
        <v>126</v>
      </c>
      <c r="C31" s="14">
        <f>SUM(Sheet1!C33,Sheet1!P33,Sheet1!AC33,Sheet1!AP33,Sheet1!BC33,Sheet1!BP33,Sheet1!CC33)</f>
        <v>0</v>
      </c>
      <c r="D31" s="14">
        <f>SUM(Sheet1!D33,Sheet1!Q33,Sheet1!AD33,Sheet1!AQ33,Sheet1!BD33,Sheet1!BQ33,Sheet1!CD33)</f>
        <v>36</v>
      </c>
      <c r="E31" s="14">
        <f>SUM(Sheet1!E33,Sheet1!R33,Sheet1!AE33,Sheet1!AR33,Sheet1!BE33,Sheet1!BR33,Sheet1!CE33)</f>
        <v>36</v>
      </c>
      <c r="F31" s="14">
        <f>SUM(Sheet1!F33,Sheet1!S33,Sheet1!AF33,Sheet1!AS33,Sheet1!BF33,Sheet1!BS33,Sheet1!CF33)</f>
        <v>36</v>
      </c>
      <c r="G31" s="14">
        <f>SUM(Sheet1!G33,Sheet1!T33,Sheet1!AG33,Sheet1!AT33,Sheet1!BG33,Sheet1!BT33,Sheet1!CG33)</f>
        <v>0</v>
      </c>
      <c r="H31" s="14">
        <f>SUM(Sheet1!H33,Sheet1!U33,Sheet1!AH33,Sheet1!AU33,Sheet1!BH33,Sheet1!BU33,Sheet1!CH33)</f>
        <v>0</v>
      </c>
      <c r="I31" s="14">
        <f>SUM(Sheet1!I33,Sheet1!V33,Sheet1!AI33,Sheet1!AV33,Sheet1!BI33,Sheet1!BV33,Sheet1!CI33)</f>
        <v>0</v>
      </c>
      <c r="J31" s="14">
        <f>SUM(Sheet1!J33,Sheet1!W33,Sheet1!AJ33,Sheet1!AW33,Sheet1!BJ33,Sheet1!BW33,Sheet1!CJ33)</f>
        <v>0</v>
      </c>
      <c r="K31" s="14">
        <f>SUM(Sheet1!K33,Sheet1!X33,Sheet1!AK33,Sheet1!AX33,Sheet1!BK33,Sheet1!BX33,Sheet1!CK33)</f>
        <v>0</v>
      </c>
      <c r="L31" s="14">
        <f>SUM(Sheet1!L33,Sheet1!Y33,Sheet1!AL33,Sheet1!AY33,Sheet1!BL33,Sheet1!BY33,Sheet1!CL33)</f>
        <v>0</v>
      </c>
      <c r="M31" s="14">
        <f>SUM(Sheet1!M33,Sheet1!Z33,Sheet1!AM33,Sheet1!AZ33,Sheet1!BM33,Sheet1!BZ33,Sheet1!CM33)</f>
        <v>0</v>
      </c>
      <c r="N31" s="14">
        <f>SUM(Sheet1!N33,Sheet1!AA33,Sheet1!AN33,Sheet1!BA33,Sheet1!BN33,Sheet1!CA33,Sheet1!CN33)</f>
        <v>0</v>
      </c>
    </row>
    <row r="32" ht="14.25" spans="1:14">
      <c r="A32" s="5">
        <v>289</v>
      </c>
      <c r="B32" s="8" t="s">
        <v>46</v>
      </c>
      <c r="C32" s="14">
        <f>SUM(Sheet1!C34,Sheet1!P34,Sheet1!AC34,Sheet1!AP34,Sheet1!BC34,Sheet1!BP34,Sheet1!CC34)</f>
        <v>145</v>
      </c>
      <c r="D32" s="14">
        <f>SUM(Sheet1!D34,Sheet1!Q34,Sheet1!AD34,Sheet1!AQ34,Sheet1!BD34,Sheet1!BQ34,Sheet1!CD34)</f>
        <v>290</v>
      </c>
      <c r="E32" s="14">
        <f>SUM(Sheet1!E34,Sheet1!R34,Sheet1!AE34,Sheet1!AR34,Sheet1!BE34,Sheet1!BR34,Sheet1!CE34)</f>
        <v>285</v>
      </c>
      <c r="F32" s="14">
        <f>SUM(Sheet1!F34,Sheet1!S34,Sheet1!AF34,Sheet1!AS34,Sheet1!BF34,Sheet1!BS34,Sheet1!CF34)</f>
        <v>150</v>
      </c>
      <c r="G32" s="14">
        <f>SUM(Sheet1!G34,Sheet1!T34,Sheet1!AG34,Sheet1!AT34,Sheet1!BG34,Sheet1!BT34,Sheet1!CG34)</f>
        <v>0</v>
      </c>
      <c r="H32" s="14">
        <f>SUM(Sheet1!H34,Sheet1!U34,Sheet1!AH34,Sheet1!AU34,Sheet1!BH34,Sheet1!BU34,Sheet1!CH34)</f>
        <v>0</v>
      </c>
      <c r="I32" s="14">
        <f>SUM(Sheet1!I34,Sheet1!V34,Sheet1!AI34,Sheet1!AV34,Sheet1!BI34,Sheet1!BV34,Sheet1!CI34)</f>
        <v>0</v>
      </c>
      <c r="J32" s="14">
        <f>SUM(Sheet1!J34,Sheet1!W34,Sheet1!AJ34,Sheet1!AW34,Sheet1!BJ34,Sheet1!BW34,Sheet1!CJ34)</f>
        <v>0</v>
      </c>
      <c r="K32" s="14">
        <f>SUM(Sheet1!K34,Sheet1!X34,Sheet1!AK34,Sheet1!AX34,Sheet1!BK34,Sheet1!BX34,Sheet1!CK34)</f>
        <v>0</v>
      </c>
      <c r="L32" s="14">
        <f>SUM(Sheet1!L34,Sheet1!Y34,Sheet1!AL34,Sheet1!AY34,Sheet1!BL34,Sheet1!BY34,Sheet1!CL34)</f>
        <v>0</v>
      </c>
      <c r="M32" s="14">
        <f>SUM(Sheet1!M34,Sheet1!Z34,Sheet1!AM34,Sheet1!AZ34,Sheet1!BM34,Sheet1!BZ34,Sheet1!CM34)</f>
        <v>0</v>
      </c>
      <c r="N32" s="14">
        <f>SUM(Sheet1!N34,Sheet1!AA34,Sheet1!AN34,Sheet1!BA34,Sheet1!BN34,Sheet1!CA34,Sheet1!CN34)</f>
        <v>0</v>
      </c>
    </row>
    <row r="33" ht="14.25" spans="1:14">
      <c r="A33" s="5">
        <v>314</v>
      </c>
      <c r="B33" s="8" t="s">
        <v>48</v>
      </c>
      <c r="C33" s="14">
        <f>SUM(Sheet1!C35,Sheet1!P35,Sheet1!AC35,Sheet1!AP35,Sheet1!BC35,Sheet1!BP35,Sheet1!CC35)</f>
        <v>466</v>
      </c>
      <c r="D33" s="14">
        <f>SUM(Sheet1!D35,Sheet1!Q35,Sheet1!AD35,Sheet1!AQ35,Sheet1!BD35,Sheet1!BQ35,Sheet1!CD35)</f>
        <v>466</v>
      </c>
      <c r="E33" s="14">
        <f>SUM(Sheet1!E35,Sheet1!R35,Sheet1!AE35,Sheet1!AR35,Sheet1!BE35,Sheet1!BR35,Sheet1!CE35)</f>
        <v>463</v>
      </c>
      <c r="F33" s="14">
        <f>SUM(Sheet1!F35,Sheet1!S35,Sheet1!AF35,Sheet1!AS35,Sheet1!BF35,Sheet1!BS35,Sheet1!CF35)</f>
        <v>3</v>
      </c>
      <c r="G33" s="14">
        <f>SUM(Sheet1!G35,Sheet1!T35,Sheet1!AG35,Sheet1!AT35,Sheet1!BG35,Sheet1!BT35,Sheet1!CG35)</f>
        <v>0</v>
      </c>
      <c r="H33" s="14">
        <f>SUM(Sheet1!H35,Sheet1!U35,Sheet1!AH35,Sheet1!AU35,Sheet1!BH35,Sheet1!BU35,Sheet1!CH35)</f>
        <v>0</v>
      </c>
      <c r="I33" s="14">
        <f>SUM(Sheet1!I35,Sheet1!V35,Sheet1!AI35,Sheet1!AV35,Sheet1!BI35,Sheet1!BV35,Sheet1!CI35)</f>
        <v>0</v>
      </c>
      <c r="J33" s="14">
        <f>SUM(Sheet1!J35,Sheet1!W35,Sheet1!AJ35,Sheet1!AW35,Sheet1!BJ35,Sheet1!BW35,Sheet1!CJ35)</f>
        <v>0</v>
      </c>
      <c r="K33" s="14">
        <f>SUM(Sheet1!K35,Sheet1!X35,Sheet1!AK35,Sheet1!AX35,Sheet1!BK35,Sheet1!BX35,Sheet1!CK35)</f>
        <v>0</v>
      </c>
      <c r="L33" s="14">
        <f>SUM(Sheet1!L35,Sheet1!Y35,Sheet1!AL35,Sheet1!AY35,Sheet1!BL35,Sheet1!BY35,Sheet1!CL35)</f>
        <v>0</v>
      </c>
      <c r="M33" s="14">
        <f>SUM(Sheet1!M35,Sheet1!Z35,Sheet1!AM35,Sheet1!AZ35,Sheet1!BM35,Sheet1!BZ35,Sheet1!CM35)</f>
        <v>0</v>
      </c>
      <c r="N33" s="14">
        <f>SUM(Sheet1!N35,Sheet1!AA35,Sheet1!AN35,Sheet1!BA35,Sheet1!BN35,Sheet1!CA35,Sheet1!CN35)</f>
        <v>0</v>
      </c>
    </row>
    <row r="34" ht="14.25" spans="1:14">
      <c r="A34" s="12">
        <v>460</v>
      </c>
      <c r="B34" s="3" t="s">
        <v>127</v>
      </c>
      <c r="C34" s="14">
        <f>SUM(Sheet1!C36,Sheet1!P36,Sheet1!AC36,Sheet1!AP36,Sheet1!BC36,Sheet1!BP36,Sheet1!CC36)</f>
        <v>313</v>
      </c>
      <c r="D34" s="14">
        <f>SUM(Sheet1!D36,Sheet1!Q36,Sheet1!AD36,Sheet1!AQ36,Sheet1!BD36,Sheet1!BQ36,Sheet1!CD36)</f>
        <v>313</v>
      </c>
      <c r="E34" s="14">
        <f>SUM(Sheet1!E36,Sheet1!R36,Sheet1!AE36,Sheet1!AR36,Sheet1!BE36,Sheet1!BR36,Sheet1!CE36)</f>
        <v>156</v>
      </c>
      <c r="F34" s="14">
        <f>SUM(Sheet1!F36,Sheet1!S36,Sheet1!AF36,Sheet1!AS36,Sheet1!BF36,Sheet1!BS36,Sheet1!CF36)</f>
        <v>156</v>
      </c>
      <c r="G34" s="14">
        <f>SUM(Sheet1!G36,Sheet1!T36,Sheet1!AG36,Sheet1!AT36,Sheet1!BG36,Sheet1!BT36,Sheet1!CG36)</f>
        <v>0</v>
      </c>
      <c r="H34" s="14">
        <f>SUM(Sheet1!H36,Sheet1!U36,Sheet1!AH36,Sheet1!AU36,Sheet1!BH36,Sheet1!BU36,Sheet1!CH36)</f>
        <v>0</v>
      </c>
      <c r="I34" s="14">
        <f>SUM(Sheet1!I36,Sheet1!V36,Sheet1!AI36,Sheet1!AV36,Sheet1!BI36,Sheet1!BV36,Sheet1!CI36)</f>
        <v>0</v>
      </c>
      <c r="J34" s="14">
        <f>SUM(Sheet1!J36,Sheet1!W36,Sheet1!AJ36,Sheet1!AW36,Sheet1!BJ36,Sheet1!BW36,Sheet1!CJ36)</f>
        <v>0</v>
      </c>
      <c r="K34" s="14">
        <f>SUM(Sheet1!K36,Sheet1!X36,Sheet1!AK36,Sheet1!AX36,Sheet1!BK36,Sheet1!BX36,Sheet1!CK36)</f>
        <v>0</v>
      </c>
      <c r="L34" s="14">
        <f>SUM(Sheet1!L36,Sheet1!Y36,Sheet1!AL36,Sheet1!AY36,Sheet1!BL36,Sheet1!BY36,Sheet1!CL36)</f>
        <v>0</v>
      </c>
      <c r="M34" s="14">
        <f>SUM(Sheet1!M36,Sheet1!Z36,Sheet1!AM36,Sheet1!AZ36,Sheet1!BM36,Sheet1!BZ36,Sheet1!CM36)</f>
        <v>0</v>
      </c>
      <c r="N34" s="14">
        <f>SUM(Sheet1!N36,Sheet1!AA36,Sheet1!AN36,Sheet1!BA36,Sheet1!BN36,Sheet1!CA36,Sheet1!CN36)</f>
        <v>0</v>
      </c>
    </row>
    <row r="35" ht="14.25" spans="1:14">
      <c r="A35" s="5">
        <v>535</v>
      </c>
      <c r="B35" s="3" t="s">
        <v>128</v>
      </c>
      <c r="C35" s="14">
        <f>SUM(Sheet1!C37,Sheet1!P37,Sheet1!AC37,Sheet1!AP37,Sheet1!BC37,Sheet1!BP37,Sheet1!CC37)</f>
        <v>629</v>
      </c>
      <c r="D35" s="14">
        <f>SUM(Sheet1!D37,Sheet1!Q37,Sheet1!AD37,Sheet1!AQ37,Sheet1!BD37,Sheet1!BQ37,Sheet1!CD37)</f>
        <v>629</v>
      </c>
      <c r="E35" s="14">
        <f>SUM(Sheet1!E37,Sheet1!R37,Sheet1!AE37,Sheet1!AR37,Sheet1!BE37,Sheet1!BR37,Sheet1!CE37)</f>
        <v>10</v>
      </c>
      <c r="F35" s="14">
        <f>SUM(Sheet1!F37,Sheet1!S37,Sheet1!AF37,Sheet1!AS37,Sheet1!BF37,Sheet1!BS37,Sheet1!CF37)</f>
        <v>620</v>
      </c>
      <c r="G35" s="14">
        <f>SUM(Sheet1!G37,Sheet1!T37,Sheet1!AG37,Sheet1!AT37,Sheet1!BG37,Sheet1!BT37,Sheet1!CG37)</f>
        <v>0</v>
      </c>
      <c r="H35" s="14">
        <f>SUM(Sheet1!H37,Sheet1!U37,Sheet1!AH37,Sheet1!AU37,Sheet1!BH37,Sheet1!BU37,Sheet1!CH37)</f>
        <v>0</v>
      </c>
      <c r="I35" s="14">
        <f>SUM(Sheet1!I37,Sheet1!V37,Sheet1!AI37,Sheet1!AV37,Sheet1!BI37,Sheet1!BV37,Sheet1!CI37)</f>
        <v>0</v>
      </c>
      <c r="J35" s="14">
        <f>SUM(Sheet1!J37,Sheet1!W37,Sheet1!AJ37,Sheet1!AW37,Sheet1!BJ37,Sheet1!BW37,Sheet1!CJ37)</f>
        <v>0</v>
      </c>
      <c r="K35" s="14">
        <f>SUM(Sheet1!K37,Sheet1!X37,Sheet1!AK37,Sheet1!AX37,Sheet1!BK37,Sheet1!BX37,Sheet1!CK37)</f>
        <v>0</v>
      </c>
      <c r="L35" s="14">
        <f>SUM(Sheet1!L37,Sheet1!Y37,Sheet1!AL37,Sheet1!AY37,Sheet1!BL37,Sheet1!BY37,Sheet1!CL37)</f>
        <v>0</v>
      </c>
      <c r="M35" s="14">
        <f>SUM(Sheet1!M37,Sheet1!Z37,Sheet1!AM37,Sheet1!AZ37,Sheet1!BM37,Sheet1!BZ37,Sheet1!CM37)</f>
        <v>0</v>
      </c>
      <c r="N35" s="14">
        <f>SUM(Sheet1!N37,Sheet1!AA37,Sheet1!AN37,Sheet1!BA37,Sheet1!BN37,Sheet1!CA37,Sheet1!CN37)</f>
        <v>0</v>
      </c>
    </row>
    <row r="36" ht="14.25" spans="1:14">
      <c r="A36" s="5">
        <v>631</v>
      </c>
      <c r="B36" s="8" t="s">
        <v>129</v>
      </c>
      <c r="C36" s="14">
        <f>SUM(Sheet1!C38,Sheet1!P38,Sheet1!AC38,Sheet1!AP38,Sheet1!BC38,Sheet1!BP38,Sheet1!CC38)</f>
        <v>611</v>
      </c>
      <c r="D36" s="14">
        <f>SUM(Sheet1!D38,Sheet1!Q38,Sheet1!AD38,Sheet1!AQ38,Sheet1!BD38,Sheet1!BQ38,Sheet1!CD38)</f>
        <v>611</v>
      </c>
      <c r="E36" s="14">
        <f>SUM(Sheet1!E38,Sheet1!R38,Sheet1!AE38,Sheet1!AR38,Sheet1!BE38,Sheet1!BR38,Sheet1!CE38)</f>
        <v>0</v>
      </c>
      <c r="F36" s="14">
        <f>SUM(Sheet1!F38,Sheet1!S38,Sheet1!AF38,Sheet1!AS38,Sheet1!BF38,Sheet1!BS38,Sheet1!CF38)</f>
        <v>611</v>
      </c>
      <c r="G36" s="14">
        <f>SUM(Sheet1!G38,Sheet1!T38,Sheet1!AG38,Sheet1!AT38,Sheet1!BG38,Sheet1!BT38,Sheet1!CG38)</f>
        <v>0</v>
      </c>
      <c r="H36" s="14">
        <f>SUM(Sheet1!H38,Sheet1!U38,Sheet1!AH38,Sheet1!AU38,Sheet1!BH38,Sheet1!BU38,Sheet1!CH38)</f>
        <v>0</v>
      </c>
      <c r="I36" s="14">
        <f>SUM(Sheet1!I38,Sheet1!V38,Sheet1!AI38,Sheet1!AV38,Sheet1!BI38,Sheet1!BV38,Sheet1!CI38)</f>
        <v>0</v>
      </c>
      <c r="J36" s="14">
        <f>SUM(Sheet1!J38,Sheet1!W38,Sheet1!AJ38,Sheet1!AW38,Sheet1!BJ38,Sheet1!BW38,Sheet1!CJ38)</f>
        <v>0</v>
      </c>
      <c r="K36" s="14">
        <f>SUM(Sheet1!K38,Sheet1!X38,Sheet1!AK38,Sheet1!AX38,Sheet1!BK38,Sheet1!BX38,Sheet1!CK38)</f>
        <v>0</v>
      </c>
      <c r="L36" s="14">
        <f>SUM(Sheet1!L38,Sheet1!Y38,Sheet1!AL38,Sheet1!AY38,Sheet1!BL38,Sheet1!BY38,Sheet1!CL38)</f>
        <v>0</v>
      </c>
      <c r="M36" s="14">
        <f>SUM(Sheet1!M38,Sheet1!Z38,Sheet1!AM38,Sheet1!AZ38,Sheet1!BM38,Sheet1!BZ38,Sheet1!CM38)</f>
        <v>0</v>
      </c>
      <c r="N36" s="14">
        <f>SUM(Sheet1!N38,Sheet1!AA38,Sheet1!AN38,Sheet1!BA38,Sheet1!BN38,Sheet1!CA38,Sheet1!CN38)</f>
        <v>0</v>
      </c>
    </row>
    <row r="37" ht="14.25" spans="1:14">
      <c r="A37" s="5">
        <v>609</v>
      </c>
      <c r="B37" s="8" t="s">
        <v>50</v>
      </c>
      <c r="C37" s="14">
        <f>SUM(Sheet1!C39,Sheet1!P39,Sheet1!AC39,Sheet1!AP39,Sheet1!BC39,Sheet1!BP39,Sheet1!CC39)</f>
        <v>22</v>
      </c>
      <c r="D37" s="14">
        <f>SUM(Sheet1!D39,Sheet1!Q39,Sheet1!AD39,Sheet1!AQ39,Sheet1!BD39,Sheet1!BQ39,Sheet1!CD39)</f>
        <v>22</v>
      </c>
      <c r="E37" s="14">
        <f>SUM(Sheet1!E39,Sheet1!R39,Sheet1!AE39,Sheet1!AR39,Sheet1!BE39,Sheet1!BR39,Sheet1!CE39)</f>
        <v>0</v>
      </c>
      <c r="F37" s="14">
        <f>SUM(Sheet1!F39,Sheet1!S39,Sheet1!AF39,Sheet1!AS39,Sheet1!BF39,Sheet1!BS39,Sheet1!CF39)</f>
        <v>22</v>
      </c>
      <c r="G37" s="14">
        <f>SUM(Sheet1!G39,Sheet1!T39,Sheet1!AG39,Sheet1!AT39,Sheet1!BG39,Sheet1!BT39,Sheet1!CG39)</f>
        <v>0</v>
      </c>
      <c r="H37" s="14">
        <f>SUM(Sheet1!H39,Sheet1!U39,Sheet1!AH39,Sheet1!AU39,Sheet1!BH39,Sheet1!BU39,Sheet1!CH39)</f>
        <v>0</v>
      </c>
      <c r="I37" s="14">
        <f>SUM(Sheet1!I39,Sheet1!V39,Sheet1!AI39,Sheet1!AV39,Sheet1!BI39,Sheet1!BV39,Sheet1!CI39)</f>
        <v>0</v>
      </c>
      <c r="J37" s="14">
        <f>SUM(Sheet1!J39,Sheet1!W39,Sheet1!AJ39,Sheet1!AW39,Sheet1!BJ39,Sheet1!BW39,Sheet1!CJ39)</f>
        <v>0</v>
      </c>
      <c r="K37" s="14">
        <f>SUM(Sheet1!K39,Sheet1!X39,Sheet1!AK39,Sheet1!AX39,Sheet1!BK39,Sheet1!BX39,Sheet1!CK39)</f>
        <v>0</v>
      </c>
      <c r="L37" s="14">
        <f>SUM(Sheet1!L39,Sheet1!Y39,Sheet1!AL39,Sheet1!AY39,Sheet1!BL39,Sheet1!BY39,Sheet1!CL39)</f>
        <v>0</v>
      </c>
      <c r="M37" s="14">
        <f>SUM(Sheet1!M39,Sheet1!Z39,Sheet1!AM39,Sheet1!AZ39,Sheet1!BM39,Sheet1!BZ39,Sheet1!CM39)</f>
        <v>0</v>
      </c>
      <c r="N37" s="14">
        <f>SUM(Sheet1!N39,Sheet1!AA39,Sheet1!AN39,Sheet1!BA39,Sheet1!BN39,Sheet1!CA39,Sheet1!CN39)</f>
        <v>0</v>
      </c>
    </row>
    <row r="38" ht="14.25" spans="1:14">
      <c r="A38" s="5">
        <v>7</v>
      </c>
      <c r="B38" s="8" t="s">
        <v>130</v>
      </c>
      <c r="C38" s="14">
        <f>SUM(Sheet1!C40,Sheet1!P40,Sheet1!AC40,Sheet1!AP40,Sheet1!BC40,Sheet1!BP40,Sheet1!CC40)</f>
        <v>12</v>
      </c>
      <c r="D38" s="14">
        <f>SUM(Sheet1!D40,Sheet1!Q40,Sheet1!AD40,Sheet1!AQ40,Sheet1!BD40,Sheet1!BQ40,Sheet1!CD40)</f>
        <v>12</v>
      </c>
      <c r="E38" s="14">
        <f>SUM(Sheet1!E40,Sheet1!R40,Sheet1!AE40,Sheet1!AR40,Sheet1!BE40,Sheet1!BR40,Sheet1!CE40)</f>
        <v>0</v>
      </c>
      <c r="F38" s="14">
        <f>SUM(Sheet1!F40,Sheet1!S40,Sheet1!AF40,Sheet1!AS40,Sheet1!BF40,Sheet1!BS40,Sheet1!CF40)</f>
        <v>12</v>
      </c>
      <c r="G38" s="14">
        <f>SUM(Sheet1!G40,Sheet1!T40,Sheet1!AG40,Sheet1!AT40,Sheet1!BG40,Sheet1!BT40,Sheet1!CG40)</f>
        <v>0</v>
      </c>
      <c r="H38" s="14">
        <f>SUM(Sheet1!H40,Sheet1!U40,Sheet1!AH40,Sheet1!AU40,Sheet1!BH40,Sheet1!BU40,Sheet1!CH40)</f>
        <v>0</v>
      </c>
      <c r="I38" s="14">
        <f>SUM(Sheet1!I40,Sheet1!V40,Sheet1!AI40,Sheet1!AV40,Sheet1!BI40,Sheet1!BV40,Sheet1!CI40)</f>
        <v>0</v>
      </c>
      <c r="J38" s="14">
        <f>SUM(Sheet1!J40,Sheet1!W40,Sheet1!AJ40,Sheet1!AW40,Sheet1!BJ40,Sheet1!BW40,Sheet1!CJ40)</f>
        <v>0</v>
      </c>
      <c r="K38" s="14">
        <f>SUM(Sheet1!K40,Sheet1!X40,Sheet1!AK40,Sheet1!AX40,Sheet1!BK40,Sheet1!BX40,Sheet1!CK40)</f>
        <v>0</v>
      </c>
      <c r="L38" s="14">
        <f>SUM(Sheet1!L40,Sheet1!Y40,Sheet1!AL40,Sheet1!AY40,Sheet1!BL40,Sheet1!BY40,Sheet1!CL40)</f>
        <v>0</v>
      </c>
      <c r="M38" s="14">
        <f>SUM(Sheet1!M40,Sheet1!Z40,Sheet1!AM40,Sheet1!AZ40,Sheet1!BM40,Sheet1!BZ40,Sheet1!CM40)</f>
        <v>0</v>
      </c>
      <c r="N38" s="14">
        <f>SUM(Sheet1!N40,Sheet1!AA40,Sheet1!AN40,Sheet1!BA40,Sheet1!BN40,Sheet1!CA40,Sheet1!CN40)</f>
        <v>0</v>
      </c>
    </row>
    <row r="39" ht="14.25" spans="1:14">
      <c r="A39" s="5">
        <v>8</v>
      </c>
      <c r="B39" s="8" t="s">
        <v>131</v>
      </c>
      <c r="C39" s="14">
        <f>SUM(Sheet1!C41,Sheet1!P41,Sheet1!AC41,Sheet1!AP41,Sheet1!BC41,Sheet1!BP41,Sheet1!CC41)</f>
        <v>10</v>
      </c>
      <c r="D39" s="14">
        <f>SUM(Sheet1!D41,Sheet1!Q41,Sheet1!AD41,Sheet1!AQ41,Sheet1!BD41,Sheet1!BQ41,Sheet1!CD41)</f>
        <v>10</v>
      </c>
      <c r="E39" s="14">
        <f>SUM(Sheet1!E41,Sheet1!R41,Sheet1!AE41,Sheet1!AR41,Sheet1!BE41,Sheet1!BR41,Sheet1!CE41)</f>
        <v>0</v>
      </c>
      <c r="F39" s="14">
        <f>SUM(Sheet1!F41,Sheet1!S41,Sheet1!AF41,Sheet1!AS41,Sheet1!BF41,Sheet1!BS41,Sheet1!CF41)</f>
        <v>10</v>
      </c>
      <c r="G39" s="14">
        <f>SUM(Sheet1!G41,Sheet1!T41,Sheet1!AG41,Sheet1!AT41,Sheet1!BG41,Sheet1!BT41,Sheet1!CG41)</f>
        <v>0</v>
      </c>
      <c r="H39" s="14">
        <f>SUM(Sheet1!H41,Sheet1!U41,Sheet1!AH41,Sheet1!AU41,Sheet1!BH41,Sheet1!BU41,Sheet1!CH41)</f>
        <v>0</v>
      </c>
      <c r="I39" s="14">
        <f>SUM(Sheet1!I41,Sheet1!V41,Sheet1!AI41,Sheet1!AV41,Sheet1!BI41,Sheet1!BV41,Sheet1!CI41)</f>
        <v>0</v>
      </c>
      <c r="J39" s="14">
        <f>SUM(Sheet1!J41,Sheet1!W41,Sheet1!AJ41,Sheet1!AW41,Sheet1!BJ41,Sheet1!BW41,Sheet1!CJ41)</f>
        <v>0</v>
      </c>
      <c r="K39" s="14">
        <f>SUM(Sheet1!K41,Sheet1!X41,Sheet1!AK41,Sheet1!AX41,Sheet1!BK41,Sheet1!BX41,Sheet1!CK41)</f>
        <v>0</v>
      </c>
      <c r="L39" s="14">
        <f>SUM(Sheet1!L41,Sheet1!Y41,Sheet1!AL41,Sheet1!AY41,Sheet1!BL41,Sheet1!BY41,Sheet1!CL41)</f>
        <v>0</v>
      </c>
      <c r="M39" s="14">
        <f>SUM(Sheet1!M41,Sheet1!Z41,Sheet1!AM41,Sheet1!AZ41,Sheet1!BM41,Sheet1!BZ41,Sheet1!CM41)</f>
        <v>0</v>
      </c>
      <c r="N39" s="14">
        <f>SUM(Sheet1!N41,Sheet1!AA41,Sheet1!AN41,Sheet1!BA41,Sheet1!BN41,Sheet1!CA41,Sheet1!CN41)</f>
        <v>0</v>
      </c>
    </row>
    <row r="40" ht="14.25" spans="1:14">
      <c r="A40" s="5">
        <v>12</v>
      </c>
      <c r="B40" s="8" t="s">
        <v>132</v>
      </c>
      <c r="C40" s="14">
        <f>SUM(Sheet1!C42,Sheet1!P42,Sheet1!AC42,Sheet1!AP42,Sheet1!BC42,Sheet1!BP42,Sheet1!CC42)</f>
        <v>27</v>
      </c>
      <c r="D40" s="14">
        <f>SUM(Sheet1!D42,Sheet1!Q42,Sheet1!AD42,Sheet1!AQ42,Sheet1!BD42,Sheet1!BQ42,Sheet1!CD42)</f>
        <v>536</v>
      </c>
      <c r="E40" s="14">
        <f>SUM(Sheet1!E42,Sheet1!R42,Sheet1!AE42,Sheet1!AR42,Sheet1!BE42,Sheet1!BR42,Sheet1!CE42)</f>
        <v>509</v>
      </c>
      <c r="F40" s="14">
        <f>SUM(Sheet1!F42,Sheet1!S42,Sheet1!AF42,Sheet1!AS42,Sheet1!BF42,Sheet1!BS42,Sheet1!CF42)</f>
        <v>536</v>
      </c>
      <c r="G40" s="14">
        <f>SUM(Sheet1!G42,Sheet1!T42,Sheet1!AG42,Sheet1!AT42,Sheet1!BG42,Sheet1!BT42,Sheet1!CG42)</f>
        <v>0</v>
      </c>
      <c r="H40" s="14">
        <f>SUM(Sheet1!H42,Sheet1!U42,Sheet1!AH42,Sheet1!AU42,Sheet1!BH42,Sheet1!BU42,Sheet1!CH42)</f>
        <v>0</v>
      </c>
      <c r="I40" s="14">
        <f>SUM(Sheet1!I42,Sheet1!V42,Sheet1!AI42,Sheet1!AV42,Sheet1!BI42,Sheet1!BV42,Sheet1!CI42)</f>
        <v>0</v>
      </c>
      <c r="J40" s="14">
        <f>SUM(Sheet1!J42,Sheet1!W42,Sheet1!AJ42,Sheet1!AW42,Sheet1!BJ42,Sheet1!BW42,Sheet1!CJ42)</f>
        <v>0</v>
      </c>
      <c r="K40" s="14">
        <f>SUM(Sheet1!K42,Sheet1!X42,Sheet1!AK42,Sheet1!AX42,Sheet1!BK42,Sheet1!BX42,Sheet1!CK42)</f>
        <v>0</v>
      </c>
      <c r="L40" s="14">
        <f>SUM(Sheet1!L42,Sheet1!Y42,Sheet1!AL42,Sheet1!AY42,Sheet1!BL42,Sheet1!BY42,Sheet1!CL42)</f>
        <v>0</v>
      </c>
      <c r="M40" s="14">
        <f>SUM(Sheet1!M42,Sheet1!Z42,Sheet1!AM42,Sheet1!AZ42,Sheet1!BM42,Sheet1!BZ42,Sheet1!CM42)</f>
        <v>0</v>
      </c>
      <c r="N40" s="14">
        <f>SUM(Sheet1!N42,Sheet1!AA42,Sheet1!AN42,Sheet1!BA42,Sheet1!BN42,Sheet1!CA42,Sheet1!CN42)</f>
        <v>0</v>
      </c>
    </row>
    <row r="41" ht="14.25" spans="1:14">
      <c r="A41" s="5">
        <v>22</v>
      </c>
      <c r="B41" s="8" t="s">
        <v>133</v>
      </c>
      <c r="C41" s="14">
        <f>SUM(Sheet1!C43,Sheet1!P43,Sheet1!AC43,Sheet1!AP43,Sheet1!BC43,Sheet1!BP43,Sheet1!CC43)</f>
        <v>0</v>
      </c>
      <c r="D41" s="14">
        <f>SUM(Sheet1!D43,Sheet1!Q43,Sheet1!AD43,Sheet1!AQ43,Sheet1!BD43,Sheet1!BQ43,Sheet1!CD43)</f>
        <v>80</v>
      </c>
      <c r="E41" s="14">
        <f>SUM(Sheet1!E43,Sheet1!R43,Sheet1!AE43,Sheet1!AR43,Sheet1!BE43,Sheet1!BR43,Sheet1!CE43)</f>
        <v>80</v>
      </c>
      <c r="F41" s="14">
        <f>SUM(Sheet1!F43,Sheet1!S43,Sheet1!AF43,Sheet1!AS43,Sheet1!BF43,Sheet1!BS43,Sheet1!CF43)</f>
        <v>80</v>
      </c>
      <c r="G41" s="14">
        <f>SUM(Sheet1!G43,Sheet1!T43,Sheet1!AG43,Sheet1!AT43,Sheet1!BG43,Sheet1!BT43,Sheet1!CG43)</f>
        <v>0</v>
      </c>
      <c r="H41" s="14">
        <f>SUM(Sheet1!H43,Sheet1!U43,Sheet1!AH43,Sheet1!AU43,Sheet1!BH43,Sheet1!BU43,Sheet1!CH43)</f>
        <v>0</v>
      </c>
      <c r="I41" s="14">
        <f>SUM(Sheet1!I43,Sheet1!V43,Sheet1!AI43,Sheet1!AV43,Sheet1!BI43,Sheet1!BV43,Sheet1!CI43)</f>
        <v>0</v>
      </c>
      <c r="J41" s="14">
        <f>SUM(Sheet1!J43,Sheet1!W43,Sheet1!AJ43,Sheet1!AW43,Sheet1!BJ43,Sheet1!BW43,Sheet1!CJ43)</f>
        <v>0</v>
      </c>
      <c r="K41" s="14">
        <f>SUM(Sheet1!K43,Sheet1!X43,Sheet1!AK43,Sheet1!AX43,Sheet1!BK43,Sheet1!BX43,Sheet1!CK43)</f>
        <v>0</v>
      </c>
      <c r="L41" s="14">
        <f>SUM(Sheet1!L43,Sheet1!Y43,Sheet1!AL43,Sheet1!AY43,Sheet1!BL43,Sheet1!BY43,Sheet1!CL43)</f>
        <v>0</v>
      </c>
      <c r="M41" s="14">
        <f>SUM(Sheet1!M43,Sheet1!Z43,Sheet1!AM43,Sheet1!AZ43,Sheet1!BM43,Sheet1!BZ43,Sheet1!CM43)</f>
        <v>0</v>
      </c>
      <c r="N41" s="14">
        <f>SUM(Sheet1!N43,Sheet1!AA43,Sheet1!AN43,Sheet1!BA43,Sheet1!BN43,Sheet1!CA43,Sheet1!CN43)</f>
        <v>0</v>
      </c>
    </row>
    <row r="42" ht="14.25" spans="1:14">
      <c r="A42" s="12">
        <v>192</v>
      </c>
      <c r="B42" s="3" t="s">
        <v>56</v>
      </c>
      <c r="C42" s="14">
        <f>SUM(Sheet1!C44,Sheet1!P44,Sheet1!AC44,Sheet1!AP44,Sheet1!BC44,Sheet1!BP44,Sheet1!CC44)</f>
        <v>192</v>
      </c>
      <c r="D42" s="14">
        <f>SUM(Sheet1!D44,Sheet1!Q44,Sheet1!AD44,Sheet1!AQ44,Sheet1!BD44,Sheet1!BQ44,Sheet1!CD44)</f>
        <v>192</v>
      </c>
      <c r="E42" s="14">
        <f>SUM(Sheet1!E44,Sheet1!R44,Sheet1!AE44,Sheet1!AR44,Sheet1!BE44,Sheet1!BR44,Sheet1!CE44)</f>
        <v>192</v>
      </c>
      <c r="F42" s="14">
        <f>SUM(Sheet1!F44,Sheet1!S44,Sheet1!AF44,Sheet1!AS44,Sheet1!BF44,Sheet1!BS44,Sheet1!CF44)</f>
        <v>192</v>
      </c>
      <c r="G42" s="14">
        <f>SUM(Sheet1!G44,Sheet1!T44,Sheet1!AG44,Sheet1!AT44,Sheet1!BG44,Sheet1!BT44,Sheet1!CG44)</f>
        <v>0</v>
      </c>
      <c r="H42" s="14">
        <f>SUM(Sheet1!H44,Sheet1!U44,Sheet1!AH44,Sheet1!AU44,Sheet1!BH44,Sheet1!BU44,Sheet1!CH44)</f>
        <v>0</v>
      </c>
      <c r="I42" s="14">
        <f>SUM(Sheet1!I44,Sheet1!V44,Sheet1!AI44,Sheet1!AV44,Sheet1!BI44,Sheet1!BV44,Sheet1!CI44)</f>
        <v>0</v>
      </c>
      <c r="J42" s="14">
        <f>SUM(Sheet1!J44,Sheet1!W44,Sheet1!AJ44,Sheet1!AW44,Sheet1!BJ44,Sheet1!BW44,Sheet1!CJ44)</f>
        <v>0</v>
      </c>
      <c r="K42" s="14">
        <f>SUM(Sheet1!K44,Sheet1!X44,Sheet1!AK44,Sheet1!AX44,Sheet1!BK44,Sheet1!BX44,Sheet1!CK44)</f>
        <v>0</v>
      </c>
      <c r="L42" s="14">
        <f>SUM(Sheet1!L44,Sheet1!Y44,Sheet1!AL44,Sheet1!AY44,Sheet1!BL44,Sheet1!BY44,Sheet1!CL44)</f>
        <v>0</v>
      </c>
      <c r="M42" s="14">
        <f>SUM(Sheet1!M44,Sheet1!Z44,Sheet1!AM44,Sheet1!AZ44,Sheet1!BM44,Sheet1!BZ44,Sheet1!CM44)</f>
        <v>0</v>
      </c>
      <c r="N42" s="14">
        <f>SUM(Sheet1!N44,Sheet1!AA44,Sheet1!AN44,Sheet1!BA44,Sheet1!BN44,Sheet1!CA44,Sheet1!CN44)</f>
        <v>0</v>
      </c>
    </row>
    <row r="43" spans="1:15">
      <c r="A43" s="14">
        <v>13015</v>
      </c>
      <c r="B43" s="13" t="s">
        <v>57</v>
      </c>
      <c r="C43" s="14">
        <f>SUM(Sheet1!C45,Sheet1!P45,Sheet1!AC45,Sheet1!AP45,Sheet1!BC45,Sheet1!BP45,Sheet1!CC45)</f>
        <v>9543</v>
      </c>
      <c r="D43" s="14">
        <f>SUM(Sheet1!D45,Sheet1!Q45,Sheet1!AD45,Sheet1!AQ45,Sheet1!BD45,Sheet1!BQ45,Sheet1!CD45)</f>
        <v>14099</v>
      </c>
      <c r="E43" s="14">
        <f>SUM(Sheet1!E45,Sheet1!R45,Sheet1!AE45,Sheet1!AR45,Sheet1!BE45,Sheet1!BR45,Sheet1!CE45)</f>
        <v>11541</v>
      </c>
      <c r="F43" s="14">
        <f>SUM(Sheet1!F45,Sheet1!S45,Sheet1!AF45,Sheet1!AS45,Sheet1!BF45,Sheet1!BS45,Sheet1!CF45)</f>
        <v>8254</v>
      </c>
      <c r="G43" s="14">
        <f>SUM(Sheet1!G45,Sheet1!T45,Sheet1!AG45,Sheet1!AT45,Sheet1!BG45,Sheet1!BT45,Sheet1!CG45)</f>
        <v>0</v>
      </c>
      <c r="H43" s="14">
        <f>SUM(Sheet1!H45,Sheet1!U45,Sheet1!AH45,Sheet1!AU45,Sheet1!BH45,Sheet1!BU45,Sheet1!CH45)</f>
        <v>0</v>
      </c>
      <c r="I43" s="14">
        <f>SUM(Sheet1!I45,Sheet1!V45,Sheet1!AI45,Sheet1!AV45,Sheet1!BI45,Sheet1!BV45,Sheet1!CI45)</f>
        <v>0</v>
      </c>
      <c r="J43" s="14">
        <f>SUM(Sheet1!J45,Sheet1!W45,Sheet1!AJ45,Sheet1!AW45,Sheet1!BJ45,Sheet1!BW45,Sheet1!CJ45)</f>
        <v>0</v>
      </c>
      <c r="K43" s="14">
        <f>SUM(Sheet1!K45,Sheet1!X45,Sheet1!AK45,Sheet1!AX45,Sheet1!BK45,Sheet1!BX45,Sheet1!CK45)</f>
        <v>0</v>
      </c>
      <c r="L43" s="14">
        <f>SUM(Sheet1!L45,Sheet1!Y45,Sheet1!AL45,Sheet1!AY45,Sheet1!BL45,Sheet1!BY45,Sheet1!CL45)</f>
        <v>0</v>
      </c>
      <c r="M43" s="14">
        <f>SUM(Sheet1!M45,Sheet1!Z45,Sheet1!AM45,Sheet1!AZ45,Sheet1!BM45,Sheet1!BZ45,Sheet1!CM45)</f>
        <v>0</v>
      </c>
      <c r="N43" s="14">
        <f>SUM(Sheet1!N45,Sheet1!AA45,Sheet1!AN45,Sheet1!BA45,Sheet1!BN45,Sheet1!CA45,Sheet1!CN45)</f>
        <v>0</v>
      </c>
      <c r="O43" s="17">
        <f>SUM(C43:N43)</f>
        <v>43437</v>
      </c>
    </row>
    <row r="44" ht="14.25" spans="1:14">
      <c r="A44" s="5">
        <v>1371</v>
      </c>
      <c r="B44" s="2" t="s">
        <v>58</v>
      </c>
      <c r="C44" s="14">
        <f>SUM(Sheet1!C46,Sheet1!P46,Sheet1!AC46,Sheet1!AP46,Sheet1!BC46,Sheet1!BP46,Sheet1!CC46)</f>
        <v>1372</v>
      </c>
      <c r="D44" s="14">
        <f>SUM(Sheet1!D46,Sheet1!Q46,Sheet1!AD46,Sheet1!AQ46,Sheet1!BD46,Sheet1!BQ46,Sheet1!CD46)</f>
        <v>1372</v>
      </c>
      <c r="E44" s="14">
        <f>SUM(Sheet1!E46,Sheet1!R46,Sheet1!AE46,Sheet1!AR46,Sheet1!BE46,Sheet1!BR46,Sheet1!CE46)</f>
        <v>1372</v>
      </c>
      <c r="F44" s="14">
        <f>SUM(Sheet1!F46,Sheet1!S46,Sheet1!AF46,Sheet1!AS46,Sheet1!BF46,Sheet1!BS46,Sheet1!CF46)</f>
        <v>1372</v>
      </c>
      <c r="G44" s="14">
        <f>SUM(Sheet1!G46,Sheet1!T46,Sheet1!AG46,Sheet1!AT46,Sheet1!BG46,Sheet1!BT46,Sheet1!CG46)</f>
        <v>0</v>
      </c>
      <c r="H44" s="14">
        <f>SUM(Sheet1!H46,Sheet1!U46,Sheet1!AH46,Sheet1!AU46,Sheet1!BH46,Sheet1!BU46,Sheet1!CH46)</f>
        <v>0</v>
      </c>
      <c r="I44" s="14">
        <f>SUM(Sheet1!I46,Sheet1!V46,Sheet1!AI46,Sheet1!AV46,Sheet1!BI46,Sheet1!BV46,Sheet1!CI46)</f>
        <v>0</v>
      </c>
      <c r="J44" s="14">
        <f>SUM(Sheet1!J46,Sheet1!W46,Sheet1!AJ46,Sheet1!AW46,Sheet1!BJ46,Sheet1!BW46,Sheet1!CJ46)</f>
        <v>0</v>
      </c>
      <c r="K44" s="14">
        <f>SUM(Sheet1!K46,Sheet1!X46,Sheet1!AK46,Sheet1!AX46,Sheet1!BK46,Sheet1!BX46,Sheet1!CK46)</f>
        <v>0</v>
      </c>
      <c r="L44" s="14">
        <f>SUM(Sheet1!L46,Sheet1!Y46,Sheet1!AL46,Sheet1!AY46,Sheet1!BL46,Sheet1!BY46,Sheet1!CL46)</f>
        <v>0</v>
      </c>
      <c r="M44" s="14">
        <f>SUM(Sheet1!M46,Sheet1!Z46,Sheet1!AM46,Sheet1!AZ46,Sheet1!BM46,Sheet1!BZ46,Sheet1!CM46)</f>
        <v>0</v>
      </c>
      <c r="N44" s="14" t="e">
        <f>SUM(Sheet1!AN46,Sheet1!AA46,Sheet1!#REF!,Sheet1!BA46,Sheet1!BN46,Sheet1!CA46,Sheet1!CN46)</f>
        <v>#REF!</v>
      </c>
    </row>
    <row r="45" ht="14.25" spans="1:14">
      <c r="A45" s="5">
        <v>689</v>
      </c>
      <c r="B45" s="2" t="s">
        <v>59</v>
      </c>
      <c r="C45" s="14">
        <f>SUM(Sheet1!C47,Sheet1!P47,Sheet1!AC47,Sheet1!AP47,Sheet1!BC47,Sheet1!BP47,Sheet1!CC47)</f>
        <v>697</v>
      </c>
      <c r="D45" s="14">
        <f>SUM(Sheet1!D47,Sheet1!Q47,Sheet1!AD47,Sheet1!AQ47,Sheet1!BD47,Sheet1!BQ47,Sheet1!CD47)</f>
        <v>697</v>
      </c>
      <c r="E45" s="14">
        <f>SUM(Sheet1!E47,Sheet1!R47,Sheet1!AE47,Sheet1!AR47,Sheet1!BE47,Sheet1!BR47,Sheet1!CE47)</f>
        <v>697</v>
      </c>
      <c r="F45" s="14">
        <f>SUM(Sheet1!F47,Sheet1!S47,Sheet1!AF47,Sheet1!AS47,Sheet1!BF47,Sheet1!BS47,Sheet1!CF47)</f>
        <v>697</v>
      </c>
      <c r="G45" s="14">
        <f>SUM(Sheet1!G47,Sheet1!T47,Sheet1!AG47,Sheet1!AT47,Sheet1!BG47,Sheet1!BT47,Sheet1!CG47)</f>
        <v>0</v>
      </c>
      <c r="H45" s="14">
        <f>SUM(Sheet1!H47,Sheet1!U47,Sheet1!AH47,Sheet1!AU47,Sheet1!BH47,Sheet1!BU47,Sheet1!CH47)</f>
        <v>0</v>
      </c>
      <c r="I45" s="14">
        <f>SUM(Sheet1!I47,Sheet1!V47,Sheet1!AI47,Sheet1!AV47,Sheet1!BI47,Sheet1!BV47,Sheet1!CI47)</f>
        <v>0</v>
      </c>
      <c r="J45" s="14">
        <f>SUM(Sheet1!J47,Sheet1!W47,Sheet1!AJ47,Sheet1!AW47,Sheet1!BJ47,Sheet1!BW47,Sheet1!CJ47)</f>
        <v>0</v>
      </c>
      <c r="K45" s="14">
        <f>SUM(Sheet1!K47,Sheet1!X47,Sheet1!AK47,Sheet1!AX47,Sheet1!BK47,Sheet1!BX47,Sheet1!CK47)</f>
        <v>0</v>
      </c>
      <c r="L45" s="14">
        <f>SUM(Sheet1!L47,Sheet1!Y47,Sheet1!AL47,Sheet1!AY47,Sheet1!BL47,Sheet1!BY47,Sheet1!CL47)</f>
        <v>0</v>
      </c>
      <c r="M45" s="14">
        <f>SUM(Sheet1!M47,Sheet1!Z47,Sheet1!AM47,Sheet1!AZ47,Sheet1!BM47,Sheet1!BZ47,Sheet1!CM47)</f>
        <v>0</v>
      </c>
      <c r="N45" s="14" t="e">
        <f>SUM(Sheet1!AN47,Sheet1!AA47,Sheet1!#REF!,Sheet1!BA47,Sheet1!BN47,Sheet1!CA47,Sheet1!CN47)</f>
        <v>#REF!</v>
      </c>
    </row>
    <row r="46" ht="14.25" spans="1:14">
      <c r="A46" s="5">
        <v>40</v>
      </c>
      <c r="B46" s="7" t="s">
        <v>62</v>
      </c>
      <c r="C46" s="14">
        <f>SUM(Sheet1!C48,Sheet1!P48,Sheet1!AC48,Sheet1!AP48,Sheet1!BC48,Sheet1!BP48,Sheet1!CC48)</f>
        <v>336</v>
      </c>
      <c r="D46" s="14">
        <f>SUM(Sheet1!D48,Sheet1!Q48,Sheet1!AD48,Sheet1!AQ48,Sheet1!BD48,Sheet1!BQ48,Sheet1!CD48)</f>
        <v>336</v>
      </c>
      <c r="E46" s="14">
        <f>SUM(Sheet1!E48,Sheet1!R48,Sheet1!AE48,Sheet1!AR48,Sheet1!BE48,Sheet1!BR48,Sheet1!CE48)</f>
        <v>336</v>
      </c>
      <c r="F46" s="14">
        <f>SUM(Sheet1!F48,Sheet1!S48,Sheet1!AF48,Sheet1!AS48,Sheet1!BF48,Sheet1!BS48,Sheet1!CF48)</f>
        <v>0</v>
      </c>
      <c r="G46" s="14">
        <f>SUM(Sheet1!G48,Sheet1!T48,Sheet1!AG48,Sheet1!AT48,Sheet1!BG48,Sheet1!BT48,Sheet1!CG48)</f>
        <v>0</v>
      </c>
      <c r="H46" s="14">
        <f>SUM(Sheet1!H48,Sheet1!U48,Sheet1!AH48,Sheet1!AU48,Sheet1!BH48,Sheet1!BU48,Sheet1!CH48)</f>
        <v>0</v>
      </c>
      <c r="I46" s="14">
        <f>SUM(Sheet1!I48,Sheet1!V48,Sheet1!AI48,Sheet1!AV48,Sheet1!BI48,Sheet1!BV48,Sheet1!CI48)</f>
        <v>0</v>
      </c>
      <c r="J46" s="14">
        <f>SUM(Sheet1!J48,Sheet1!W48,Sheet1!AJ48,Sheet1!AW48,Sheet1!BJ48,Sheet1!BW48,Sheet1!CJ48)</f>
        <v>0</v>
      </c>
      <c r="K46" s="14">
        <f>SUM(Sheet1!K48,Sheet1!X48,Sheet1!AK48,Sheet1!AX48,Sheet1!BK48,Sheet1!BX48,Sheet1!CK48)</f>
        <v>0</v>
      </c>
      <c r="L46" s="14">
        <f>SUM(Sheet1!L48,Sheet1!Y48,Sheet1!AL48,Sheet1!AY48,Sheet1!BL48,Sheet1!BY48,Sheet1!CL48)</f>
        <v>0</v>
      </c>
      <c r="M46" s="14">
        <f>SUM(Sheet1!M48,Sheet1!Z48,Sheet1!AM48,Sheet1!AZ48,Sheet1!BM48,Sheet1!BZ48,Sheet1!CM48)</f>
        <v>0</v>
      </c>
      <c r="N46" s="14" t="e">
        <f>SUM(Sheet1!AN48,Sheet1!AA48,Sheet1!#REF!,Sheet1!BA48,Sheet1!BN48,Sheet1!CA48,Sheet1!CN48)</f>
        <v>#REF!</v>
      </c>
    </row>
    <row r="47" ht="14.25" spans="1:14">
      <c r="A47" s="5">
        <v>168</v>
      </c>
      <c r="B47" s="7" t="s">
        <v>63</v>
      </c>
      <c r="C47" s="14">
        <f>SUM(Sheet1!C49,Sheet1!P49,Sheet1!AC49,Sheet1!AP49,Sheet1!BC49,Sheet1!BP49,Sheet1!CC49)</f>
        <v>77</v>
      </c>
      <c r="D47" s="14">
        <f>SUM(Sheet1!D49,Sheet1!Q49,Sheet1!AD49,Sheet1!AQ49,Sheet1!BD49,Sheet1!BQ49,Sheet1!CD49)</f>
        <v>77</v>
      </c>
      <c r="E47" s="14">
        <f>SUM(Sheet1!E49,Sheet1!R49,Sheet1!AE49,Sheet1!AR49,Sheet1!BE49,Sheet1!BR49,Sheet1!CE49)</f>
        <v>77</v>
      </c>
      <c r="F47" s="14">
        <f>SUM(Sheet1!F49,Sheet1!S49,Sheet1!AF49,Sheet1!AS49,Sheet1!BF49,Sheet1!BS49,Sheet1!CF49)</f>
        <v>0</v>
      </c>
      <c r="G47" s="14">
        <f>SUM(Sheet1!G49,Sheet1!T49,Sheet1!AG49,Sheet1!AT49,Sheet1!BG49,Sheet1!BT49,Sheet1!CG49)</f>
        <v>0</v>
      </c>
      <c r="H47" s="14">
        <f>SUM(Sheet1!H49,Sheet1!U49,Sheet1!AH49,Sheet1!AU49,Sheet1!BH49,Sheet1!BU49,Sheet1!CH49)</f>
        <v>0</v>
      </c>
      <c r="I47" s="14">
        <f>SUM(Sheet1!I49,Sheet1!V49,Sheet1!AI49,Sheet1!AV49,Sheet1!BI49,Sheet1!BV49,Sheet1!CI49)</f>
        <v>0</v>
      </c>
      <c r="J47" s="14">
        <f>SUM(Sheet1!J49,Sheet1!W49,Sheet1!AJ49,Sheet1!AW49,Sheet1!BJ49,Sheet1!BW49,Sheet1!CJ49)</f>
        <v>0</v>
      </c>
      <c r="K47" s="14">
        <f>SUM(Sheet1!K49,Sheet1!X49,Sheet1!AK49,Sheet1!AX49,Sheet1!BK49,Sheet1!BX49,Sheet1!CK49)</f>
        <v>0</v>
      </c>
      <c r="L47" s="14">
        <f>SUM(Sheet1!L49,Sheet1!Y49,Sheet1!AL49,Sheet1!AY49,Sheet1!BL49,Sheet1!BY49,Sheet1!CL49)</f>
        <v>0</v>
      </c>
      <c r="M47" s="14">
        <f>SUM(Sheet1!M49,Sheet1!Z49,Sheet1!AM49,Sheet1!AZ49,Sheet1!BM49,Sheet1!BZ49,Sheet1!CM49)</f>
        <v>0</v>
      </c>
      <c r="N47" s="14" t="e">
        <f>SUM(Sheet1!AN49,Sheet1!AA49,Sheet1!#REF!,Sheet1!BA49,Sheet1!BN49,Sheet1!CA49,Sheet1!CN49)</f>
        <v>#REF!</v>
      </c>
    </row>
    <row r="48" ht="14.25" spans="1:14">
      <c r="A48" s="5">
        <v>266</v>
      </c>
      <c r="B48" s="6" t="s">
        <v>64</v>
      </c>
      <c r="C48" s="14">
        <f>SUM(Sheet1!C50,Sheet1!P50,Sheet1!AC50,Sheet1!AP50,Sheet1!BC50,Sheet1!BP50,Sheet1!CC50)</f>
        <v>39</v>
      </c>
      <c r="D48" s="14">
        <f>SUM(Sheet1!D50,Sheet1!Q50,Sheet1!AD50,Sheet1!AQ50,Sheet1!BD50,Sheet1!BQ50,Sheet1!CD50)</f>
        <v>39</v>
      </c>
      <c r="E48" s="14">
        <f>SUM(Sheet1!E50,Sheet1!R50,Sheet1!AE50,Sheet1!AR50,Sheet1!BE50,Sheet1!BR50,Sheet1!CE50)</f>
        <v>39</v>
      </c>
      <c r="F48" s="14">
        <f>SUM(Sheet1!F50,Sheet1!S50,Sheet1!AF50,Sheet1!AS50,Sheet1!BF50,Sheet1!BS50,Sheet1!CF50)</f>
        <v>39</v>
      </c>
      <c r="G48" s="14">
        <f>SUM(Sheet1!G50,Sheet1!T50,Sheet1!AG50,Sheet1!AT50,Sheet1!BG50,Sheet1!BT50,Sheet1!CG50)</f>
        <v>0</v>
      </c>
      <c r="H48" s="14">
        <f>SUM(Sheet1!H50,Sheet1!U50,Sheet1!AH50,Sheet1!AU50,Sheet1!BH50,Sheet1!BU50,Sheet1!CH50)</f>
        <v>0</v>
      </c>
      <c r="I48" s="14">
        <f>SUM(Sheet1!I50,Sheet1!V50,Sheet1!AI50,Sheet1!AV50,Sheet1!BI50,Sheet1!BV50,Sheet1!CI50)</f>
        <v>0</v>
      </c>
      <c r="J48" s="14">
        <f>SUM(Sheet1!J50,Sheet1!W50,Sheet1!AJ50,Sheet1!AW50,Sheet1!BJ50,Sheet1!BW50,Sheet1!CJ50)</f>
        <v>0</v>
      </c>
      <c r="K48" s="14">
        <f>SUM(Sheet1!K50,Sheet1!X50,Sheet1!AK50,Sheet1!AX50,Sheet1!BK50,Sheet1!BX50,Sheet1!CK50)</f>
        <v>0</v>
      </c>
      <c r="L48" s="14">
        <f>SUM(Sheet1!L50,Sheet1!Y50,Sheet1!AL50,Sheet1!AY50,Sheet1!BL50,Sheet1!BY50,Sheet1!CL50)</f>
        <v>0</v>
      </c>
      <c r="M48" s="14">
        <f>SUM(Sheet1!M50,Sheet1!Z50,Sheet1!AM50,Sheet1!AZ50,Sheet1!BM50,Sheet1!BZ50,Sheet1!CM50)</f>
        <v>0</v>
      </c>
      <c r="N48" s="14" t="e">
        <f>SUM(Sheet1!AN50,Sheet1!AA50,Sheet1!#REF!,Sheet1!BA50,Sheet1!BN50,Sheet1!CA50,Sheet1!CN50)</f>
        <v>#REF!</v>
      </c>
    </row>
    <row r="49" ht="14.25" spans="1:14">
      <c r="A49" s="5">
        <v>21</v>
      </c>
      <c r="B49" s="15" t="s">
        <v>65</v>
      </c>
      <c r="C49" s="14">
        <f>SUM(Sheet1!C51,Sheet1!P51,Sheet1!AC51,Sheet1!AP51,Sheet1!BC51,Sheet1!BP51,Sheet1!CC51)</f>
        <v>176</v>
      </c>
      <c r="D49" s="14">
        <f>SUM(Sheet1!D51,Sheet1!Q51,Sheet1!AD51,Sheet1!AQ51,Sheet1!BD51,Sheet1!BQ51,Sheet1!CD51)</f>
        <v>176</v>
      </c>
      <c r="E49" s="14">
        <f>SUM(Sheet1!E51,Sheet1!R51,Sheet1!AE51,Sheet1!AR51,Sheet1!BE51,Sheet1!BR51,Sheet1!CE51)</f>
        <v>176</v>
      </c>
      <c r="F49" s="14">
        <f>SUM(Sheet1!F51,Sheet1!S51,Sheet1!AF51,Sheet1!AS51,Sheet1!BF51,Sheet1!BS51,Sheet1!CF51)</f>
        <v>176</v>
      </c>
      <c r="G49" s="14">
        <f>SUM(Sheet1!G51,Sheet1!T51,Sheet1!AG51,Sheet1!AT51,Sheet1!BG51,Sheet1!BT51,Sheet1!CG51)</f>
        <v>0</v>
      </c>
      <c r="H49" s="14">
        <f>SUM(Sheet1!H51,Sheet1!U51,Sheet1!AH51,Sheet1!AU51,Sheet1!BH51,Sheet1!BU51,Sheet1!CH51)</f>
        <v>0</v>
      </c>
      <c r="I49" s="14">
        <f>SUM(Sheet1!I51,Sheet1!V51,Sheet1!AI51,Sheet1!AV51,Sheet1!BI51,Sheet1!BV51,Sheet1!CI51)</f>
        <v>0</v>
      </c>
      <c r="J49" s="14">
        <f>SUM(Sheet1!J51,Sheet1!W51,Sheet1!AJ51,Sheet1!AW51,Sheet1!BJ51,Sheet1!BW51,Sheet1!CJ51)</f>
        <v>0</v>
      </c>
      <c r="K49" s="14">
        <f>SUM(Sheet1!K51,Sheet1!X51,Sheet1!AK51,Sheet1!AX51,Sheet1!BK51,Sheet1!BX51,Sheet1!CK51)</f>
        <v>0</v>
      </c>
      <c r="L49" s="14">
        <f>SUM(Sheet1!L51,Sheet1!Y51,Sheet1!AL51,Sheet1!AY51,Sheet1!BL51,Sheet1!BY51,Sheet1!CL51)</f>
        <v>0</v>
      </c>
      <c r="M49" s="14">
        <f>SUM(Sheet1!M51,Sheet1!Z51,Sheet1!AM51,Sheet1!AZ51,Sheet1!BM51,Sheet1!BZ51,Sheet1!CM51)</f>
        <v>0</v>
      </c>
      <c r="N49" s="14" t="e">
        <f>SUM(Sheet1!AN51,Sheet1!AA51,Sheet1!#REF!,Sheet1!BA51,Sheet1!BN51,Sheet1!CA51,Sheet1!CN51)</f>
        <v>#REF!</v>
      </c>
    </row>
    <row r="50" ht="14.25" spans="1:14">
      <c r="A50" s="5">
        <v>336</v>
      </c>
      <c r="B50" s="7" t="s">
        <v>60</v>
      </c>
      <c r="C50" s="14">
        <f>SUM(Sheet1!C52,Sheet1!P52,Sheet1!AC52,Sheet1!AP52,Sheet1!BC52,Sheet1!BP52,Sheet1!CC52)</f>
        <v>269</v>
      </c>
      <c r="D50" s="14">
        <f>SUM(Sheet1!D52,Sheet1!Q52,Sheet1!AD52,Sheet1!AQ52,Sheet1!BD52,Sheet1!BQ52,Sheet1!CD52)</f>
        <v>269</v>
      </c>
      <c r="E50" s="14">
        <f>SUM(Sheet1!E52,Sheet1!R52,Sheet1!AE52,Sheet1!AR52,Sheet1!BE52,Sheet1!BR52,Sheet1!CE52)</f>
        <v>269</v>
      </c>
      <c r="F50" s="14">
        <f>SUM(Sheet1!F52,Sheet1!S52,Sheet1!AF52,Sheet1!AS52,Sheet1!BF52,Sheet1!BS52,Sheet1!CF52)</f>
        <v>269</v>
      </c>
      <c r="G50" s="14">
        <f>SUM(Sheet1!G52,Sheet1!T52,Sheet1!AG52,Sheet1!AT52,Sheet1!BG52,Sheet1!BT52,Sheet1!CG52)</f>
        <v>0</v>
      </c>
      <c r="H50" s="14">
        <f>SUM(Sheet1!H52,Sheet1!U52,Sheet1!AH52,Sheet1!AU52,Sheet1!BH52,Sheet1!BU52,Sheet1!CH52)</f>
        <v>0</v>
      </c>
      <c r="I50" s="14">
        <f>SUM(Sheet1!I52,Sheet1!V52,Sheet1!AI52,Sheet1!AV52,Sheet1!BI52,Sheet1!BV52,Sheet1!CI52)</f>
        <v>0</v>
      </c>
      <c r="J50" s="14">
        <f>SUM(Sheet1!J52,Sheet1!W52,Sheet1!AJ52,Sheet1!AW52,Sheet1!BJ52,Sheet1!BW52,Sheet1!CJ52)</f>
        <v>0</v>
      </c>
      <c r="K50" s="14">
        <f>SUM(Sheet1!K52,Sheet1!X52,Sheet1!AK52,Sheet1!AX52,Sheet1!BK52,Sheet1!BX52,Sheet1!CK52)</f>
        <v>0</v>
      </c>
      <c r="L50" s="14">
        <f>SUM(Sheet1!L52,Sheet1!Y52,Sheet1!AL52,Sheet1!AY52,Sheet1!BL52,Sheet1!BY52,Sheet1!CL52)</f>
        <v>0</v>
      </c>
      <c r="M50" s="14">
        <f>SUM(Sheet1!M52,Sheet1!Z52,Sheet1!AM52,Sheet1!AZ52,Sheet1!BM52,Sheet1!BZ52,Sheet1!CM52)</f>
        <v>0</v>
      </c>
      <c r="N50" s="14" t="e">
        <f>SUM(Sheet1!AN52,Sheet1!AA52,Sheet1!#REF!,Sheet1!BA52,Sheet1!BN52,Sheet1!CA52,Sheet1!CN52)</f>
        <v>#REF!</v>
      </c>
    </row>
    <row r="51" ht="14.25" spans="1:14">
      <c r="A51" s="5">
        <v>75</v>
      </c>
      <c r="B51" s="7" t="s">
        <v>61</v>
      </c>
      <c r="C51" s="14">
        <f>SUM(Sheet1!C53,Sheet1!P53,Sheet1!AC53,Sheet1!AP53,Sheet1!BC53,Sheet1!BP53,Sheet1!CC53)</f>
        <v>21</v>
      </c>
      <c r="D51" s="14">
        <f>SUM(Sheet1!D53,Sheet1!Q53,Sheet1!AD53,Sheet1!AQ53,Sheet1!BD53,Sheet1!BQ53,Sheet1!CD53)</f>
        <v>21</v>
      </c>
      <c r="E51" s="14">
        <f>SUM(Sheet1!E53,Sheet1!R53,Sheet1!AE53,Sheet1!AR53,Sheet1!BE53,Sheet1!BR53,Sheet1!CE53)</f>
        <v>21</v>
      </c>
      <c r="F51" s="14">
        <f>SUM(Sheet1!F53,Sheet1!S53,Sheet1!AF53,Sheet1!AS53,Sheet1!BF53,Sheet1!BS53,Sheet1!CF53)</f>
        <v>21</v>
      </c>
      <c r="G51" s="14">
        <f>SUM(Sheet1!G53,Sheet1!T53,Sheet1!AG53,Sheet1!AT53,Sheet1!BG53,Sheet1!BT53,Sheet1!CG53)</f>
        <v>0</v>
      </c>
      <c r="H51" s="14">
        <f>SUM(Sheet1!H53,Sheet1!U53,Sheet1!AH53,Sheet1!AU53,Sheet1!BH53,Sheet1!BU53,Sheet1!CH53)</f>
        <v>0</v>
      </c>
      <c r="I51" s="14">
        <f>SUM(Sheet1!I53,Sheet1!V53,Sheet1!AI53,Sheet1!AV53,Sheet1!BI53,Sheet1!BV53,Sheet1!CI53)</f>
        <v>0</v>
      </c>
      <c r="J51" s="14">
        <f>SUM(Sheet1!J53,Sheet1!W53,Sheet1!AJ53,Sheet1!AW53,Sheet1!BJ53,Sheet1!BW53,Sheet1!CJ53)</f>
        <v>0</v>
      </c>
      <c r="K51" s="14">
        <f>SUM(Sheet1!K53,Sheet1!X53,Sheet1!AK53,Sheet1!AX53,Sheet1!BK53,Sheet1!BX53,Sheet1!CK53)</f>
        <v>0</v>
      </c>
      <c r="L51" s="14">
        <f>SUM(Sheet1!L53,Sheet1!Y53,Sheet1!AL53,Sheet1!AY53,Sheet1!BL53,Sheet1!BY53,Sheet1!CL53)</f>
        <v>0</v>
      </c>
      <c r="M51" s="14">
        <f>SUM(Sheet1!M53,Sheet1!Z53,Sheet1!AM53,Sheet1!AZ53,Sheet1!BM53,Sheet1!BZ53,Sheet1!CM53)</f>
        <v>0</v>
      </c>
      <c r="N51" s="14" t="e">
        <f>SUM(Sheet1!AN53,Sheet1!AA53,Sheet1!#REF!,Sheet1!BA53,Sheet1!BN53,Sheet1!CA53,Sheet1!CN53)</f>
        <v>#REF!</v>
      </c>
    </row>
    <row r="52" ht="14.25" spans="1:14">
      <c r="A52" s="5">
        <v>217</v>
      </c>
      <c r="B52" s="11" t="s">
        <v>66</v>
      </c>
      <c r="C52" s="14">
        <f>SUM(Sheet1!C54,Sheet1!P54,Sheet1!AC54,Sheet1!AP54,Sheet1!BC54,Sheet1!BP54,Sheet1!CC54)</f>
        <v>223</v>
      </c>
      <c r="D52" s="14">
        <f>SUM(Sheet1!D54,Sheet1!Q54,Sheet1!AD54,Sheet1!AQ54,Sheet1!BD54,Sheet1!BQ54,Sheet1!CD54)</f>
        <v>0</v>
      </c>
      <c r="E52" s="14">
        <f>SUM(Sheet1!E54,Sheet1!R54,Sheet1!AE54,Sheet1!AR54,Sheet1!BE54,Sheet1!BR54,Sheet1!CE54)</f>
        <v>0</v>
      </c>
      <c r="F52" s="14">
        <f>SUM(Sheet1!F54,Sheet1!S54,Sheet1!AF54,Sheet1!AS54,Sheet1!BF54,Sheet1!BS54,Sheet1!CF54)</f>
        <v>223</v>
      </c>
      <c r="G52" s="14">
        <f>SUM(Sheet1!G54,Sheet1!T54,Sheet1!AG54,Sheet1!AT54,Sheet1!BG54,Sheet1!BT54,Sheet1!CG54)</f>
        <v>0</v>
      </c>
      <c r="H52" s="14">
        <f>SUM(Sheet1!H54,Sheet1!U54,Sheet1!AH54,Sheet1!AU54,Sheet1!BH54,Sheet1!BU54,Sheet1!CH54)</f>
        <v>0</v>
      </c>
      <c r="I52" s="14">
        <f>SUM(Sheet1!I54,Sheet1!V54,Sheet1!AI54,Sheet1!AV54,Sheet1!BI54,Sheet1!BV54,Sheet1!CI54)</f>
        <v>0</v>
      </c>
      <c r="J52" s="14">
        <f>SUM(Sheet1!J54,Sheet1!W54,Sheet1!AJ54,Sheet1!AW54,Sheet1!BJ54,Sheet1!BW54,Sheet1!CJ54)</f>
        <v>0</v>
      </c>
      <c r="K52" s="14">
        <f>SUM(Sheet1!K54,Sheet1!X54,Sheet1!AK54,Sheet1!AX54,Sheet1!BK54,Sheet1!BX54,Sheet1!CK54)</f>
        <v>0</v>
      </c>
      <c r="L52" s="14">
        <f>SUM(Sheet1!L54,Sheet1!Y54,Sheet1!AL54,Sheet1!AY54,Sheet1!BL54,Sheet1!BY54,Sheet1!CL54)</f>
        <v>0</v>
      </c>
      <c r="M52" s="14">
        <f>SUM(Sheet1!M54,Sheet1!Z54,Sheet1!AM54,Sheet1!AZ54,Sheet1!BM54,Sheet1!BZ54,Sheet1!CM54)</f>
        <v>0</v>
      </c>
      <c r="N52" s="14" t="e">
        <f>SUM(Sheet1!AN54,Sheet1!AA54,Sheet1!#REF!,Sheet1!BA54,Sheet1!BN54,Sheet1!CA54,Sheet1!CN54)</f>
        <v>#REF!</v>
      </c>
    </row>
    <row r="53" ht="14.25" spans="1:14">
      <c r="A53" s="5">
        <v>13</v>
      </c>
      <c r="B53" s="7" t="s">
        <v>67</v>
      </c>
      <c r="C53" s="14">
        <f>SUM(Sheet1!C55,Sheet1!P55,Sheet1!AC55,Sheet1!AP55,Sheet1!BC55,Sheet1!BP55,Sheet1!CC55)</f>
        <v>14</v>
      </c>
      <c r="D53" s="14">
        <f>SUM(Sheet1!D55,Sheet1!Q55,Sheet1!AD55,Sheet1!AQ55,Sheet1!BD55,Sheet1!BQ55,Sheet1!CD55)</f>
        <v>14</v>
      </c>
      <c r="E53" s="14">
        <f>SUM(Sheet1!E55,Sheet1!R55,Sheet1!AE55,Sheet1!AR55,Sheet1!BE55,Sheet1!BR55,Sheet1!CE55)</f>
        <v>14</v>
      </c>
      <c r="F53" s="14">
        <f>SUM(Sheet1!F55,Sheet1!S55,Sheet1!AF55,Sheet1!AS55,Sheet1!BF55,Sheet1!BS55,Sheet1!CF55)</f>
        <v>14</v>
      </c>
      <c r="G53" s="14">
        <f>SUM(Sheet1!G55,Sheet1!T55,Sheet1!AG55,Sheet1!AT55,Sheet1!BG55,Sheet1!BT55,Sheet1!CG55)</f>
        <v>0</v>
      </c>
      <c r="H53" s="14">
        <f>SUM(Sheet1!H55,Sheet1!U55,Sheet1!AH55,Sheet1!AU55,Sheet1!BH55,Sheet1!BU55,Sheet1!CH55)</f>
        <v>0</v>
      </c>
      <c r="I53" s="14">
        <f>SUM(Sheet1!I55,Sheet1!V55,Sheet1!AI55,Sheet1!AV55,Sheet1!BI55,Sheet1!BV55,Sheet1!CI55)</f>
        <v>0</v>
      </c>
      <c r="J53" s="14">
        <f>SUM(Sheet1!J55,Sheet1!W55,Sheet1!AJ55,Sheet1!AW55,Sheet1!BJ55,Sheet1!BW55,Sheet1!CJ55)</f>
        <v>0</v>
      </c>
      <c r="K53" s="14">
        <f>SUM(Sheet1!K55,Sheet1!X55,Sheet1!AK55,Sheet1!AX55,Sheet1!BK55,Sheet1!BX55,Sheet1!CK55)</f>
        <v>0</v>
      </c>
      <c r="L53" s="14">
        <f>SUM(Sheet1!L55,Sheet1!Y55,Sheet1!AL55,Sheet1!AY55,Sheet1!BL55,Sheet1!BY55,Sheet1!CL55)</f>
        <v>0</v>
      </c>
      <c r="M53" s="14">
        <f>SUM(Sheet1!M55,Sheet1!Z55,Sheet1!AM55,Sheet1!AZ55,Sheet1!BM55,Sheet1!BZ55,Sheet1!CM55)</f>
        <v>0</v>
      </c>
      <c r="N53" s="14" t="e">
        <f>SUM(Sheet1!AN55,Sheet1!AA55,Sheet1!#REF!,Sheet1!BA55,Sheet1!BN55,Sheet1!CA55,Sheet1!CN55)</f>
        <v>#REF!</v>
      </c>
    </row>
    <row r="54" ht="14.25" spans="1:14">
      <c r="A54" s="5">
        <v>10</v>
      </c>
      <c r="B54" s="2" t="s">
        <v>68</v>
      </c>
      <c r="C54" s="14">
        <f>SUM(Sheet1!C56,Sheet1!P56,Sheet1!AC56,Sheet1!AP56,Sheet1!BC56,Sheet1!BP56,Sheet1!CC56)</f>
        <v>10</v>
      </c>
      <c r="D54" s="14">
        <f>SUM(Sheet1!D56,Sheet1!Q56,Sheet1!AD56,Sheet1!AQ56,Sheet1!BD56,Sheet1!BQ56,Sheet1!CD56)</f>
        <v>10</v>
      </c>
      <c r="E54" s="14">
        <f>SUM(Sheet1!E56,Sheet1!R56,Sheet1!AE56,Sheet1!AR56,Sheet1!BE56,Sheet1!BR56,Sheet1!CE56)</f>
        <v>10</v>
      </c>
      <c r="F54" s="14">
        <f>SUM(Sheet1!F56,Sheet1!S56,Sheet1!AF56,Sheet1!AS56,Sheet1!BF56,Sheet1!BS56,Sheet1!CF56)</f>
        <v>10</v>
      </c>
      <c r="G54" s="14">
        <f>SUM(Sheet1!G56,Sheet1!T56,Sheet1!AG56,Sheet1!AT56,Sheet1!BG56,Sheet1!BT56,Sheet1!CG56)</f>
        <v>0</v>
      </c>
      <c r="H54" s="14">
        <f>SUM(Sheet1!H56,Sheet1!U56,Sheet1!AH56,Sheet1!AU56,Sheet1!BH56,Sheet1!BU56,Sheet1!CH56)</f>
        <v>0</v>
      </c>
      <c r="I54" s="14">
        <f>SUM(Sheet1!I56,Sheet1!V56,Sheet1!AI56,Sheet1!AV56,Sheet1!BI56,Sheet1!BV56,Sheet1!CI56)</f>
        <v>0</v>
      </c>
      <c r="J54" s="14">
        <f>SUM(Sheet1!J56,Sheet1!W56,Sheet1!AJ56,Sheet1!AW56,Sheet1!BJ56,Sheet1!BW56,Sheet1!CJ56)</f>
        <v>0</v>
      </c>
      <c r="K54" s="14">
        <f>SUM(Sheet1!K56,Sheet1!X56,Sheet1!AK56,Sheet1!AX56,Sheet1!BK56,Sheet1!BX56,Sheet1!CK56)</f>
        <v>0</v>
      </c>
      <c r="L54" s="14">
        <f>SUM(Sheet1!L56,Sheet1!Y56,Sheet1!AL56,Sheet1!AY56,Sheet1!BL56,Sheet1!BY56,Sheet1!CL56)</f>
        <v>0</v>
      </c>
      <c r="M54" s="14">
        <f>SUM(Sheet1!M56,Sheet1!Z56,Sheet1!AM56,Sheet1!AZ56,Sheet1!BM56,Sheet1!BZ56,Sheet1!CM56)</f>
        <v>0</v>
      </c>
      <c r="N54" s="14" t="e">
        <f>SUM(Sheet1!AN56,Sheet1!AA56,Sheet1!#REF!,Sheet1!BA56,Sheet1!BN56,Sheet1!CA56,Sheet1!CN56)</f>
        <v>#REF!</v>
      </c>
    </row>
    <row r="55" ht="14.25" spans="1:14">
      <c r="A55" s="5">
        <v>980</v>
      </c>
      <c r="B55" s="2" t="s">
        <v>69</v>
      </c>
      <c r="C55" s="14">
        <f>SUM(Sheet1!C57,Sheet1!P57,Sheet1!AC57,Sheet1!AP57,Sheet1!BC57,Sheet1!BP57,Sheet1!CC57)</f>
        <v>982</v>
      </c>
      <c r="D55" s="14">
        <f>SUM(Sheet1!D57,Sheet1!Q57,Sheet1!AD57,Sheet1!AQ57,Sheet1!BD57,Sheet1!BQ57,Sheet1!CD57)</f>
        <v>982</v>
      </c>
      <c r="E55" s="14">
        <f>SUM(Sheet1!E57,Sheet1!R57,Sheet1!AE57,Sheet1!AR57,Sheet1!BE57,Sheet1!BR57,Sheet1!CE57)</f>
        <v>982</v>
      </c>
      <c r="F55" s="14">
        <f>SUM(Sheet1!F57,Sheet1!S57,Sheet1!AF57,Sheet1!AS57,Sheet1!BF57,Sheet1!BS57,Sheet1!CF57)</f>
        <v>982</v>
      </c>
      <c r="G55" s="14">
        <f>SUM(Sheet1!G57,Sheet1!T57,Sheet1!AG57,Sheet1!AT57,Sheet1!BG57,Sheet1!BT57,Sheet1!CG57)</f>
        <v>0</v>
      </c>
      <c r="H55" s="14">
        <f>SUM(Sheet1!H57,Sheet1!U57,Sheet1!AH57,Sheet1!AU57,Sheet1!BH57,Sheet1!BU57,Sheet1!CH57)</f>
        <v>0</v>
      </c>
      <c r="I55" s="14">
        <f>SUM(Sheet1!I57,Sheet1!V57,Sheet1!AI57,Sheet1!AV57,Sheet1!BI57,Sheet1!BV57,Sheet1!CI57)</f>
        <v>0</v>
      </c>
      <c r="J55" s="14">
        <f>SUM(Sheet1!J57,Sheet1!W57,Sheet1!AJ57,Sheet1!AW57,Sheet1!BJ57,Sheet1!BW57,Sheet1!CJ57)</f>
        <v>0</v>
      </c>
      <c r="K55" s="14">
        <f>SUM(Sheet1!K57,Sheet1!X57,Sheet1!AK57,Sheet1!AX57,Sheet1!BK57,Sheet1!BX57,Sheet1!CK57)</f>
        <v>0</v>
      </c>
      <c r="L55" s="14">
        <f>SUM(Sheet1!L57,Sheet1!Y57,Sheet1!AL57,Sheet1!AY57,Sheet1!BL57,Sheet1!BY57,Sheet1!CL57)</f>
        <v>0</v>
      </c>
      <c r="M55" s="14">
        <f>SUM(Sheet1!M57,Sheet1!Z57,Sheet1!AM57,Sheet1!AZ57,Sheet1!BM57,Sheet1!BZ57,Sheet1!CM57)</f>
        <v>0</v>
      </c>
      <c r="N55" s="14" t="e">
        <f>SUM(Sheet1!AN57,Sheet1!AA57,Sheet1!#REF!,Sheet1!BA57,Sheet1!BN57,Sheet1!CA57,Sheet1!CN57)</f>
        <v>#REF!</v>
      </c>
    </row>
    <row r="56" ht="14.25" spans="1:14">
      <c r="A56" s="5">
        <v>111</v>
      </c>
      <c r="B56" s="6" t="s">
        <v>76</v>
      </c>
      <c r="C56" s="14">
        <f>SUM(Sheet1!C58,Sheet1!P58,Sheet1!AC58,Sheet1!AP58,Sheet1!BC58,Sheet1!BP58,Sheet1!CC58)</f>
        <v>23</v>
      </c>
      <c r="D56" s="14">
        <f>SUM(Sheet1!D58,Sheet1!Q58,Sheet1!AD58,Sheet1!AQ58,Sheet1!BD58,Sheet1!BQ58,Sheet1!CD58)</f>
        <v>23</v>
      </c>
      <c r="E56" s="14">
        <f>SUM(Sheet1!E58,Sheet1!R58,Sheet1!AE58,Sheet1!AR58,Sheet1!BE58,Sheet1!BR58,Sheet1!CE58)</f>
        <v>23</v>
      </c>
      <c r="F56" s="14">
        <f>SUM(Sheet1!F58,Sheet1!S58,Sheet1!AF58,Sheet1!AS58,Sheet1!BF58,Sheet1!BS58,Sheet1!CF58)</f>
        <v>23</v>
      </c>
      <c r="G56" s="14">
        <f>SUM(Sheet1!G58,Sheet1!T58,Sheet1!AG58,Sheet1!AT58,Sheet1!BG58,Sheet1!BT58,Sheet1!CG58)</f>
        <v>0</v>
      </c>
      <c r="H56" s="14">
        <f>SUM(Sheet1!H58,Sheet1!U58,Sheet1!AH58,Sheet1!AU58,Sheet1!BH58,Sheet1!BU58,Sheet1!CH58)</f>
        <v>0</v>
      </c>
      <c r="I56" s="14">
        <f>SUM(Sheet1!I58,Sheet1!V58,Sheet1!AI58,Sheet1!AV58,Sheet1!BI58,Sheet1!BV58,Sheet1!CI58)</f>
        <v>0</v>
      </c>
      <c r="J56" s="14">
        <f>SUM(Sheet1!J58,Sheet1!W58,Sheet1!AJ58,Sheet1!AW58,Sheet1!BJ58,Sheet1!BW58,Sheet1!CJ58)</f>
        <v>0</v>
      </c>
      <c r="K56" s="14">
        <f>SUM(Sheet1!K58,Sheet1!X58,Sheet1!AK58,Sheet1!AX58,Sheet1!BK58,Sheet1!BX58,Sheet1!CK58)</f>
        <v>0</v>
      </c>
      <c r="L56" s="14">
        <f>SUM(Sheet1!L58,Sheet1!Y58,Sheet1!AL58,Sheet1!AY58,Sheet1!BL58,Sheet1!BY58,Sheet1!CL58)</f>
        <v>0</v>
      </c>
      <c r="M56" s="14">
        <f>SUM(Sheet1!M58,Sheet1!Z58,Sheet1!AM58,Sheet1!AZ58,Sheet1!BM58,Sheet1!BZ58,Sheet1!CM58)</f>
        <v>0</v>
      </c>
      <c r="N56" s="14" t="e">
        <f>SUM(Sheet1!AN58,Sheet1!AA58,Sheet1!#REF!,Sheet1!BA58,Sheet1!BN58,Sheet1!CA58,Sheet1!CN58)</f>
        <v>#REF!</v>
      </c>
    </row>
    <row r="57" ht="14.25" spans="1:14">
      <c r="A57" s="5">
        <v>400</v>
      </c>
      <c r="B57" s="6" t="s">
        <v>75</v>
      </c>
      <c r="C57" s="14">
        <f>SUM(Sheet1!C59,Sheet1!P59,Sheet1!AC59,Sheet1!AP59,Sheet1!BC59,Sheet1!BP59,Sheet1!CC59)</f>
        <v>38</v>
      </c>
      <c r="D57" s="14">
        <f>SUM(Sheet1!D59,Sheet1!Q59,Sheet1!AD59,Sheet1!AQ59,Sheet1!BD59,Sheet1!BQ59,Sheet1!CD59)</f>
        <v>38</v>
      </c>
      <c r="E57" s="14">
        <f>SUM(Sheet1!E59,Sheet1!R59,Sheet1!AE59,Sheet1!AR59,Sheet1!BE59,Sheet1!BR59,Sheet1!CE59)</f>
        <v>38</v>
      </c>
      <c r="F57" s="14">
        <f>SUM(Sheet1!F59,Sheet1!S59,Sheet1!AF59,Sheet1!AS59,Sheet1!BF59,Sheet1!BS59,Sheet1!CF59)</f>
        <v>38</v>
      </c>
      <c r="G57" s="14">
        <f>SUM(Sheet1!G59,Sheet1!T59,Sheet1!AG59,Sheet1!AT59,Sheet1!BG59,Sheet1!BT59,Sheet1!CG59)</f>
        <v>0</v>
      </c>
      <c r="H57" s="14">
        <f>SUM(Sheet1!H59,Sheet1!U59,Sheet1!AH59,Sheet1!AU59,Sheet1!BH59,Sheet1!BU59,Sheet1!CH59)</f>
        <v>0</v>
      </c>
      <c r="I57" s="14">
        <f>SUM(Sheet1!I59,Sheet1!V59,Sheet1!AI59,Sheet1!AV59,Sheet1!BI59,Sheet1!BV59,Sheet1!CI59)</f>
        <v>0</v>
      </c>
      <c r="J57" s="14">
        <f>SUM(Sheet1!J59,Sheet1!W59,Sheet1!AJ59,Sheet1!AW59,Sheet1!BJ59,Sheet1!BW59,Sheet1!CJ59)</f>
        <v>0</v>
      </c>
      <c r="K57" s="14">
        <f>SUM(Sheet1!K59,Sheet1!X59,Sheet1!AK59,Sheet1!AX59,Sheet1!BK59,Sheet1!BX59,Sheet1!CK59)</f>
        <v>0</v>
      </c>
      <c r="L57" s="14">
        <f>SUM(Sheet1!L59,Sheet1!Y59,Sheet1!AL59,Sheet1!AY59,Sheet1!BL59,Sheet1!BY59,Sheet1!CL59)</f>
        <v>0</v>
      </c>
      <c r="M57" s="14">
        <f>SUM(Sheet1!M59,Sheet1!Z59,Sheet1!AM59,Sheet1!AZ59,Sheet1!BM59,Sheet1!BZ59,Sheet1!CM59)</f>
        <v>0</v>
      </c>
      <c r="N57" s="14" t="e">
        <f>SUM(Sheet1!AN59,Sheet1!AA59,Sheet1!#REF!,Sheet1!BA59,Sheet1!BN59,Sheet1!CA59,Sheet1!CN59)</f>
        <v>#REF!</v>
      </c>
    </row>
    <row r="58" ht="14.25" spans="1:14">
      <c r="A58" s="5">
        <v>269</v>
      </c>
      <c r="B58" s="6" t="s">
        <v>72</v>
      </c>
      <c r="C58" s="14">
        <f>SUM(Sheet1!C60,Sheet1!P60,Sheet1!AC60,Sheet1!AP60,Sheet1!BC60,Sheet1!BP60,Sheet1!CC60)</f>
        <v>278</v>
      </c>
      <c r="D58" s="14">
        <f>SUM(Sheet1!D60,Sheet1!Q60,Sheet1!AD60,Sheet1!AQ60,Sheet1!BD60,Sheet1!BQ60,Sheet1!CD60)</f>
        <v>278</v>
      </c>
      <c r="E58" s="14">
        <f>SUM(Sheet1!E60,Sheet1!R60,Sheet1!AE60,Sheet1!AR60,Sheet1!BE60,Sheet1!BR60,Sheet1!CE60)</f>
        <v>278</v>
      </c>
      <c r="F58" s="14">
        <f>SUM(Sheet1!F60,Sheet1!S60,Sheet1!AF60,Sheet1!AS60,Sheet1!BF60,Sheet1!BS60,Sheet1!CF60)</f>
        <v>278</v>
      </c>
      <c r="G58" s="14">
        <f>SUM(Sheet1!G60,Sheet1!T60,Sheet1!AG60,Sheet1!AT60,Sheet1!BG60,Sheet1!BT60,Sheet1!CG60)</f>
        <v>0</v>
      </c>
      <c r="H58" s="14">
        <f>SUM(Sheet1!H60,Sheet1!U60,Sheet1!AH60,Sheet1!AU60,Sheet1!BH60,Sheet1!BU60,Sheet1!CH60)</f>
        <v>0</v>
      </c>
      <c r="I58" s="14">
        <f>SUM(Sheet1!I60,Sheet1!V60,Sheet1!AI60,Sheet1!AV60,Sheet1!BI60,Sheet1!BV60,Sheet1!CI60)</f>
        <v>0</v>
      </c>
      <c r="J58" s="14">
        <f>SUM(Sheet1!J60,Sheet1!W60,Sheet1!AJ60,Sheet1!AW60,Sheet1!BJ60,Sheet1!BW60,Sheet1!CJ60)</f>
        <v>0</v>
      </c>
      <c r="K58" s="14">
        <f>SUM(Sheet1!K60,Sheet1!X60,Sheet1!AK60,Sheet1!AX60,Sheet1!BK60,Sheet1!BX60,Sheet1!CK60)</f>
        <v>0</v>
      </c>
      <c r="L58" s="14">
        <f>SUM(Sheet1!L60,Sheet1!Y60,Sheet1!AL60,Sheet1!AY60,Sheet1!BL60,Sheet1!BY60,Sheet1!CL60)</f>
        <v>0</v>
      </c>
      <c r="M58" s="14">
        <f>SUM(Sheet1!M60,Sheet1!Z60,Sheet1!AM60,Sheet1!AZ60,Sheet1!BM60,Sheet1!BZ60,Sheet1!CM60)</f>
        <v>0</v>
      </c>
      <c r="N58" s="14" t="e">
        <f>SUM(Sheet1!AN60,Sheet1!AA60,Sheet1!#REF!,Sheet1!BA60,Sheet1!BN60,Sheet1!CA60,Sheet1!CN60)</f>
        <v>#REF!</v>
      </c>
    </row>
    <row r="59" ht="14.25" spans="1:14">
      <c r="A59" s="16">
        <v>24</v>
      </c>
      <c r="B59" s="6" t="s">
        <v>70</v>
      </c>
      <c r="C59" s="14">
        <f>SUM(Sheet1!C61,Sheet1!P61,Sheet1!AC61,Sheet1!AP61,Sheet1!BC61,Sheet1!BP61,Sheet1!CC61)</f>
        <v>56</v>
      </c>
      <c r="D59" s="14">
        <f>SUM(Sheet1!D61,Sheet1!Q61,Sheet1!AD61,Sheet1!AQ61,Sheet1!BD61,Sheet1!BQ61,Sheet1!CD61)</f>
        <v>0</v>
      </c>
      <c r="E59" s="14">
        <f>SUM(Sheet1!E61,Sheet1!R61,Sheet1!AE61,Sheet1!AR61,Sheet1!BE61,Sheet1!BR61,Sheet1!CE61)</f>
        <v>56</v>
      </c>
      <c r="F59" s="14">
        <f>SUM(Sheet1!F61,Sheet1!S61,Sheet1!AF61,Sheet1!AS61,Sheet1!BF61,Sheet1!BS61,Sheet1!CF61)</f>
        <v>0</v>
      </c>
      <c r="G59" s="14">
        <f>SUM(Sheet1!G61,Sheet1!T61,Sheet1!AG61,Sheet1!AT61,Sheet1!BG61,Sheet1!BT61,Sheet1!CG61)</f>
        <v>0</v>
      </c>
      <c r="H59" s="14">
        <f>SUM(Sheet1!H61,Sheet1!U61,Sheet1!AH61,Sheet1!AU61,Sheet1!BH61,Sheet1!BU61,Sheet1!CH61)</f>
        <v>0</v>
      </c>
      <c r="I59" s="14">
        <f>SUM(Sheet1!I61,Sheet1!V61,Sheet1!AI61,Sheet1!AV61,Sheet1!BI61,Sheet1!BV61,Sheet1!CI61)</f>
        <v>0</v>
      </c>
      <c r="J59" s="14">
        <f>SUM(Sheet1!J61,Sheet1!W61,Sheet1!AJ61,Sheet1!AW61,Sheet1!BJ61,Sheet1!BW61,Sheet1!CJ61)</f>
        <v>0</v>
      </c>
      <c r="K59" s="14">
        <f>SUM(Sheet1!K61,Sheet1!X61,Sheet1!AK61,Sheet1!AX61,Sheet1!BK61,Sheet1!BX61,Sheet1!CK61)</f>
        <v>0</v>
      </c>
      <c r="L59" s="14">
        <f>SUM(Sheet1!L61,Sheet1!Y61,Sheet1!AL61,Sheet1!AY61,Sheet1!BL61,Sheet1!BY61,Sheet1!CL61)</f>
        <v>0</v>
      </c>
      <c r="M59" s="14">
        <f>SUM(Sheet1!M61,Sheet1!Z61,Sheet1!AM61,Sheet1!AZ61,Sheet1!BM61,Sheet1!BZ61,Sheet1!CM61)</f>
        <v>0</v>
      </c>
      <c r="N59" s="14" t="e">
        <f>SUM(Sheet1!AN61,Sheet1!AA61,Sheet1!#REF!,Sheet1!BA61,Sheet1!BN61,Sheet1!CA61,Sheet1!CN61)</f>
        <v>#REF!</v>
      </c>
    </row>
    <row r="60" ht="14.25" spans="1:14">
      <c r="A60" s="5">
        <v>47</v>
      </c>
      <c r="B60" s="2" t="s">
        <v>71</v>
      </c>
      <c r="C60" s="14">
        <f>SUM(Sheet1!C62,Sheet1!P62,Sheet1!AC62,Sheet1!AP62,Sheet1!BC62,Sheet1!BP62,Sheet1!CC62)</f>
        <v>23</v>
      </c>
      <c r="D60" s="14">
        <f>SUM(Sheet1!D62,Sheet1!Q62,Sheet1!AD62,Sheet1!AQ62,Sheet1!BD62,Sheet1!BQ62,Sheet1!CD62)</f>
        <v>0</v>
      </c>
      <c r="E60" s="14">
        <f>SUM(Sheet1!E62,Sheet1!R62,Sheet1!AE62,Sheet1!AR62,Sheet1!BE62,Sheet1!BR62,Sheet1!CE62)</f>
        <v>23</v>
      </c>
      <c r="F60" s="14">
        <f>SUM(Sheet1!F62,Sheet1!S62,Sheet1!AF62,Sheet1!AS62,Sheet1!BF62,Sheet1!BS62,Sheet1!CF62)</f>
        <v>0</v>
      </c>
      <c r="G60" s="14">
        <f>SUM(Sheet1!G62,Sheet1!T62,Sheet1!AG62,Sheet1!AT62,Sheet1!BG62,Sheet1!BT62,Sheet1!CG62)</f>
        <v>0</v>
      </c>
      <c r="H60" s="14">
        <f>SUM(Sheet1!H62,Sheet1!U62,Sheet1!AH62,Sheet1!AU62,Sheet1!BH62,Sheet1!BU62,Sheet1!CH62)</f>
        <v>0</v>
      </c>
      <c r="I60" s="14">
        <f>SUM(Sheet1!I62,Sheet1!V62,Sheet1!AI62,Sheet1!AV62,Sheet1!BI62,Sheet1!BV62,Sheet1!CI62)</f>
        <v>0</v>
      </c>
      <c r="J60" s="14">
        <f>SUM(Sheet1!J62,Sheet1!W62,Sheet1!AJ62,Sheet1!AW62,Sheet1!BJ62,Sheet1!BW62,Sheet1!CJ62)</f>
        <v>0</v>
      </c>
      <c r="K60" s="14">
        <f>SUM(Sheet1!K62,Sheet1!X62,Sheet1!AK62,Sheet1!AX62,Sheet1!BK62,Sheet1!BX62,Sheet1!CK62)</f>
        <v>0</v>
      </c>
      <c r="L60" s="14">
        <f>SUM(Sheet1!L62,Sheet1!Y62,Sheet1!AL62,Sheet1!AY62,Sheet1!BL62,Sheet1!BY62,Sheet1!CL62)</f>
        <v>0</v>
      </c>
      <c r="M60" s="14">
        <f>SUM(Sheet1!M62,Sheet1!Z62,Sheet1!AM62,Sheet1!AZ62,Sheet1!BM62,Sheet1!BZ62,Sheet1!CM62)</f>
        <v>0</v>
      </c>
      <c r="N60" s="14" t="e">
        <f>SUM(Sheet1!AN62,Sheet1!AA62,Sheet1!#REF!,Sheet1!BA62,Sheet1!BN62,Sheet1!CA62,Sheet1!CN62)</f>
        <v>#REF!</v>
      </c>
    </row>
    <row r="61" ht="14.25" spans="1:14">
      <c r="A61" s="5">
        <v>64</v>
      </c>
      <c r="B61" s="2" t="s">
        <v>78</v>
      </c>
      <c r="C61" s="14">
        <f>SUM(Sheet1!C63,Sheet1!P63,Sheet1!AC63,Sheet1!AP63,Sheet1!BC63,Sheet1!BP63,Sheet1!CC63)</f>
        <v>400</v>
      </c>
      <c r="D61" s="14">
        <f>SUM(Sheet1!D63,Sheet1!Q63,Sheet1!AD63,Sheet1!AQ63,Sheet1!BD63,Sheet1!BQ63,Sheet1!CD63)</f>
        <v>400</v>
      </c>
      <c r="E61" s="14">
        <f>SUM(Sheet1!E63,Sheet1!R63,Sheet1!AE63,Sheet1!AR63,Sheet1!BE63,Sheet1!BR63,Sheet1!CE63)</f>
        <v>400</v>
      </c>
      <c r="F61" s="14">
        <f>SUM(Sheet1!F63,Sheet1!S63,Sheet1!AF63,Sheet1!AS63,Sheet1!BF63,Sheet1!BS63,Sheet1!CF63)</f>
        <v>400</v>
      </c>
      <c r="G61" s="14">
        <f>SUM(Sheet1!G63,Sheet1!T63,Sheet1!AG63,Sheet1!AT63,Sheet1!BG63,Sheet1!BT63,Sheet1!CG63)</f>
        <v>0</v>
      </c>
      <c r="H61" s="14">
        <f>SUM(Sheet1!H63,Sheet1!U63,Sheet1!AH63,Sheet1!AU63,Sheet1!BH63,Sheet1!BU63,Sheet1!CH63)</f>
        <v>0</v>
      </c>
      <c r="I61" s="14">
        <f>SUM(Sheet1!I63,Sheet1!V63,Sheet1!AI63,Sheet1!AV63,Sheet1!BI63,Sheet1!BV63,Sheet1!CI63)</f>
        <v>0</v>
      </c>
      <c r="J61" s="14">
        <f>SUM(Sheet1!J63,Sheet1!W63,Sheet1!AJ63,Sheet1!AW63,Sheet1!BJ63,Sheet1!BW63,Sheet1!CJ63)</f>
        <v>0</v>
      </c>
      <c r="K61" s="14">
        <f>SUM(Sheet1!K63,Sheet1!X63,Sheet1!AK63,Sheet1!AX63,Sheet1!BK63,Sheet1!BX63,Sheet1!CK63)</f>
        <v>0</v>
      </c>
      <c r="L61" s="14">
        <f>SUM(Sheet1!L63,Sheet1!Y63,Sheet1!AL63,Sheet1!AY63,Sheet1!BL63,Sheet1!BY63,Sheet1!CL63)</f>
        <v>0</v>
      </c>
      <c r="M61" s="14">
        <f>SUM(Sheet1!M63,Sheet1!Z63,Sheet1!AM63,Sheet1!AZ63,Sheet1!BM63,Sheet1!BZ63,Sheet1!CM63)</f>
        <v>0</v>
      </c>
      <c r="N61" s="14" t="e">
        <f>SUM(Sheet1!AN63,Sheet1!AA63,Sheet1!#REF!,Sheet1!BA63,Sheet1!BN63,Sheet1!CA63,Sheet1!CN63)</f>
        <v>#REF!</v>
      </c>
    </row>
    <row r="62" ht="14.25" spans="1:14">
      <c r="A62" s="5">
        <v>200</v>
      </c>
      <c r="B62" s="15" t="s">
        <v>82</v>
      </c>
      <c r="C62" s="14">
        <f>SUM(Sheet1!C64,Sheet1!P64,Sheet1!AC64,Sheet1!AP64,Sheet1!BC64,Sheet1!BP64,Sheet1!CC64)</f>
        <v>113</v>
      </c>
      <c r="D62" s="14">
        <f>SUM(Sheet1!D64,Sheet1!Q64,Sheet1!AD64,Sheet1!AQ64,Sheet1!BD64,Sheet1!BQ64,Sheet1!CD64)</f>
        <v>113</v>
      </c>
      <c r="E62" s="14">
        <f>SUM(Sheet1!E64,Sheet1!R64,Sheet1!AE64,Sheet1!AR64,Sheet1!BE64,Sheet1!BR64,Sheet1!CE64)</f>
        <v>113</v>
      </c>
      <c r="F62" s="14">
        <f>SUM(Sheet1!F64,Sheet1!S64,Sheet1!AF64,Sheet1!AS64,Sheet1!BF64,Sheet1!BS64,Sheet1!CF64)</f>
        <v>113</v>
      </c>
      <c r="G62" s="14">
        <f>SUM(Sheet1!G64,Sheet1!T64,Sheet1!AG64,Sheet1!AT64,Sheet1!BG64,Sheet1!BT64,Sheet1!CG64)</f>
        <v>0</v>
      </c>
      <c r="H62" s="14">
        <f>SUM(Sheet1!H64,Sheet1!U64,Sheet1!AH64,Sheet1!AU64,Sheet1!BH64,Sheet1!BU64,Sheet1!CH64)</f>
        <v>0</v>
      </c>
      <c r="I62" s="14">
        <f>SUM(Sheet1!I64,Sheet1!V64,Sheet1!AI64,Sheet1!AV64,Sheet1!BI64,Sheet1!BV64,Sheet1!CI64)</f>
        <v>0</v>
      </c>
      <c r="J62" s="14">
        <f>SUM(Sheet1!J64,Sheet1!W64,Sheet1!AJ64,Sheet1!AW64,Sheet1!BJ64,Sheet1!BW64,Sheet1!CJ64)</f>
        <v>0</v>
      </c>
      <c r="K62" s="14">
        <f>SUM(Sheet1!K64,Sheet1!X64,Sheet1!AK64,Sheet1!AX64,Sheet1!BK64,Sheet1!BX64,Sheet1!CK64)</f>
        <v>0</v>
      </c>
      <c r="L62" s="14">
        <f>SUM(Sheet1!L64,Sheet1!Y64,Sheet1!AL64,Sheet1!AY64,Sheet1!BL64,Sheet1!BY64,Sheet1!CL64)</f>
        <v>0</v>
      </c>
      <c r="M62" s="14">
        <f>SUM(Sheet1!M64,Sheet1!Z64,Sheet1!AM64,Sheet1!AZ64,Sheet1!BM64,Sheet1!BZ64,Sheet1!CM64)</f>
        <v>0</v>
      </c>
      <c r="N62" s="14" t="e">
        <f>SUM(Sheet1!AN64,Sheet1!AA64,Sheet1!#REF!,Sheet1!BA64,Sheet1!BN64,Sheet1!CA64,Sheet1!CN64)</f>
        <v>#REF!</v>
      </c>
    </row>
    <row r="63" ht="14.25" spans="1:14">
      <c r="A63" s="5">
        <v>20</v>
      </c>
      <c r="B63" s="15" t="s">
        <v>83</v>
      </c>
      <c r="C63" s="14">
        <f>SUM(Sheet1!C65,Sheet1!P65,Sheet1!AC65,Sheet1!AP65,Sheet1!BC65,Sheet1!BP65,Sheet1!CC65)</f>
        <v>158</v>
      </c>
      <c r="D63" s="14">
        <f>SUM(Sheet1!D65,Sheet1!Q65,Sheet1!AD65,Sheet1!AQ65,Sheet1!BD65,Sheet1!BQ65,Sheet1!CD65)</f>
        <v>158</v>
      </c>
      <c r="E63" s="14">
        <f>SUM(Sheet1!E65,Sheet1!R65,Sheet1!AE65,Sheet1!AR65,Sheet1!BE65,Sheet1!BR65,Sheet1!CE65)</f>
        <v>158</v>
      </c>
      <c r="F63" s="14">
        <f>SUM(Sheet1!F65,Sheet1!S65,Sheet1!AF65,Sheet1!AS65,Sheet1!BF65,Sheet1!BS65,Sheet1!CF65)</f>
        <v>158</v>
      </c>
      <c r="G63" s="14">
        <f>SUM(Sheet1!G65,Sheet1!T65,Sheet1!AG65,Sheet1!AT65,Sheet1!BG65,Sheet1!BT65,Sheet1!CG65)</f>
        <v>0</v>
      </c>
      <c r="H63" s="14">
        <f>SUM(Sheet1!H65,Sheet1!U65,Sheet1!AH65,Sheet1!AU65,Sheet1!BH65,Sheet1!BU65,Sheet1!CH65)</f>
        <v>0</v>
      </c>
      <c r="I63" s="14">
        <f>SUM(Sheet1!I65,Sheet1!V65,Sheet1!AI65,Sheet1!AV65,Sheet1!BI65,Sheet1!BV65,Sheet1!CI65)</f>
        <v>0</v>
      </c>
      <c r="J63" s="14">
        <f>SUM(Sheet1!J65,Sheet1!W65,Sheet1!AJ65,Sheet1!AW65,Sheet1!BJ65,Sheet1!BW65,Sheet1!CJ65)</f>
        <v>0</v>
      </c>
      <c r="K63" s="14">
        <f>SUM(Sheet1!K65,Sheet1!X65,Sheet1!AK65,Sheet1!AX65,Sheet1!BK65,Sheet1!BX65,Sheet1!CK65)</f>
        <v>0</v>
      </c>
      <c r="L63" s="14">
        <f>SUM(Sheet1!L65,Sheet1!Y65,Sheet1!AL65,Sheet1!AY65,Sheet1!BL65,Sheet1!BY65,Sheet1!CL65)</f>
        <v>0</v>
      </c>
      <c r="M63" s="14">
        <f>SUM(Sheet1!M65,Sheet1!Z65,Sheet1!AM65,Sheet1!AZ65,Sheet1!BM65,Sheet1!BZ65,Sheet1!CM65)</f>
        <v>0</v>
      </c>
      <c r="N63" s="14" t="e">
        <f>SUM(Sheet1!AN65,Sheet1!AA65,Sheet1!#REF!,Sheet1!BA65,Sheet1!BN65,Sheet1!CA65,Sheet1!CN65)</f>
        <v>#REF!</v>
      </c>
    </row>
    <row r="64" ht="14.25" spans="1:14">
      <c r="A64" s="5">
        <v>157</v>
      </c>
      <c r="B64" s="2" t="s">
        <v>79</v>
      </c>
      <c r="C64" s="14">
        <f>SUM(Sheet1!C66,Sheet1!P66,Sheet1!AC66,Sheet1!AP66,Sheet1!BC66,Sheet1!BP66,Sheet1!CC66)</f>
        <v>64</v>
      </c>
      <c r="D64" s="14">
        <f>SUM(Sheet1!D66,Sheet1!Q66,Sheet1!AD66,Sheet1!AQ66,Sheet1!BD66,Sheet1!BQ66,Sheet1!CD66)</f>
        <v>64</v>
      </c>
      <c r="E64" s="14">
        <f>SUM(Sheet1!E66,Sheet1!R66,Sheet1!AE66,Sheet1!AR66,Sheet1!BE66,Sheet1!BR66,Sheet1!CE66)</f>
        <v>64</v>
      </c>
      <c r="F64" s="14">
        <f>SUM(Sheet1!F66,Sheet1!S66,Sheet1!AF66,Sheet1!AS66,Sheet1!BF66,Sheet1!BS66,Sheet1!CF66)</f>
        <v>64</v>
      </c>
      <c r="G64" s="14">
        <f>SUM(Sheet1!G66,Sheet1!T66,Sheet1!AG66,Sheet1!AT66,Sheet1!BG66,Sheet1!BT66,Sheet1!CG66)</f>
        <v>0</v>
      </c>
      <c r="H64" s="14">
        <f>SUM(Sheet1!H66,Sheet1!U66,Sheet1!AH66,Sheet1!AU66,Sheet1!BH66,Sheet1!BU66,Sheet1!CH66)</f>
        <v>0</v>
      </c>
      <c r="I64" s="14">
        <f>SUM(Sheet1!I66,Sheet1!V66,Sheet1!AI66,Sheet1!AV66,Sheet1!BI66,Sheet1!BV66,Sheet1!CI66)</f>
        <v>0</v>
      </c>
      <c r="J64" s="14">
        <f>SUM(Sheet1!J66,Sheet1!W66,Sheet1!AJ66,Sheet1!AW66,Sheet1!BJ66,Sheet1!BW66,Sheet1!CJ66)</f>
        <v>0</v>
      </c>
      <c r="K64" s="14">
        <f>SUM(Sheet1!K66,Sheet1!X66,Sheet1!AK66,Sheet1!AX66,Sheet1!BK66,Sheet1!BX66,Sheet1!CK66)</f>
        <v>0</v>
      </c>
      <c r="L64" s="14">
        <f>SUM(Sheet1!L66,Sheet1!Y66,Sheet1!AL66,Sheet1!AY66,Sheet1!BL66,Sheet1!BY66,Sheet1!CL66)</f>
        <v>0</v>
      </c>
      <c r="M64" s="14">
        <f>SUM(Sheet1!M66,Sheet1!Z66,Sheet1!AM66,Sheet1!AZ66,Sheet1!BM66,Sheet1!BZ66,Sheet1!CM66)</f>
        <v>0</v>
      </c>
      <c r="N64" s="14" t="e">
        <f>SUM(Sheet1!AN66,Sheet1!AA66,Sheet1!#REF!,Sheet1!BA66,Sheet1!BN66,Sheet1!CA66,Sheet1!CN66)</f>
        <v>#REF!</v>
      </c>
    </row>
    <row r="65" ht="14.25" spans="1:14">
      <c r="A65" s="5">
        <v>114</v>
      </c>
      <c r="B65" s="11" t="s">
        <v>81</v>
      </c>
      <c r="C65" s="14">
        <f>SUM(Sheet1!C67,Sheet1!P67,Sheet1!AC67,Sheet1!AP67,Sheet1!BC67,Sheet1!BP67,Sheet1!CC67)</f>
        <v>157</v>
      </c>
      <c r="D65" s="14">
        <f>SUM(Sheet1!D67,Sheet1!Q67,Sheet1!AD67,Sheet1!AQ67,Sheet1!BD67,Sheet1!BQ67,Sheet1!CD67)</f>
        <v>62</v>
      </c>
      <c r="E65" s="14">
        <f>SUM(Sheet1!E67,Sheet1!R67,Sheet1!AE67,Sheet1!AR67,Sheet1!BE67,Sheet1!BR67,Sheet1!CE67)</f>
        <v>157</v>
      </c>
      <c r="F65" s="14">
        <f>SUM(Sheet1!F67,Sheet1!S67,Sheet1!AF67,Sheet1!AS67,Sheet1!BF67,Sheet1!BS67,Sheet1!CF67)</f>
        <v>62</v>
      </c>
      <c r="G65" s="14">
        <f>SUM(Sheet1!G67,Sheet1!T67,Sheet1!AG67,Sheet1!AT67,Sheet1!BG67,Sheet1!BT67,Sheet1!CG67)</f>
        <v>0</v>
      </c>
      <c r="H65" s="14">
        <f>SUM(Sheet1!H67,Sheet1!U67,Sheet1!AH67,Sheet1!AU67,Sheet1!BH67,Sheet1!BU67,Sheet1!CH67)</f>
        <v>0</v>
      </c>
      <c r="I65" s="14">
        <f>SUM(Sheet1!I67,Sheet1!V67,Sheet1!AI67,Sheet1!AV67,Sheet1!BI67,Sheet1!BV67,Sheet1!CI67)</f>
        <v>0</v>
      </c>
      <c r="J65" s="14">
        <f>SUM(Sheet1!J67,Sheet1!W67,Sheet1!AJ67,Sheet1!AW67,Sheet1!BJ67,Sheet1!BW67,Sheet1!CJ67)</f>
        <v>0</v>
      </c>
      <c r="K65" s="14">
        <f>SUM(Sheet1!K67,Sheet1!X67,Sheet1!AK67,Sheet1!AX67,Sheet1!BK67,Sheet1!BX67,Sheet1!CK67)</f>
        <v>0</v>
      </c>
      <c r="L65" s="14">
        <f>SUM(Sheet1!L67,Sheet1!Y67,Sheet1!AL67,Sheet1!AY67,Sheet1!BL67,Sheet1!BY67,Sheet1!CL67)</f>
        <v>0</v>
      </c>
      <c r="M65" s="14">
        <f>SUM(Sheet1!M67,Sheet1!Z67,Sheet1!AM67,Sheet1!AZ67,Sheet1!BM67,Sheet1!BZ67,Sheet1!CM67)</f>
        <v>0</v>
      </c>
      <c r="N65" s="14" t="e">
        <f>SUM(Sheet1!AN67,Sheet1!AA67,Sheet1!#REF!,Sheet1!BA67,Sheet1!BN67,Sheet1!CA67,Sheet1!CN67)</f>
        <v>#REF!</v>
      </c>
    </row>
    <row r="66" ht="14.25" spans="1:14">
      <c r="A66" s="5">
        <v>3</v>
      </c>
      <c r="B66" s="15" t="s">
        <v>80</v>
      </c>
      <c r="C66" s="14">
        <f>SUM(Sheet1!C68,Sheet1!P68,Sheet1!AC68,Sheet1!AP68,Sheet1!BC68,Sheet1!BP68,Sheet1!CC68)</f>
        <v>0</v>
      </c>
      <c r="D66" s="14">
        <f>SUM(Sheet1!D68,Sheet1!Q68,Sheet1!AD68,Sheet1!AQ68,Sheet1!BD68,Sheet1!BQ68,Sheet1!CD68)</f>
        <v>3</v>
      </c>
      <c r="E66" s="14">
        <f>SUM(Sheet1!E68,Sheet1!R68,Sheet1!AE68,Sheet1!AR68,Sheet1!BE68,Sheet1!BR68,Sheet1!CE68)</f>
        <v>0</v>
      </c>
      <c r="F66" s="14">
        <f>SUM(Sheet1!F68,Sheet1!S68,Sheet1!AF68,Sheet1!AS68,Sheet1!BF68,Sheet1!BS68,Sheet1!CF68)</f>
        <v>3</v>
      </c>
      <c r="G66" s="14">
        <f>SUM(Sheet1!G68,Sheet1!T68,Sheet1!AG68,Sheet1!AT68,Sheet1!BG68,Sheet1!BT68,Sheet1!CG68)</f>
        <v>0</v>
      </c>
      <c r="H66" s="14">
        <f>SUM(Sheet1!H68,Sheet1!U68,Sheet1!AH68,Sheet1!AU68,Sheet1!BH68,Sheet1!BU68,Sheet1!CH68)</f>
        <v>0</v>
      </c>
      <c r="I66" s="14">
        <f>SUM(Sheet1!I68,Sheet1!V68,Sheet1!AI68,Sheet1!AV68,Sheet1!BI68,Sheet1!BV68,Sheet1!CI68)</f>
        <v>0</v>
      </c>
      <c r="J66" s="14">
        <f>SUM(Sheet1!J68,Sheet1!W68,Sheet1!AJ68,Sheet1!AW68,Sheet1!BJ68,Sheet1!BW68,Sheet1!CJ68)</f>
        <v>0</v>
      </c>
      <c r="K66" s="14">
        <f>SUM(Sheet1!K68,Sheet1!X68,Sheet1!AK68,Sheet1!AX68,Sheet1!BK68,Sheet1!BX68,Sheet1!CK68)</f>
        <v>0</v>
      </c>
      <c r="L66" s="14">
        <f>SUM(Sheet1!L68,Sheet1!Y68,Sheet1!AL68,Sheet1!AY68,Sheet1!BL68,Sheet1!BY68,Sheet1!CL68)</f>
        <v>0</v>
      </c>
      <c r="M66" s="14">
        <f>SUM(Sheet1!M68,Sheet1!Z68,Sheet1!AM68,Sheet1!AZ68,Sheet1!BM68,Sheet1!BZ68,Sheet1!CM68)</f>
        <v>0</v>
      </c>
      <c r="N66" s="14" t="e">
        <f>SUM(Sheet1!AN68,Sheet1!AA68,Sheet1!#REF!,Sheet1!BA68,Sheet1!BN68,Sheet1!CA68,Sheet1!CN68)</f>
        <v>#REF!</v>
      </c>
    </row>
    <row r="67" ht="14.25" spans="1:14">
      <c r="A67" s="5">
        <v>333</v>
      </c>
      <c r="B67" s="2" t="s">
        <v>87</v>
      </c>
      <c r="C67" s="14">
        <f>SUM(Sheet1!C69,Sheet1!P69,Sheet1!AC69,Sheet1!AP69,Sheet1!BC69,Sheet1!BP69,Sheet1!CC69)</f>
        <v>0</v>
      </c>
      <c r="D67" s="14">
        <f>SUM(Sheet1!D69,Sheet1!Q69,Sheet1!AD69,Sheet1!AQ69,Sheet1!BD69,Sheet1!BQ69,Sheet1!CD69)</f>
        <v>113</v>
      </c>
      <c r="E67" s="14">
        <f>SUM(Sheet1!E69,Sheet1!R69,Sheet1!AE69,Sheet1!AR69,Sheet1!BE69,Sheet1!BR69,Sheet1!CE69)</f>
        <v>0</v>
      </c>
      <c r="F67" s="14">
        <f>SUM(Sheet1!F69,Sheet1!S69,Sheet1!AF69,Sheet1!AS69,Sheet1!BF69,Sheet1!BS69,Sheet1!CF69)</f>
        <v>113</v>
      </c>
      <c r="G67" s="14">
        <f>SUM(Sheet1!G69,Sheet1!T69,Sheet1!AG69,Sheet1!AT69,Sheet1!BG69,Sheet1!BT69,Sheet1!CG69)</f>
        <v>0</v>
      </c>
      <c r="H67" s="14">
        <f>SUM(Sheet1!H69,Sheet1!U69,Sheet1!AH69,Sheet1!AU69,Sheet1!BH69,Sheet1!BU69,Sheet1!CH69)</f>
        <v>0</v>
      </c>
      <c r="I67" s="14">
        <f>SUM(Sheet1!I69,Sheet1!V69,Sheet1!AI69,Sheet1!AV69,Sheet1!BI69,Sheet1!BV69,Sheet1!CI69)</f>
        <v>0</v>
      </c>
      <c r="J67" s="14">
        <f>SUM(Sheet1!J69,Sheet1!W69,Sheet1!AJ69,Sheet1!AW69,Sheet1!BJ69,Sheet1!BW69,Sheet1!CJ69)</f>
        <v>0</v>
      </c>
      <c r="K67" s="14">
        <f>SUM(Sheet1!K69,Sheet1!X69,Sheet1!AK69,Sheet1!AX69,Sheet1!BK69,Sheet1!BX69,Sheet1!CK69)</f>
        <v>0</v>
      </c>
      <c r="L67" s="14">
        <f>SUM(Sheet1!L69,Sheet1!Y69,Sheet1!AL69,Sheet1!AY69,Sheet1!BL69,Sheet1!BY69,Sheet1!CL69)</f>
        <v>0</v>
      </c>
      <c r="M67" s="14">
        <f>SUM(Sheet1!M69,Sheet1!Z69,Sheet1!AM69,Sheet1!AZ69,Sheet1!BM69,Sheet1!BZ69,Sheet1!CM69)</f>
        <v>0</v>
      </c>
      <c r="N67" s="14" t="e">
        <f>SUM(Sheet1!AN69,Sheet1!AA69,Sheet1!#REF!,Sheet1!BA69,Sheet1!BN69,Sheet1!CA69,Sheet1!CN69)</f>
        <v>#REF!</v>
      </c>
    </row>
    <row r="68" ht="14.25" spans="1:14">
      <c r="A68" s="5">
        <v>251</v>
      </c>
      <c r="B68" s="6" t="s">
        <v>86</v>
      </c>
      <c r="C68" s="14">
        <f>SUM(Sheet1!C70,Sheet1!P70,Sheet1!AC70,Sheet1!AP70,Sheet1!BC70,Sheet1!BP70,Sheet1!CC70)</f>
        <v>199</v>
      </c>
      <c r="D68" s="14">
        <f>SUM(Sheet1!D70,Sheet1!Q70,Sheet1!AD70,Sheet1!AQ70,Sheet1!BD70,Sheet1!BQ70,Sheet1!CD70)</f>
        <v>0</v>
      </c>
      <c r="E68" s="14">
        <f>SUM(Sheet1!E70,Sheet1!R70,Sheet1!AE70,Sheet1!AR70,Sheet1!BE70,Sheet1!BR70,Sheet1!CE70)</f>
        <v>199</v>
      </c>
      <c r="F68" s="14">
        <f>SUM(Sheet1!F70,Sheet1!S70,Sheet1!AF70,Sheet1!AS70,Sheet1!BF70,Sheet1!BS70,Sheet1!CF70)</f>
        <v>0</v>
      </c>
      <c r="G68" s="14">
        <f>SUM(Sheet1!G70,Sheet1!T70,Sheet1!AG70,Sheet1!AT70,Sheet1!BG70,Sheet1!BT70,Sheet1!CG70)</f>
        <v>0</v>
      </c>
      <c r="H68" s="14">
        <f>SUM(Sheet1!H70,Sheet1!U70,Sheet1!AH70,Sheet1!AU70,Sheet1!BH70,Sheet1!BU70,Sheet1!CH70)</f>
        <v>0</v>
      </c>
      <c r="I68" s="14">
        <f>SUM(Sheet1!I70,Sheet1!V70,Sheet1!AI70,Sheet1!AV70,Sheet1!BI70,Sheet1!BV70,Sheet1!CI70)</f>
        <v>0</v>
      </c>
      <c r="J68" s="14">
        <f>SUM(Sheet1!J70,Sheet1!W70,Sheet1!AJ70,Sheet1!AW70,Sheet1!BJ70,Sheet1!BW70,Sheet1!CJ70)</f>
        <v>0</v>
      </c>
      <c r="K68" s="14">
        <f>SUM(Sheet1!K70,Sheet1!X70,Sheet1!AK70,Sheet1!AX70,Sheet1!BK70,Sheet1!BX70,Sheet1!CK70)</f>
        <v>0</v>
      </c>
      <c r="L68" s="14">
        <f>SUM(Sheet1!L70,Sheet1!Y70,Sheet1!AL70,Sheet1!AY70,Sheet1!BL70,Sheet1!BY70,Sheet1!CL70)</f>
        <v>0</v>
      </c>
      <c r="M68" s="14">
        <f>SUM(Sheet1!M70,Sheet1!Z70,Sheet1!AM70,Sheet1!AZ70,Sheet1!BM70,Sheet1!BZ70,Sheet1!CM70)</f>
        <v>0</v>
      </c>
      <c r="N68" s="14" t="e">
        <f>SUM(Sheet1!AN70,Sheet1!AA70,Sheet1!#REF!,Sheet1!BA70,Sheet1!BN70,Sheet1!CA70,Sheet1!CN70)</f>
        <v>#REF!</v>
      </c>
    </row>
    <row r="69" ht="14.25" spans="1:14">
      <c r="A69" s="5">
        <v>451</v>
      </c>
      <c r="B69" s="6" t="s">
        <v>85</v>
      </c>
      <c r="C69" s="14">
        <f>SUM(Sheet1!C71,Sheet1!P71,Sheet1!AC71,Sheet1!AP71,Sheet1!BC71,Sheet1!BP71,Sheet1!CC71)</f>
        <v>20</v>
      </c>
      <c r="D69" s="14">
        <f>SUM(Sheet1!D71,Sheet1!Q71,Sheet1!AD71,Sheet1!AQ71,Sheet1!BD71,Sheet1!BQ71,Sheet1!CD71)</f>
        <v>0</v>
      </c>
      <c r="E69" s="14">
        <f>SUM(Sheet1!E71,Sheet1!R71,Sheet1!AE71,Sheet1!AR71,Sheet1!BE71,Sheet1!BR71,Sheet1!CE71)</f>
        <v>20</v>
      </c>
      <c r="F69" s="14">
        <f>SUM(Sheet1!F71,Sheet1!S71,Sheet1!AF71,Sheet1!AS71,Sheet1!BF71,Sheet1!BS71,Sheet1!CF71)</f>
        <v>0</v>
      </c>
      <c r="G69" s="14">
        <f>SUM(Sheet1!G71,Sheet1!T71,Sheet1!AG71,Sheet1!AT71,Sheet1!BG71,Sheet1!BT71,Sheet1!CG71)</f>
        <v>0</v>
      </c>
      <c r="H69" s="14">
        <f>SUM(Sheet1!H71,Sheet1!U71,Sheet1!AH71,Sheet1!AU71,Sheet1!BH71,Sheet1!BU71,Sheet1!CH71)</f>
        <v>0</v>
      </c>
      <c r="I69" s="14">
        <f>SUM(Sheet1!I71,Sheet1!V71,Sheet1!AI71,Sheet1!AV71,Sheet1!BI71,Sheet1!BV71,Sheet1!CI71)</f>
        <v>0</v>
      </c>
      <c r="J69" s="14">
        <f>SUM(Sheet1!J71,Sheet1!W71,Sheet1!AJ71,Sheet1!AW71,Sheet1!BJ71,Sheet1!BW71,Sheet1!CJ71)</f>
        <v>0</v>
      </c>
      <c r="K69" s="14">
        <f>SUM(Sheet1!K71,Sheet1!X71,Sheet1!AK71,Sheet1!AX71,Sheet1!BK71,Sheet1!BX71,Sheet1!CK71)</f>
        <v>0</v>
      </c>
      <c r="L69" s="14">
        <f>SUM(Sheet1!L71,Sheet1!Y71,Sheet1!AL71,Sheet1!AY71,Sheet1!BL71,Sheet1!BY71,Sheet1!CL71)</f>
        <v>0</v>
      </c>
      <c r="M69" s="14">
        <f>SUM(Sheet1!M71,Sheet1!Z71,Sheet1!AM71,Sheet1!AZ71,Sheet1!BM71,Sheet1!BZ71,Sheet1!CM71)</f>
        <v>0</v>
      </c>
      <c r="N69" s="14" t="e">
        <f>SUM(Sheet1!AN71,Sheet1!AA71,Sheet1!#REF!,Sheet1!BA71,Sheet1!BN71,Sheet1!CA71,Sheet1!CN71)</f>
        <v>#REF!</v>
      </c>
    </row>
    <row r="70" ht="14.25" spans="1:14">
      <c r="A70" s="5">
        <v>158</v>
      </c>
      <c r="B70" s="2" t="s">
        <v>77</v>
      </c>
      <c r="C70" s="14">
        <f>SUM(Sheet1!C72,Sheet1!P72,Sheet1!AC72,Sheet1!AP72,Sheet1!BC72,Sheet1!BP72,Sheet1!CC72)</f>
        <v>8</v>
      </c>
      <c r="D70" s="14">
        <f>SUM(Sheet1!D72,Sheet1!Q72,Sheet1!AD72,Sheet1!AQ72,Sheet1!BD72,Sheet1!BQ72,Sheet1!CD72)</f>
        <v>8</v>
      </c>
      <c r="E70" s="14">
        <f>SUM(Sheet1!E72,Sheet1!R72,Sheet1!AE72,Sheet1!AR72,Sheet1!BE72,Sheet1!BR72,Sheet1!CE72)</f>
        <v>8</v>
      </c>
      <c r="F70" s="14">
        <f>SUM(Sheet1!F72,Sheet1!S72,Sheet1!AF72,Sheet1!AS72,Sheet1!BF72,Sheet1!BS72,Sheet1!CF72)</f>
        <v>8</v>
      </c>
      <c r="G70" s="14">
        <f>SUM(Sheet1!G72,Sheet1!T72,Sheet1!AG72,Sheet1!AT72,Sheet1!BG72,Sheet1!BT72,Sheet1!CG72)</f>
        <v>0</v>
      </c>
      <c r="H70" s="14">
        <f>SUM(Sheet1!H72,Sheet1!U72,Sheet1!AH72,Sheet1!AU72,Sheet1!BH72,Sheet1!BU72,Sheet1!CH72)</f>
        <v>0</v>
      </c>
      <c r="I70" s="14">
        <f>SUM(Sheet1!I72,Sheet1!V72,Sheet1!AI72,Sheet1!AV72,Sheet1!BI72,Sheet1!BV72,Sheet1!CI72)</f>
        <v>0</v>
      </c>
      <c r="J70" s="14">
        <f>SUM(Sheet1!J72,Sheet1!W72,Sheet1!AJ72,Sheet1!AW72,Sheet1!BJ72,Sheet1!BW72,Sheet1!CJ72)</f>
        <v>0</v>
      </c>
      <c r="K70" s="14">
        <f>SUM(Sheet1!K72,Sheet1!X72,Sheet1!AK72,Sheet1!AX72,Sheet1!BK72,Sheet1!BX72,Sheet1!CK72)</f>
        <v>0</v>
      </c>
      <c r="L70" s="14">
        <f>SUM(Sheet1!L72,Sheet1!Y72,Sheet1!AL72,Sheet1!AY72,Sheet1!BL72,Sheet1!BY72,Sheet1!CL72)</f>
        <v>0</v>
      </c>
      <c r="M70" s="14">
        <f>SUM(Sheet1!M72,Sheet1!Z72,Sheet1!AM72,Sheet1!AZ72,Sheet1!BM72,Sheet1!BZ72,Sheet1!CM72)</f>
        <v>0</v>
      </c>
      <c r="N70" s="14" t="e">
        <f>SUM(Sheet1!AN72,Sheet1!AA72,Sheet1!#REF!,Sheet1!BA72,Sheet1!BN72,Sheet1!CA72,Sheet1!CN72)</f>
        <v>#REF!</v>
      </c>
    </row>
    <row r="71" ht="14.25" spans="1:14">
      <c r="A71" s="5">
        <v>45</v>
      </c>
      <c r="B71" s="11" t="s">
        <v>89</v>
      </c>
      <c r="C71" s="14">
        <f>SUM(Sheet1!C73,Sheet1!P73,Sheet1!AC73,Sheet1!AP73,Sheet1!BC73,Sheet1!BP73,Sheet1!CC73)</f>
        <v>450</v>
      </c>
      <c r="D71" s="14">
        <f>SUM(Sheet1!D73,Sheet1!Q73,Sheet1!AD73,Sheet1!AQ73,Sheet1!BD73,Sheet1!BQ73,Sheet1!CD73)</f>
        <v>450</v>
      </c>
      <c r="E71" s="14">
        <f>SUM(Sheet1!E73,Sheet1!R73,Sheet1!AE73,Sheet1!AR73,Sheet1!BE73,Sheet1!BR73,Sheet1!CE73)</f>
        <v>450</v>
      </c>
      <c r="F71" s="14">
        <f>SUM(Sheet1!F73,Sheet1!S73,Sheet1!AF73,Sheet1!AS73,Sheet1!BF73,Sheet1!BS73,Sheet1!CF73)</f>
        <v>450</v>
      </c>
      <c r="G71" s="14">
        <f>SUM(Sheet1!G73,Sheet1!T73,Sheet1!AG73,Sheet1!AT73,Sheet1!BG73,Sheet1!BT73,Sheet1!CG73)</f>
        <v>0</v>
      </c>
      <c r="H71" s="14">
        <f>SUM(Sheet1!H73,Sheet1!U73,Sheet1!AH73,Sheet1!AU73,Sheet1!BH73,Sheet1!BU73,Sheet1!CH73)</f>
        <v>0</v>
      </c>
      <c r="I71" s="14">
        <f>SUM(Sheet1!I73,Sheet1!V73,Sheet1!AI73,Sheet1!AV73,Sheet1!BI73,Sheet1!BV73,Sheet1!CI73)</f>
        <v>0</v>
      </c>
      <c r="J71" s="14">
        <f>SUM(Sheet1!J73,Sheet1!W73,Sheet1!AJ73,Sheet1!AW73,Sheet1!BJ73,Sheet1!BW73,Sheet1!CJ73)</f>
        <v>0</v>
      </c>
      <c r="K71" s="14">
        <f>SUM(Sheet1!K73,Sheet1!X73,Sheet1!AK73,Sheet1!AX73,Sheet1!BK73,Sheet1!BX73,Sheet1!CK73)</f>
        <v>0</v>
      </c>
      <c r="L71" s="14">
        <f>SUM(Sheet1!L73,Sheet1!Y73,Sheet1!AL73,Sheet1!AY73,Sheet1!BL73,Sheet1!BY73,Sheet1!CL73)</f>
        <v>0</v>
      </c>
      <c r="M71" s="14">
        <f>SUM(Sheet1!M73,Sheet1!Z73,Sheet1!AM73,Sheet1!AZ73,Sheet1!BM73,Sheet1!BZ73,Sheet1!CM73)</f>
        <v>0</v>
      </c>
      <c r="N71" s="14" t="e">
        <f>SUM(Sheet1!AN73,Sheet1!AA73,Sheet1!#REF!,Sheet1!BA73,Sheet1!BN73,Sheet1!CA73,Sheet1!CN73)</f>
        <v>#REF!</v>
      </c>
    </row>
    <row r="72" ht="14.25" spans="1:14">
      <c r="A72" s="5">
        <v>27</v>
      </c>
      <c r="B72" s="11" t="s">
        <v>90</v>
      </c>
      <c r="C72" s="14">
        <f>SUM(Sheet1!C74,Sheet1!P74,Sheet1!AC74,Sheet1!AP74,Sheet1!BC74,Sheet1!BP74,Sheet1!CC74)</f>
        <v>250</v>
      </c>
      <c r="D72" s="14">
        <f>SUM(Sheet1!D74,Sheet1!Q74,Sheet1!AD74,Sheet1!AQ74,Sheet1!BD74,Sheet1!BQ74,Sheet1!CD74)</f>
        <v>250</v>
      </c>
      <c r="E72" s="14">
        <f>SUM(Sheet1!E74,Sheet1!R74,Sheet1!AE74,Sheet1!AR74,Sheet1!BE74,Sheet1!BR74,Sheet1!CE74)</f>
        <v>250</v>
      </c>
      <c r="F72" s="14">
        <f>SUM(Sheet1!F74,Sheet1!S74,Sheet1!AF74,Sheet1!AS74,Sheet1!BF74,Sheet1!BS74,Sheet1!CF74)</f>
        <v>250</v>
      </c>
      <c r="G72" s="14">
        <f>SUM(Sheet1!G74,Sheet1!T74,Sheet1!AG74,Sheet1!AT74,Sheet1!BG74,Sheet1!BT74,Sheet1!CG74)</f>
        <v>0</v>
      </c>
      <c r="H72" s="14">
        <f>SUM(Sheet1!H74,Sheet1!U74,Sheet1!AH74,Sheet1!AU74,Sheet1!BH74,Sheet1!BU74,Sheet1!CH74)</f>
        <v>0</v>
      </c>
      <c r="I72" s="14">
        <f>SUM(Sheet1!I74,Sheet1!V74,Sheet1!AI74,Sheet1!AV74,Sheet1!BI74,Sheet1!BV74,Sheet1!CI74)</f>
        <v>0</v>
      </c>
      <c r="J72" s="14">
        <f>SUM(Sheet1!J74,Sheet1!W74,Sheet1!AJ74,Sheet1!AW74,Sheet1!BJ74,Sheet1!BW74,Sheet1!CJ74)</f>
        <v>0</v>
      </c>
      <c r="K72" s="14">
        <f>SUM(Sheet1!K74,Sheet1!X74,Sheet1!AK74,Sheet1!AX74,Sheet1!BK74,Sheet1!BX74,Sheet1!CK74)</f>
        <v>0</v>
      </c>
      <c r="L72" s="14">
        <f>SUM(Sheet1!L74,Sheet1!Y74,Sheet1!AL74,Sheet1!AY74,Sheet1!BL74,Sheet1!BY74,Sheet1!CL74)</f>
        <v>0</v>
      </c>
      <c r="M72" s="14">
        <f>SUM(Sheet1!M74,Sheet1!Z74,Sheet1!AM74,Sheet1!AZ74,Sheet1!BM74,Sheet1!BZ74,Sheet1!CM74)</f>
        <v>0</v>
      </c>
      <c r="N72" s="14" t="e">
        <f>SUM(Sheet1!AN74,Sheet1!AA74,Sheet1!#REF!,Sheet1!BA74,Sheet1!BN74,Sheet1!CA74,Sheet1!CN74)</f>
        <v>#REF!</v>
      </c>
    </row>
    <row r="73" ht="14.25" spans="1:14">
      <c r="A73" s="5">
        <v>8</v>
      </c>
      <c r="B73" s="2" t="s">
        <v>84</v>
      </c>
      <c r="C73" s="14">
        <f>SUM(Sheet1!C75,Sheet1!P75,Sheet1!AC75,Sheet1!AP75,Sheet1!BC75,Sheet1!BP75,Sheet1!CC75)</f>
        <v>324</v>
      </c>
      <c r="D73" s="14">
        <f>SUM(Sheet1!D75,Sheet1!Q75,Sheet1!AD75,Sheet1!AQ75,Sheet1!BD75,Sheet1!BQ75,Sheet1!CD75)</f>
        <v>324</v>
      </c>
      <c r="E73" s="14">
        <f>SUM(Sheet1!E75,Sheet1!R75,Sheet1!AE75,Sheet1!AR75,Sheet1!BE75,Sheet1!BR75,Sheet1!CE75)</f>
        <v>324</v>
      </c>
      <c r="F73" s="14">
        <f>SUM(Sheet1!F75,Sheet1!S75,Sheet1!AF75,Sheet1!AS75,Sheet1!BF75,Sheet1!BS75,Sheet1!CF75)</f>
        <v>324</v>
      </c>
      <c r="G73" s="14">
        <f>SUM(Sheet1!G75,Sheet1!T75,Sheet1!AG75,Sheet1!AT75,Sheet1!BG75,Sheet1!BT75,Sheet1!CG75)</f>
        <v>0</v>
      </c>
      <c r="H73" s="14">
        <f>SUM(Sheet1!H75,Sheet1!U75,Sheet1!AH75,Sheet1!AU75,Sheet1!BH75,Sheet1!BU75,Sheet1!CH75)</f>
        <v>0</v>
      </c>
      <c r="I73" s="14">
        <f>SUM(Sheet1!I75,Sheet1!V75,Sheet1!AI75,Sheet1!AV75,Sheet1!BI75,Sheet1!BV75,Sheet1!CI75)</f>
        <v>0</v>
      </c>
      <c r="J73" s="14">
        <f>SUM(Sheet1!J75,Sheet1!W75,Sheet1!AJ75,Sheet1!AW75,Sheet1!BJ75,Sheet1!BW75,Sheet1!CJ75)</f>
        <v>0</v>
      </c>
      <c r="K73" s="14">
        <f>SUM(Sheet1!K75,Sheet1!X75,Sheet1!AK75,Sheet1!AX75,Sheet1!BK75,Sheet1!BX75,Sheet1!CK75)</f>
        <v>0</v>
      </c>
      <c r="L73" s="14">
        <f>SUM(Sheet1!L75,Sheet1!Y75,Sheet1!AL75,Sheet1!AY75,Sheet1!BL75,Sheet1!BY75,Sheet1!CL75)</f>
        <v>0</v>
      </c>
      <c r="M73" s="14">
        <f>SUM(Sheet1!M75,Sheet1!Z75,Sheet1!AM75,Sheet1!AZ75,Sheet1!BM75,Sheet1!BZ75,Sheet1!CM75)</f>
        <v>0</v>
      </c>
      <c r="N73" s="14" t="e">
        <f>SUM(Sheet1!AN75,Sheet1!AA75,Sheet1!#REF!,Sheet1!BA75,Sheet1!BN75,Sheet1!CA75,Sheet1!CN75)</f>
        <v>#REF!</v>
      </c>
    </row>
    <row r="74" ht="14.25" spans="1:14">
      <c r="A74" s="5">
        <v>6</v>
      </c>
      <c r="B74" s="15" t="s">
        <v>91</v>
      </c>
      <c r="C74" s="14">
        <f>SUM(Sheet1!C76,Sheet1!P76,Sheet1!AC76,Sheet1!AP76,Sheet1!BC76,Sheet1!BP76,Sheet1!CC76)</f>
        <v>148</v>
      </c>
      <c r="D74" s="14">
        <f>SUM(Sheet1!D76,Sheet1!Q76,Sheet1!AD76,Sheet1!AQ76,Sheet1!BD76,Sheet1!BQ76,Sheet1!CD76)</f>
        <v>0</v>
      </c>
      <c r="E74" s="14">
        <f>SUM(Sheet1!E76,Sheet1!R76,Sheet1!AE76,Sheet1!AR76,Sheet1!BE76,Sheet1!BR76,Sheet1!CE76)</f>
        <v>0</v>
      </c>
      <c r="F74" s="14">
        <f>SUM(Sheet1!F76,Sheet1!S76,Sheet1!AF76,Sheet1!AS76,Sheet1!BF76,Sheet1!BS76,Sheet1!CF76)</f>
        <v>148</v>
      </c>
      <c r="G74" s="14">
        <f>SUM(Sheet1!G76,Sheet1!T76,Sheet1!AG76,Sheet1!AT76,Sheet1!BG76,Sheet1!BT76,Sheet1!CG76)</f>
        <v>0</v>
      </c>
      <c r="H74" s="14">
        <f>SUM(Sheet1!H76,Sheet1!U76,Sheet1!AH76,Sheet1!AU76,Sheet1!BH76,Sheet1!BU76,Sheet1!CH76)</f>
        <v>0</v>
      </c>
      <c r="I74" s="14">
        <f>SUM(Sheet1!I76,Sheet1!V76,Sheet1!AI76,Sheet1!AV76,Sheet1!BI76,Sheet1!BV76,Sheet1!CI76)</f>
        <v>0</v>
      </c>
      <c r="J74" s="14">
        <f>SUM(Sheet1!J76,Sheet1!W76,Sheet1!AJ76,Sheet1!AW76,Sheet1!BJ76,Sheet1!BW76,Sheet1!CJ76)</f>
        <v>0</v>
      </c>
      <c r="K74" s="14">
        <f>SUM(Sheet1!K76,Sheet1!X76,Sheet1!AK76,Sheet1!AX76,Sheet1!BK76,Sheet1!BX76,Sheet1!CK76)</f>
        <v>0</v>
      </c>
      <c r="L74" s="14">
        <f>SUM(Sheet1!L76,Sheet1!Y76,Sheet1!AL76,Sheet1!AY76,Sheet1!BL76,Sheet1!BY76,Sheet1!CL76)</f>
        <v>0</v>
      </c>
      <c r="M74" s="14">
        <f>SUM(Sheet1!M76,Sheet1!Z76,Sheet1!AM76,Sheet1!AZ76,Sheet1!BM76,Sheet1!BZ76,Sheet1!CM76)</f>
        <v>0</v>
      </c>
      <c r="N74" s="14" t="e">
        <f>SUM(Sheet1!AN76,Sheet1!AA76,Sheet1!#REF!,Sheet1!BA76,Sheet1!BN76,Sheet1!CA76,Sheet1!CN76)</f>
        <v>#REF!</v>
      </c>
    </row>
    <row r="75" ht="14.25" spans="1:14">
      <c r="A75" s="5">
        <v>238</v>
      </c>
      <c r="B75" s="11" t="s">
        <v>92</v>
      </c>
      <c r="C75" s="14">
        <f>SUM(Sheet1!C77,Sheet1!P77,Sheet1!AC77,Sheet1!AP77,Sheet1!BC77,Sheet1!BP77,Sheet1!CC77)</f>
        <v>44</v>
      </c>
      <c r="D75" s="14">
        <f>SUM(Sheet1!D77,Sheet1!Q77,Sheet1!AD77,Sheet1!AQ77,Sheet1!BD77,Sheet1!BQ77,Sheet1!CD77)</f>
        <v>44</v>
      </c>
      <c r="E75" s="14">
        <f>SUM(Sheet1!E77,Sheet1!R77,Sheet1!AE77,Sheet1!AR77,Sheet1!BE77,Sheet1!BR77,Sheet1!CE77)</f>
        <v>44</v>
      </c>
      <c r="F75" s="14">
        <f>SUM(Sheet1!F77,Sheet1!S77,Sheet1!AF77,Sheet1!AS77,Sheet1!BF77,Sheet1!BS77,Sheet1!CF77)</f>
        <v>44</v>
      </c>
      <c r="G75" s="14">
        <f>SUM(Sheet1!G77,Sheet1!T77,Sheet1!AG77,Sheet1!AT77,Sheet1!BG77,Sheet1!BT77,Sheet1!CG77)</f>
        <v>0</v>
      </c>
      <c r="H75" s="14">
        <f>SUM(Sheet1!H77,Sheet1!U77,Sheet1!AH77,Sheet1!AU77,Sheet1!BH77,Sheet1!BU77,Sheet1!CH77)</f>
        <v>0</v>
      </c>
      <c r="I75" s="14">
        <f>SUM(Sheet1!I77,Sheet1!V77,Sheet1!AI77,Sheet1!AV77,Sheet1!BI77,Sheet1!BV77,Sheet1!CI77)</f>
        <v>0</v>
      </c>
      <c r="J75" s="14">
        <f>SUM(Sheet1!J77,Sheet1!W77,Sheet1!AJ77,Sheet1!AW77,Sheet1!BJ77,Sheet1!BW77,Sheet1!CJ77)</f>
        <v>0</v>
      </c>
      <c r="K75" s="14">
        <f>SUM(Sheet1!K77,Sheet1!X77,Sheet1!AK77,Sheet1!AX77,Sheet1!BK77,Sheet1!BX77,Sheet1!CK77)</f>
        <v>0</v>
      </c>
      <c r="L75" s="14">
        <f>SUM(Sheet1!L77,Sheet1!Y77,Sheet1!AL77,Sheet1!AY77,Sheet1!BL77,Sheet1!BY77,Sheet1!CL77)</f>
        <v>0</v>
      </c>
      <c r="M75" s="14">
        <f>SUM(Sheet1!M77,Sheet1!Z77,Sheet1!AM77,Sheet1!AZ77,Sheet1!BM77,Sheet1!BZ77,Sheet1!CM77)</f>
        <v>0</v>
      </c>
      <c r="N75" s="14" t="e">
        <f>SUM(Sheet1!AN77,Sheet1!AA77,Sheet1!#REF!,Sheet1!BA77,Sheet1!BN77,Sheet1!CA77,Sheet1!CN77)</f>
        <v>#REF!</v>
      </c>
    </row>
    <row r="76" ht="14.25" spans="1:14">
      <c r="A76" s="5">
        <v>258</v>
      </c>
      <c r="B76" s="11" t="s">
        <v>93</v>
      </c>
      <c r="C76" s="14">
        <f>SUM(Sheet1!C78,Sheet1!P78,Sheet1!AC78,Sheet1!AP78,Sheet1!BC78,Sheet1!BP78,Sheet1!CC78)</f>
        <v>27</v>
      </c>
      <c r="D76" s="14">
        <f>SUM(Sheet1!D78,Sheet1!Q78,Sheet1!AD78,Sheet1!AQ78,Sheet1!BD78,Sheet1!BQ78,Sheet1!CD78)</f>
        <v>27</v>
      </c>
      <c r="E76" s="14">
        <f>SUM(Sheet1!E78,Sheet1!R78,Sheet1!AE78,Sheet1!AR78,Sheet1!BE78,Sheet1!BR78,Sheet1!CE78)</f>
        <v>27</v>
      </c>
      <c r="F76" s="14">
        <f>SUM(Sheet1!F78,Sheet1!S78,Sheet1!AF78,Sheet1!AS78,Sheet1!BF78,Sheet1!BS78,Sheet1!CF78)</f>
        <v>27</v>
      </c>
      <c r="G76" s="14">
        <f>SUM(Sheet1!G78,Sheet1!T78,Sheet1!AG78,Sheet1!AT78,Sheet1!BG78,Sheet1!BT78,Sheet1!CG78)</f>
        <v>0</v>
      </c>
      <c r="H76" s="14">
        <f>SUM(Sheet1!H78,Sheet1!U78,Sheet1!AH78,Sheet1!AU78,Sheet1!BH78,Sheet1!BU78,Sheet1!CH78)</f>
        <v>0</v>
      </c>
      <c r="I76" s="14">
        <f>SUM(Sheet1!I78,Sheet1!V78,Sheet1!AI78,Sheet1!AV78,Sheet1!BI78,Sheet1!BV78,Sheet1!CI78)</f>
        <v>0</v>
      </c>
      <c r="J76" s="14">
        <f>SUM(Sheet1!J78,Sheet1!W78,Sheet1!AJ78,Sheet1!AW78,Sheet1!BJ78,Sheet1!BW78,Sheet1!CJ78)</f>
        <v>0</v>
      </c>
      <c r="K76" s="14">
        <f>SUM(Sheet1!K78,Sheet1!X78,Sheet1!AK78,Sheet1!AX78,Sheet1!BK78,Sheet1!BX78,Sheet1!CK78)</f>
        <v>0</v>
      </c>
      <c r="L76" s="14">
        <f>SUM(Sheet1!L78,Sheet1!Y78,Sheet1!AL78,Sheet1!AY78,Sheet1!BL78,Sheet1!BY78,Sheet1!CL78)</f>
        <v>0</v>
      </c>
      <c r="M76" s="14">
        <f>SUM(Sheet1!M78,Sheet1!Z78,Sheet1!AM78,Sheet1!AZ78,Sheet1!BM78,Sheet1!BZ78,Sheet1!CM78)</f>
        <v>0</v>
      </c>
      <c r="N76" s="14" t="e">
        <f>SUM(Sheet1!AN78,Sheet1!AA78,Sheet1!#REF!,Sheet1!BA78,Sheet1!BN78,Sheet1!CA78,Sheet1!CN78)</f>
        <v>#REF!</v>
      </c>
    </row>
    <row r="77" ht="14.25" spans="1:14">
      <c r="A77" s="5">
        <v>40</v>
      </c>
      <c r="B77" s="11" t="s">
        <v>95</v>
      </c>
      <c r="C77" s="14">
        <f>SUM(Sheet1!C79,Sheet1!P79,Sheet1!AC79,Sheet1!AP79,Sheet1!BC79,Sheet1!BP79,Sheet1!CC79)</f>
        <v>6</v>
      </c>
      <c r="D77" s="14">
        <f>SUM(Sheet1!D79,Sheet1!Q79,Sheet1!AD79,Sheet1!AQ79,Sheet1!BD79,Sheet1!BQ79,Sheet1!CD79)</f>
        <v>6</v>
      </c>
      <c r="E77" s="14">
        <f>SUM(Sheet1!E79,Sheet1!R79,Sheet1!AE79,Sheet1!AR79,Sheet1!BE79,Sheet1!BR79,Sheet1!CE79)</f>
        <v>6</v>
      </c>
      <c r="F77" s="14">
        <f>SUM(Sheet1!F79,Sheet1!S79,Sheet1!AF79,Sheet1!AS79,Sheet1!BF79,Sheet1!BS79,Sheet1!CF79)</f>
        <v>6</v>
      </c>
      <c r="G77" s="14">
        <f>SUM(Sheet1!G79,Sheet1!T79,Sheet1!AG79,Sheet1!AT79,Sheet1!BG79,Sheet1!BT79,Sheet1!CG79)</f>
        <v>0</v>
      </c>
      <c r="H77" s="14">
        <f>SUM(Sheet1!H79,Sheet1!U79,Sheet1!AH79,Sheet1!AU79,Sheet1!BH79,Sheet1!BU79,Sheet1!CH79)</f>
        <v>0</v>
      </c>
      <c r="I77" s="14">
        <f>SUM(Sheet1!I79,Sheet1!V79,Sheet1!AI79,Sheet1!AV79,Sheet1!BI79,Sheet1!BV79,Sheet1!CI79)</f>
        <v>0</v>
      </c>
      <c r="J77" s="14">
        <f>SUM(Sheet1!J79,Sheet1!W79,Sheet1!AJ79,Sheet1!AW79,Sheet1!BJ79,Sheet1!BW79,Sheet1!CJ79)</f>
        <v>0</v>
      </c>
      <c r="K77" s="14">
        <f>SUM(Sheet1!K79,Sheet1!X79,Sheet1!AK79,Sheet1!AX79,Sheet1!BK79,Sheet1!BX79,Sheet1!CK79)</f>
        <v>0</v>
      </c>
      <c r="L77" s="14">
        <f>SUM(Sheet1!L79,Sheet1!Y79,Sheet1!AL79,Sheet1!AY79,Sheet1!BL79,Sheet1!BY79,Sheet1!CL79)</f>
        <v>0</v>
      </c>
      <c r="M77" s="14">
        <f>SUM(Sheet1!M79,Sheet1!Z79,Sheet1!AM79,Sheet1!AZ79,Sheet1!BM79,Sheet1!BZ79,Sheet1!CM79)</f>
        <v>0</v>
      </c>
      <c r="N77" s="14" t="e">
        <f>SUM(Sheet1!AN79,Sheet1!AA79,Sheet1!#REF!,Sheet1!BA79,Sheet1!BN79,Sheet1!CA79,Sheet1!CN79)</f>
        <v>#REF!</v>
      </c>
    </row>
    <row r="78" ht="14.25" spans="1:14">
      <c r="A78" s="5">
        <v>11</v>
      </c>
      <c r="B78" s="4" t="s">
        <v>101</v>
      </c>
      <c r="C78" s="14">
        <f>SUM(Sheet1!C80,Sheet1!P80,Sheet1!AC80,Sheet1!AP80,Sheet1!BC80,Sheet1!BP80,Sheet1!CC80)</f>
        <v>238</v>
      </c>
      <c r="D78" s="14">
        <f>SUM(Sheet1!D80,Sheet1!Q80,Sheet1!AD80,Sheet1!AQ80,Sheet1!BD80,Sheet1!BQ80,Sheet1!CD80)</f>
        <v>238</v>
      </c>
      <c r="E78" s="14">
        <f>SUM(Sheet1!E80,Sheet1!R80,Sheet1!AE80,Sheet1!AR80,Sheet1!BE80,Sheet1!BR80,Sheet1!CE80)</f>
        <v>238</v>
      </c>
      <c r="F78" s="14">
        <f>SUM(Sheet1!F80,Sheet1!S80,Sheet1!AF80,Sheet1!AS80,Sheet1!BF80,Sheet1!BS80,Sheet1!CF80)</f>
        <v>0</v>
      </c>
      <c r="G78" s="14">
        <f>SUM(Sheet1!G80,Sheet1!T80,Sheet1!AG80,Sheet1!AT80,Sheet1!BG80,Sheet1!BT80,Sheet1!CG80)</f>
        <v>0</v>
      </c>
      <c r="H78" s="14">
        <f>SUM(Sheet1!H80,Sheet1!U80,Sheet1!AH80,Sheet1!AU80,Sheet1!BH80,Sheet1!BU80,Sheet1!CH80)</f>
        <v>0</v>
      </c>
      <c r="I78" s="14">
        <f>SUM(Sheet1!I80,Sheet1!V80,Sheet1!AI80,Sheet1!AV80,Sheet1!BI80,Sheet1!BV80,Sheet1!CI80)</f>
        <v>0</v>
      </c>
      <c r="J78" s="14">
        <f>SUM(Sheet1!J80,Sheet1!W80,Sheet1!AJ80,Sheet1!AW80,Sheet1!BJ80,Sheet1!BW80,Sheet1!CJ80)</f>
        <v>0</v>
      </c>
      <c r="K78" s="14">
        <f>SUM(Sheet1!K80,Sheet1!X80,Sheet1!AK80,Sheet1!AX80,Sheet1!BK80,Sheet1!BX80,Sheet1!CK80)</f>
        <v>0</v>
      </c>
      <c r="L78" s="14">
        <f>SUM(Sheet1!L80,Sheet1!Y80,Sheet1!AL80,Sheet1!AY80,Sheet1!BL80,Sheet1!BY80,Sheet1!CL80)</f>
        <v>0</v>
      </c>
      <c r="M78" s="14">
        <f>SUM(Sheet1!M80,Sheet1!Z80,Sheet1!AM80,Sheet1!AZ80,Sheet1!BM80,Sheet1!BZ80,Sheet1!CM80)</f>
        <v>0</v>
      </c>
      <c r="N78" s="14" t="e">
        <f>SUM(Sheet1!AN80,Sheet1!AA80,Sheet1!#REF!,Sheet1!BA80,Sheet1!BN80,Sheet1!CA80,Sheet1!CN80)</f>
        <v>#REF!</v>
      </c>
    </row>
    <row r="79" ht="14.25" spans="1:14">
      <c r="A79" s="5">
        <v>7</v>
      </c>
      <c r="B79" s="2" t="s">
        <v>100</v>
      </c>
      <c r="C79" s="14">
        <f>SUM(Sheet1!C81,Sheet1!P81,Sheet1!AC81,Sheet1!AP81,Sheet1!BC81,Sheet1!BP81,Sheet1!CC81)</f>
        <v>255</v>
      </c>
      <c r="D79" s="14">
        <f>SUM(Sheet1!D81,Sheet1!Q81,Sheet1!AD81,Sheet1!AQ81,Sheet1!BD81,Sheet1!BQ81,Sheet1!CD81)</f>
        <v>0</v>
      </c>
      <c r="E79" s="14">
        <f>SUM(Sheet1!E81,Sheet1!R81,Sheet1!AE81,Sheet1!AR81,Sheet1!BE81,Sheet1!BR81,Sheet1!CE81)</f>
        <v>255</v>
      </c>
      <c r="F79" s="14">
        <f>SUM(Sheet1!F81,Sheet1!S81,Sheet1!AF81,Sheet1!AS81,Sheet1!BF81,Sheet1!BS81,Sheet1!CF81)</f>
        <v>0</v>
      </c>
      <c r="G79" s="14">
        <f>SUM(Sheet1!G81,Sheet1!T81,Sheet1!AG81,Sheet1!AT81,Sheet1!BG81,Sheet1!BT81,Sheet1!CG81)</f>
        <v>0</v>
      </c>
      <c r="H79" s="14">
        <f>SUM(Sheet1!H81,Sheet1!U81,Sheet1!AH81,Sheet1!AU81,Sheet1!BH81,Sheet1!BU81,Sheet1!CH81)</f>
        <v>0</v>
      </c>
      <c r="I79" s="14">
        <f>SUM(Sheet1!I81,Sheet1!V81,Sheet1!AI81,Sheet1!AV81,Sheet1!BI81,Sheet1!BV81,Sheet1!CI81)</f>
        <v>0</v>
      </c>
      <c r="J79" s="14">
        <f>SUM(Sheet1!J81,Sheet1!W81,Sheet1!AJ81,Sheet1!AW81,Sheet1!BJ81,Sheet1!BW81,Sheet1!CJ81)</f>
        <v>0</v>
      </c>
      <c r="K79" s="14">
        <f>SUM(Sheet1!K81,Sheet1!X81,Sheet1!AK81,Sheet1!AX81,Sheet1!BK81,Sheet1!BX81,Sheet1!CK81)</f>
        <v>0</v>
      </c>
      <c r="L79" s="14">
        <f>SUM(Sheet1!L81,Sheet1!Y81,Sheet1!AL81,Sheet1!AY81,Sheet1!BL81,Sheet1!BY81,Sheet1!CL81)</f>
        <v>0</v>
      </c>
      <c r="M79" s="14">
        <f>SUM(Sheet1!M81,Sheet1!Z81,Sheet1!AM81,Sheet1!AZ81,Sheet1!BM81,Sheet1!BZ81,Sheet1!CM81)</f>
        <v>0</v>
      </c>
      <c r="N79" s="14" t="e">
        <f>SUM(Sheet1!AN81,Sheet1!AA81,Sheet1!#REF!,Sheet1!BA81,Sheet1!BN81,Sheet1!CA81,Sheet1!CN81)</f>
        <v>#REF!</v>
      </c>
    </row>
    <row r="80" ht="14.25" spans="1:14">
      <c r="A80" s="5">
        <v>58</v>
      </c>
      <c r="B80" s="2" t="s">
        <v>97</v>
      </c>
      <c r="C80" s="14">
        <f>SUM(Sheet1!C82,Sheet1!P82,Sheet1!AC82,Sheet1!AP82,Sheet1!BC82,Sheet1!BP82,Sheet1!CC82)</f>
        <v>11</v>
      </c>
      <c r="D80" s="14">
        <f>SUM(Sheet1!D82,Sheet1!Q82,Sheet1!AD82,Sheet1!AQ82,Sheet1!BD82,Sheet1!BQ82,Sheet1!CD82)</f>
        <v>0</v>
      </c>
      <c r="E80" s="14">
        <f>SUM(Sheet1!E82,Sheet1!R82,Sheet1!AE82,Sheet1!AR82,Sheet1!BE82,Sheet1!BR82,Sheet1!CE82)</f>
        <v>11</v>
      </c>
      <c r="F80" s="14">
        <f>SUM(Sheet1!F82,Sheet1!S82,Sheet1!AF82,Sheet1!AS82,Sheet1!BF82,Sheet1!BS82,Sheet1!CF82)</f>
        <v>0</v>
      </c>
      <c r="G80" s="14">
        <f>SUM(Sheet1!G82,Sheet1!T82,Sheet1!AG82,Sheet1!AT82,Sheet1!BG82,Sheet1!BT82,Sheet1!CG82)</f>
        <v>0</v>
      </c>
      <c r="H80" s="14">
        <f>SUM(Sheet1!H82,Sheet1!U82,Sheet1!AH82,Sheet1!AU82,Sheet1!BH82,Sheet1!BU82,Sheet1!CH82)</f>
        <v>0</v>
      </c>
      <c r="I80" s="14">
        <f>SUM(Sheet1!I82,Sheet1!V82,Sheet1!AI82,Sheet1!AV82,Sheet1!BI82,Sheet1!BV82,Sheet1!CI82)</f>
        <v>0</v>
      </c>
      <c r="J80" s="14">
        <f>SUM(Sheet1!J82,Sheet1!W82,Sheet1!AJ82,Sheet1!AW82,Sheet1!BJ82,Sheet1!BW82,Sheet1!CJ82)</f>
        <v>0</v>
      </c>
      <c r="K80" s="14">
        <f>SUM(Sheet1!K82,Sheet1!X82,Sheet1!AK82,Sheet1!AX82,Sheet1!BK82,Sheet1!BX82,Sheet1!CK82)</f>
        <v>0</v>
      </c>
      <c r="L80" s="14">
        <f>SUM(Sheet1!L82,Sheet1!Y82,Sheet1!AL82,Sheet1!AY82,Sheet1!BL82,Sheet1!BY82,Sheet1!CL82)</f>
        <v>0</v>
      </c>
      <c r="M80" s="14">
        <f>SUM(Sheet1!M82,Sheet1!Z82,Sheet1!AM82,Sheet1!AZ82,Sheet1!BM82,Sheet1!BZ82,Sheet1!CM82)</f>
        <v>0</v>
      </c>
      <c r="N80" s="14">
        <f>SUM(Sheet1!N82,Sheet1!AA82,Sheet1!AN82,Sheet1!BA82,Sheet1!BN82,Sheet1!CA82,Sheet1!CN82)</f>
        <v>0</v>
      </c>
    </row>
    <row r="81" ht="14.25" spans="1:14">
      <c r="A81" s="5">
        <v>18</v>
      </c>
      <c r="B81" s="2" t="s">
        <v>96</v>
      </c>
      <c r="C81" s="14">
        <f>SUM(Sheet1!C83,Sheet1!P83,Sheet1!AC83,Sheet1!AP83,Sheet1!BC83,Sheet1!BP83,Sheet1!CC83)</f>
        <v>39</v>
      </c>
      <c r="D81" s="14">
        <f>SUM(Sheet1!D83,Sheet1!Q83,Sheet1!AD83,Sheet1!AQ83,Sheet1!BD83,Sheet1!BQ83,Sheet1!CD83)</f>
        <v>5</v>
      </c>
      <c r="E81" s="14">
        <f>SUM(Sheet1!E83,Sheet1!R83,Sheet1!AE83,Sheet1!AR83,Sheet1!BE83,Sheet1!BR83,Sheet1!CE83)</f>
        <v>34</v>
      </c>
      <c r="F81" s="14">
        <f>SUM(Sheet1!F83,Sheet1!S83,Sheet1!AF83,Sheet1!AS83,Sheet1!BF83,Sheet1!BS83,Sheet1!CF83)</f>
        <v>5</v>
      </c>
      <c r="G81" s="14">
        <f>SUM(Sheet1!G83,Sheet1!T83,Sheet1!AG83,Sheet1!AT83,Sheet1!BG83,Sheet1!BT83,Sheet1!CG83)</f>
        <v>0</v>
      </c>
      <c r="H81" s="14">
        <f>SUM(Sheet1!H83,Sheet1!U83,Sheet1!AH83,Sheet1!AU83,Sheet1!BH83,Sheet1!BU83,Sheet1!CH83)</f>
        <v>0</v>
      </c>
      <c r="I81" s="14">
        <f>SUM(Sheet1!I83,Sheet1!V83,Sheet1!AI83,Sheet1!AV83,Sheet1!BI83,Sheet1!BV83,Sheet1!CI83)</f>
        <v>0</v>
      </c>
      <c r="J81" s="14">
        <f>SUM(Sheet1!J83,Sheet1!W83,Sheet1!AJ83,Sheet1!AW83,Sheet1!BJ83,Sheet1!BW83,Sheet1!CJ83)</f>
        <v>0</v>
      </c>
      <c r="K81" s="14">
        <f>SUM(Sheet1!K83,Sheet1!X83,Sheet1!AK83,Sheet1!AX83,Sheet1!BK83,Sheet1!BX83,Sheet1!CK83)</f>
        <v>0</v>
      </c>
      <c r="L81" s="14">
        <f>SUM(Sheet1!L83,Sheet1!Y83,Sheet1!AL83,Sheet1!AY83,Sheet1!BL83,Sheet1!BY83,Sheet1!CL83)</f>
        <v>0</v>
      </c>
      <c r="M81" s="14">
        <f>SUM(Sheet1!M83,Sheet1!Z83,Sheet1!AM83,Sheet1!AZ83,Sheet1!BM83,Sheet1!BZ83,Sheet1!CM83)</f>
        <v>0</v>
      </c>
      <c r="N81" s="14">
        <f>SUM(Sheet1!N83,Sheet1!AA83,Sheet1!AN83,Sheet1!BA83,Sheet1!BN83,Sheet1!CA83,Sheet1!CN83)</f>
        <v>0</v>
      </c>
    </row>
    <row r="82" ht="14.25" spans="1:14">
      <c r="A82" s="5">
        <v>85</v>
      </c>
      <c r="B82" s="11" t="s">
        <v>98</v>
      </c>
      <c r="C82" s="14">
        <f>SUM(Sheet1!C84,Sheet1!P84,Sheet1!AC84,Sheet1!AP84,Sheet1!BC84,Sheet1!BP84,Sheet1!CC84)</f>
        <v>18</v>
      </c>
      <c r="D82" s="14">
        <f>SUM(Sheet1!D84,Sheet1!Q84,Sheet1!AD84,Sheet1!AQ84,Sheet1!BD84,Sheet1!BQ84,Sheet1!CD84)</f>
        <v>18</v>
      </c>
      <c r="E82" s="14">
        <f>SUM(Sheet1!E84,Sheet1!R84,Sheet1!AE84,Sheet1!AR84,Sheet1!BE84,Sheet1!BR84,Sheet1!CE84)</f>
        <v>18</v>
      </c>
      <c r="F82" s="14">
        <f>SUM(Sheet1!F84,Sheet1!S84,Sheet1!AF84,Sheet1!AS84,Sheet1!BF84,Sheet1!BS84,Sheet1!CF84)</f>
        <v>0</v>
      </c>
      <c r="G82" s="14">
        <f>SUM(Sheet1!G84,Sheet1!T84,Sheet1!AG84,Sheet1!AT84,Sheet1!BG84,Sheet1!BT84,Sheet1!CG84)</f>
        <v>0</v>
      </c>
      <c r="H82" s="14">
        <f>SUM(Sheet1!H84,Sheet1!U84,Sheet1!AH84,Sheet1!AU84,Sheet1!BH84,Sheet1!BU84,Sheet1!CH84)</f>
        <v>0</v>
      </c>
      <c r="I82" s="14">
        <f>SUM(Sheet1!I84,Sheet1!V84,Sheet1!AI84,Sheet1!AV84,Sheet1!BI84,Sheet1!BV84,Sheet1!CI84)</f>
        <v>0</v>
      </c>
      <c r="J82" s="14">
        <f>SUM(Sheet1!J84,Sheet1!W84,Sheet1!AJ84,Sheet1!AW84,Sheet1!BJ84,Sheet1!BW84,Sheet1!CJ84)</f>
        <v>0</v>
      </c>
      <c r="K82" s="14">
        <f>SUM(Sheet1!K84,Sheet1!X84,Sheet1!AK84,Sheet1!AX84,Sheet1!BK84,Sheet1!BX84,Sheet1!CK84)</f>
        <v>0</v>
      </c>
      <c r="L82" s="14">
        <f>SUM(Sheet1!L84,Sheet1!Y84,Sheet1!AL84,Sheet1!AY84,Sheet1!BL84,Sheet1!BY84,Sheet1!CL84)</f>
        <v>0</v>
      </c>
      <c r="M82" s="14">
        <f>SUM(Sheet1!M84,Sheet1!Z84,Sheet1!AM84,Sheet1!AZ84,Sheet1!BM84,Sheet1!BZ84,Sheet1!CM84)</f>
        <v>0</v>
      </c>
      <c r="N82" s="14">
        <f>SUM(Sheet1!N84,Sheet1!AA84,Sheet1!AN84,Sheet1!BA84,Sheet1!BN84,Sheet1!CA84,Sheet1!CN84)</f>
        <v>0</v>
      </c>
    </row>
    <row r="83" ht="14.25" spans="1:14">
      <c r="A83" s="10">
        <v>14</v>
      </c>
      <c r="B83" s="2" t="s">
        <v>99</v>
      </c>
      <c r="C83" s="14">
        <f>SUM(Sheet1!C85,Sheet1!P85,Sheet1!AC85,Sheet1!AP85,Sheet1!BC85,Sheet1!BP85,Sheet1!CC85)</f>
        <v>58</v>
      </c>
      <c r="D83" s="14">
        <f>SUM(Sheet1!D85,Sheet1!Q85,Sheet1!AD85,Sheet1!AQ85,Sheet1!BD85,Sheet1!BQ85,Sheet1!CD85)</f>
        <v>58</v>
      </c>
      <c r="E83" s="14">
        <f>SUM(Sheet1!E85,Sheet1!R85,Sheet1!AE85,Sheet1!AR85,Sheet1!BE85,Sheet1!BR85,Sheet1!CE85)</f>
        <v>58</v>
      </c>
      <c r="F83" s="14">
        <f>SUM(Sheet1!F85,Sheet1!S85,Sheet1!AF85,Sheet1!AS85,Sheet1!BF85,Sheet1!BS85,Sheet1!CF85)</f>
        <v>0</v>
      </c>
      <c r="G83" s="14">
        <f>SUM(Sheet1!G85,Sheet1!T85,Sheet1!AG85,Sheet1!AT85,Sheet1!BG85,Sheet1!BT85,Sheet1!CG85)</f>
        <v>0</v>
      </c>
      <c r="H83" s="14">
        <f>SUM(Sheet1!H85,Sheet1!U85,Sheet1!AH85,Sheet1!AU85,Sheet1!BH85,Sheet1!BU85,Sheet1!CH85)</f>
        <v>0</v>
      </c>
      <c r="I83" s="14">
        <f>SUM(Sheet1!I85,Sheet1!V85,Sheet1!AI85,Sheet1!AV85,Sheet1!BI85,Sheet1!BV85,Sheet1!CI85)</f>
        <v>0</v>
      </c>
      <c r="J83" s="14">
        <f>SUM(Sheet1!J85,Sheet1!W85,Sheet1!AJ85,Sheet1!AW85,Sheet1!BJ85,Sheet1!BW85,Sheet1!CJ85)</f>
        <v>0</v>
      </c>
      <c r="K83" s="14">
        <f>SUM(Sheet1!K85,Sheet1!X85,Sheet1!AK85,Sheet1!AX85,Sheet1!BK85,Sheet1!BX85,Sheet1!CK85)</f>
        <v>0</v>
      </c>
      <c r="L83" s="14">
        <f>SUM(Sheet1!L85,Sheet1!Y85,Sheet1!AL85,Sheet1!AY85,Sheet1!BL85,Sheet1!BY85,Sheet1!CL85)</f>
        <v>0</v>
      </c>
      <c r="M83" s="14">
        <f>SUM(Sheet1!M85,Sheet1!Z85,Sheet1!AM85,Sheet1!AZ85,Sheet1!BM85,Sheet1!BZ85,Sheet1!CM85)</f>
        <v>0</v>
      </c>
      <c r="N83" s="14">
        <f>SUM(Sheet1!N85,Sheet1!AA85,Sheet1!AN85,Sheet1!BA85,Sheet1!BN85,Sheet1!CA85,Sheet1!CN85)</f>
        <v>0</v>
      </c>
    </row>
    <row r="84" ht="14.25" spans="1:14">
      <c r="A84" s="5">
        <v>137</v>
      </c>
      <c r="B84" s="11" t="s">
        <v>88</v>
      </c>
      <c r="C84" s="14">
        <f>SUM(Sheet1!C86,Sheet1!P86,Sheet1!AC86,Sheet1!AP86,Sheet1!BC86,Sheet1!BP86,Sheet1!CC86)</f>
        <v>84</v>
      </c>
      <c r="D84" s="14">
        <f>SUM(Sheet1!D86,Sheet1!Q86,Sheet1!AD86,Sheet1!AQ86,Sheet1!BD86,Sheet1!BQ86,Sheet1!CD86)</f>
        <v>84</v>
      </c>
      <c r="E84" s="14">
        <f>SUM(Sheet1!E86,Sheet1!R86,Sheet1!AE86,Sheet1!AR86,Sheet1!BE86,Sheet1!BR86,Sheet1!CE86)</f>
        <v>0</v>
      </c>
      <c r="F84" s="14">
        <f>SUM(Sheet1!F86,Sheet1!S86,Sheet1!AF86,Sheet1!AS86,Sheet1!BF86,Sheet1!BS86,Sheet1!CF86)</f>
        <v>84</v>
      </c>
      <c r="G84" s="14">
        <f>SUM(Sheet1!G86,Sheet1!T86,Sheet1!AG86,Sheet1!AT86,Sheet1!BG86,Sheet1!BT86,Sheet1!CG86)</f>
        <v>0</v>
      </c>
      <c r="H84" s="14">
        <f>SUM(Sheet1!H86,Sheet1!U86,Sheet1!AH86,Sheet1!AU86,Sheet1!BH86,Sheet1!BU86,Sheet1!CH86)</f>
        <v>0</v>
      </c>
      <c r="I84" s="14">
        <f>SUM(Sheet1!I86,Sheet1!V86,Sheet1!AI86,Sheet1!AV86,Sheet1!BI86,Sheet1!BV86,Sheet1!CI86)</f>
        <v>0</v>
      </c>
      <c r="J84" s="14">
        <f>SUM(Sheet1!J86,Sheet1!W86,Sheet1!AJ86,Sheet1!AW86,Sheet1!BJ86,Sheet1!BW86,Sheet1!CJ86)</f>
        <v>0</v>
      </c>
      <c r="K84" s="14">
        <f>SUM(Sheet1!K86,Sheet1!X86,Sheet1!AK86,Sheet1!AX86,Sheet1!BK86,Sheet1!BX86,Sheet1!CK86)</f>
        <v>0</v>
      </c>
      <c r="L84" s="14">
        <f>SUM(Sheet1!L86,Sheet1!Y86,Sheet1!AL86,Sheet1!AY86,Sheet1!BL86,Sheet1!BY86,Sheet1!CL86)</f>
        <v>0</v>
      </c>
      <c r="M84" s="14">
        <f>SUM(Sheet1!M86,Sheet1!Z86,Sheet1!AM86,Sheet1!AZ86,Sheet1!BM86,Sheet1!BZ86,Sheet1!CM86)</f>
        <v>0</v>
      </c>
      <c r="N84" s="14">
        <f>SUM(Sheet1!N86,Sheet1!AA86,Sheet1!AN86,Sheet1!BA86,Sheet1!BN86,Sheet1!CA86,Sheet1!CN86)</f>
        <v>0</v>
      </c>
    </row>
    <row r="85" ht="14.25" spans="1:14">
      <c r="A85" s="5">
        <v>58</v>
      </c>
      <c r="B85" s="7" t="s">
        <v>73</v>
      </c>
      <c r="C85" s="14">
        <f>SUM(Sheet1!C87,Sheet1!P87,Sheet1!AC87,Sheet1!AP87,Sheet1!BC87,Sheet1!BP87,Sheet1!CC87)</f>
        <v>0</v>
      </c>
      <c r="D85" s="14">
        <f>SUM(Sheet1!D87,Sheet1!Q87,Sheet1!AD87,Sheet1!AQ87,Sheet1!BD87,Sheet1!BQ87,Sheet1!CD87)</f>
        <v>16</v>
      </c>
      <c r="E85" s="14">
        <f>SUM(Sheet1!E87,Sheet1!R87,Sheet1!AE87,Sheet1!AR87,Sheet1!BE87,Sheet1!BR87,Sheet1!CE87)</f>
        <v>16</v>
      </c>
      <c r="F85" s="14">
        <f>SUM(Sheet1!F87,Sheet1!S87,Sheet1!AF87,Sheet1!AS87,Sheet1!BF87,Sheet1!BS87,Sheet1!CF87)</f>
        <v>16</v>
      </c>
      <c r="G85" s="14">
        <f>SUM(Sheet1!G87,Sheet1!T87,Sheet1!AG87,Sheet1!AT87,Sheet1!BG87,Sheet1!BT87,Sheet1!CG87)</f>
        <v>0</v>
      </c>
      <c r="H85" s="14">
        <f>SUM(Sheet1!H87,Sheet1!U87,Sheet1!AH87,Sheet1!AU87,Sheet1!BH87,Sheet1!BU87,Sheet1!CH87)</f>
        <v>0</v>
      </c>
      <c r="I85" s="14">
        <f>SUM(Sheet1!I87,Sheet1!V87,Sheet1!AI87,Sheet1!AV87,Sheet1!BI87,Sheet1!BV87,Sheet1!CI87)</f>
        <v>0</v>
      </c>
      <c r="J85" s="14">
        <f>SUM(Sheet1!J87,Sheet1!W87,Sheet1!AJ87,Sheet1!AW87,Sheet1!BJ87,Sheet1!BW87,Sheet1!CJ87)</f>
        <v>0</v>
      </c>
      <c r="K85" s="14">
        <f>SUM(Sheet1!K87,Sheet1!X87,Sheet1!AK87,Sheet1!AX87,Sheet1!BK87,Sheet1!BX87,Sheet1!CK87)</f>
        <v>0</v>
      </c>
      <c r="L85" s="14">
        <f>SUM(Sheet1!L87,Sheet1!Y87,Sheet1!AL87,Sheet1!AY87,Sheet1!BL87,Sheet1!BY87,Sheet1!CL87)</f>
        <v>0</v>
      </c>
      <c r="M85" s="14">
        <f>SUM(Sheet1!M87,Sheet1!Z87,Sheet1!AM87,Sheet1!AZ87,Sheet1!BM87,Sheet1!BZ87,Sheet1!CM87)</f>
        <v>0</v>
      </c>
      <c r="N85" s="14">
        <f>SUM(Sheet1!N87,Sheet1!AA87,Sheet1!AN87,Sheet1!BA87,Sheet1!BN87,Sheet1!CA87,Sheet1!CN87)</f>
        <v>0</v>
      </c>
    </row>
    <row r="86" ht="14.25" spans="1:14">
      <c r="A86" s="5">
        <v>24</v>
      </c>
      <c r="B86" s="7" t="s">
        <v>74</v>
      </c>
      <c r="C86" s="14" t="e">
        <f>SUM(Sheet1!#REF!,Sheet1!#REF!,Sheet1!#REF!,Sheet1!#REF!,Sheet1!#REF!,Sheet1!#REF!,Sheet1!#REF!)</f>
        <v>#REF!</v>
      </c>
      <c r="D86" s="14" t="e">
        <f>SUM(Sheet1!#REF!,Sheet1!#REF!,Sheet1!#REF!,Sheet1!#REF!,Sheet1!#REF!,Sheet1!#REF!,Sheet1!#REF!)</f>
        <v>#REF!</v>
      </c>
      <c r="E86" s="14" t="e">
        <f>SUM(Sheet1!#REF!,Sheet1!#REF!,Sheet1!#REF!,Sheet1!#REF!,Sheet1!#REF!,Sheet1!#REF!,Sheet1!#REF!)</f>
        <v>#REF!</v>
      </c>
      <c r="F86" s="14" t="e">
        <f>SUM(Sheet1!#REF!,Sheet1!#REF!,Sheet1!#REF!,Sheet1!#REF!,Sheet1!#REF!,Sheet1!#REF!,Sheet1!#REF!)</f>
        <v>#REF!</v>
      </c>
      <c r="G86" s="14" t="e">
        <f>SUM(Sheet1!#REF!,Sheet1!#REF!,Sheet1!#REF!,Sheet1!#REF!,Sheet1!#REF!,Sheet1!#REF!,Sheet1!#REF!)</f>
        <v>#REF!</v>
      </c>
      <c r="H86" s="14" t="e">
        <f>SUM(Sheet1!#REF!,Sheet1!#REF!,Sheet1!#REF!,Sheet1!#REF!,Sheet1!#REF!,Sheet1!#REF!,Sheet1!#REF!)</f>
        <v>#REF!</v>
      </c>
      <c r="I86" s="14" t="e">
        <f>SUM(Sheet1!#REF!,Sheet1!#REF!,Sheet1!#REF!,Sheet1!#REF!,Sheet1!#REF!,Sheet1!#REF!,Sheet1!#REF!)</f>
        <v>#REF!</v>
      </c>
      <c r="J86" s="14" t="e">
        <f>SUM(Sheet1!#REF!,Sheet1!#REF!,Sheet1!#REF!,Sheet1!#REF!,Sheet1!#REF!,Sheet1!#REF!,Sheet1!#REF!)</f>
        <v>#REF!</v>
      </c>
      <c r="K86" s="14" t="e">
        <f>SUM(Sheet1!#REF!,Sheet1!#REF!,Sheet1!#REF!,Sheet1!#REF!,Sheet1!#REF!,Sheet1!#REF!,Sheet1!#REF!)</f>
        <v>#REF!</v>
      </c>
      <c r="L86" s="14" t="e">
        <f>SUM(Sheet1!#REF!,Sheet1!#REF!,Sheet1!#REF!,Sheet1!#REF!,Sheet1!#REF!,Sheet1!#REF!,Sheet1!#REF!)</f>
        <v>#REF!</v>
      </c>
      <c r="M86" s="14" t="e">
        <f>SUM(Sheet1!#REF!,Sheet1!#REF!,Sheet1!#REF!,Sheet1!#REF!,Sheet1!#REF!,Sheet1!#REF!,Sheet1!#REF!)</f>
        <v>#REF!</v>
      </c>
      <c r="N86" s="14" t="e">
        <f>SUM(Sheet1!#REF!,Sheet1!#REF!,Sheet1!#REF!,Sheet1!#REF!,Sheet1!#REF!,Sheet1!#REF!,Sheet1!#REF!)</f>
        <v>#REF!</v>
      </c>
    </row>
    <row r="87" ht="14.25" spans="1:14">
      <c r="A87" s="5">
        <v>9</v>
      </c>
      <c r="B87" s="15" t="s">
        <v>134</v>
      </c>
      <c r="C87" s="14" t="e">
        <f>SUM(Sheet1!#REF!,Sheet1!#REF!,Sheet1!#REF!,Sheet1!#REF!,Sheet1!#REF!,Sheet1!#REF!,Sheet1!#REF!)</f>
        <v>#REF!</v>
      </c>
      <c r="D87" s="14" t="e">
        <f>SUM(Sheet1!#REF!,Sheet1!#REF!,Sheet1!#REF!,Sheet1!#REF!,Sheet1!#REF!,Sheet1!#REF!,Sheet1!#REF!)</f>
        <v>#REF!</v>
      </c>
      <c r="E87" s="14" t="e">
        <f>SUM(Sheet1!#REF!,Sheet1!#REF!,Sheet1!#REF!,Sheet1!#REF!,Sheet1!#REF!,Sheet1!#REF!,Sheet1!#REF!)</f>
        <v>#REF!</v>
      </c>
      <c r="F87" s="14" t="e">
        <f>SUM(Sheet1!#REF!,Sheet1!#REF!,Sheet1!#REF!,Sheet1!#REF!,Sheet1!#REF!,Sheet1!#REF!,Sheet1!#REF!)</f>
        <v>#REF!</v>
      </c>
      <c r="G87" s="14" t="e">
        <f>SUM(Sheet1!#REF!,Sheet1!#REF!,Sheet1!#REF!,Sheet1!#REF!,Sheet1!#REF!,Sheet1!#REF!,Sheet1!#REF!)</f>
        <v>#REF!</v>
      </c>
      <c r="H87" s="14" t="e">
        <f>SUM(Sheet1!#REF!,Sheet1!#REF!,Sheet1!#REF!,Sheet1!#REF!,Sheet1!#REF!,Sheet1!#REF!,Sheet1!#REF!)</f>
        <v>#REF!</v>
      </c>
      <c r="I87" s="14" t="e">
        <f>SUM(Sheet1!#REF!,Sheet1!#REF!,Sheet1!#REF!,Sheet1!#REF!,Sheet1!#REF!,Sheet1!#REF!,Sheet1!#REF!)</f>
        <v>#REF!</v>
      </c>
      <c r="J87" s="14" t="e">
        <f>SUM(Sheet1!#REF!,Sheet1!#REF!,Sheet1!#REF!,Sheet1!#REF!,Sheet1!#REF!,Sheet1!#REF!,Sheet1!#REF!)</f>
        <v>#REF!</v>
      </c>
      <c r="K87" s="14" t="e">
        <f>SUM(Sheet1!#REF!,Sheet1!#REF!,Sheet1!#REF!,Sheet1!#REF!,Sheet1!#REF!,Sheet1!#REF!,Sheet1!#REF!)</f>
        <v>#REF!</v>
      </c>
      <c r="L87" s="14" t="e">
        <f>SUM(Sheet1!#REF!,Sheet1!#REF!,Sheet1!#REF!,Sheet1!#REF!,Sheet1!#REF!,Sheet1!#REF!,Sheet1!#REF!)</f>
        <v>#REF!</v>
      </c>
      <c r="M87" s="14" t="e">
        <f>SUM(Sheet1!#REF!,Sheet1!#REF!,Sheet1!#REF!,Sheet1!#REF!,Sheet1!#REF!,Sheet1!#REF!,Sheet1!#REF!)</f>
        <v>#REF!</v>
      </c>
      <c r="N87" s="14" t="e">
        <f>SUM(Sheet1!#REF!,Sheet1!#REF!,Sheet1!#REF!,Sheet1!#REF!,Sheet1!#REF!,Sheet1!#REF!,Sheet1!#REF!)</f>
        <v>#REF!</v>
      </c>
    </row>
    <row r="88" spans="1:15">
      <c r="A88" s="14"/>
      <c r="B88" s="22" t="s">
        <v>105</v>
      </c>
      <c r="C88" s="14">
        <f>SUM(Sheet1!C93,Sheet1!CC93,Sheet1!BP93,Sheet1!BC93,Sheet1!AP93,Sheet1!AC93,Sheet1!P93)</f>
        <v>7710</v>
      </c>
      <c r="D88" s="14">
        <f>SUM(Sheet1!D93,Sheet1!CD93,Sheet1!BQ93,Sheet1!BD93,Sheet1!AQ93,Sheet1!AD93,Sheet1!Q93)</f>
        <v>7180</v>
      </c>
      <c r="E88" s="14">
        <f>SUM(Sheet1!E93,Sheet1!CE93,Sheet1!BR93,Sheet1!BE93,Sheet1!AR93,Sheet1!AE93,Sheet1!R93)</f>
        <v>7282</v>
      </c>
      <c r="F88" s="14">
        <f>SUM(Sheet1!F93,Sheet1!CF93,Sheet1!BS93,Sheet1!BF93,Sheet1!AS93,Sheet1!AF93,Sheet1!S93)</f>
        <v>6536</v>
      </c>
      <c r="G88" s="14">
        <f>SUM(Sheet1!G93,Sheet1!CG93,Sheet1!BT93,Sheet1!BG93,Sheet1!AT93,Sheet1!AG93,Sheet1!T93)</f>
        <v>0</v>
      </c>
      <c r="H88" s="14">
        <f>SUM(Sheet1!H93,Sheet1!CH93,Sheet1!BU93,Sheet1!BH93,Sheet1!AU93,Sheet1!AH93,Sheet1!U93)</f>
        <v>0</v>
      </c>
      <c r="I88" s="14">
        <f>SUM(Sheet1!I93,Sheet1!CI93,Sheet1!BV93,Sheet1!BI93,Sheet1!AV93,Sheet1!AI93,Sheet1!V93)</f>
        <v>0</v>
      </c>
      <c r="J88" s="14">
        <f>SUM(Sheet1!J93,Sheet1!CJ93,Sheet1!BW93,Sheet1!BJ93,Sheet1!AW93,Sheet1!AJ93,Sheet1!W93)</f>
        <v>0</v>
      </c>
      <c r="K88" s="14">
        <f>SUM(Sheet1!K93,Sheet1!CK93,Sheet1!BX93,Sheet1!BK93,Sheet1!AX93,Sheet1!AK93,Sheet1!X93)</f>
        <v>0</v>
      </c>
      <c r="L88" s="14">
        <f>SUM(Sheet1!L93,Sheet1!CL93,Sheet1!BY93,Sheet1!BL93,Sheet1!AY93,Sheet1!AL93,Sheet1!Y93)</f>
        <v>0</v>
      </c>
      <c r="M88" s="14">
        <f>SUM(Sheet1!M93,Sheet1!CM93,Sheet1!BZ93,Sheet1!BM93,Sheet1!AZ93,Sheet1!AM93,Sheet1!Z93)</f>
        <v>0</v>
      </c>
      <c r="N88" s="14">
        <f>SUM(Sheet1!N93,Sheet1!CN93,Sheet1!CA93,Sheet1!BN93,Sheet1!BA93,Sheet1!AN93,Sheet1!AA93)</f>
        <v>0</v>
      </c>
      <c r="O88" s="17">
        <f>SUM(C88:N88)</f>
        <v>28708</v>
      </c>
    </row>
    <row r="89" spans="2:15">
      <c r="B89" s="17" t="s">
        <v>135</v>
      </c>
      <c r="C89" s="17">
        <f>SUM(C43,C88)</f>
        <v>17253</v>
      </c>
      <c r="D89" s="17">
        <f t="shared" ref="D89:N89" si="0">SUM(D43,D88)</f>
        <v>21279</v>
      </c>
      <c r="E89" s="17">
        <f t="shared" si="0"/>
        <v>18823</v>
      </c>
      <c r="F89" s="17">
        <f t="shared" si="0"/>
        <v>14790</v>
      </c>
      <c r="G89" s="17">
        <f t="shared" si="0"/>
        <v>0</v>
      </c>
      <c r="H89" s="17">
        <f t="shared" si="0"/>
        <v>0</v>
      </c>
      <c r="I89" s="17">
        <f t="shared" si="0"/>
        <v>0</v>
      </c>
      <c r="J89" s="17">
        <f t="shared" si="0"/>
        <v>0</v>
      </c>
      <c r="K89" s="17">
        <f t="shared" si="0"/>
        <v>0</v>
      </c>
      <c r="L89" s="17">
        <f t="shared" si="0"/>
        <v>0</v>
      </c>
      <c r="M89" s="17">
        <f t="shared" si="0"/>
        <v>0</v>
      </c>
      <c r="N89" s="17">
        <f t="shared" si="0"/>
        <v>0</v>
      </c>
      <c r="O89" s="17">
        <f>SUM(O43:O88)</f>
        <v>72145</v>
      </c>
    </row>
  </sheetData>
  <mergeCells count="1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2:CJ116"/>
  <sheetViews>
    <sheetView workbookViewId="0">
      <selection activeCell="G39" sqref="G39"/>
    </sheetView>
  </sheetViews>
  <sheetFormatPr defaultColWidth="9" defaultRowHeight="13.5"/>
  <cols>
    <col min="4" max="7" width="12.625"/>
    <col min="11" max="14" width="12.625"/>
    <col min="17" max="17" width="12.625"/>
    <col min="21" max="22" width="12.625"/>
    <col min="24" max="24" width="12.625"/>
    <col min="32" max="32" width="12.625"/>
    <col min="35" max="35" width="11.5"/>
    <col min="44" max="44" width="12.625"/>
    <col min="55" max="55" width="12.625"/>
    <col min="64" max="64" width="12.625"/>
    <col min="78" max="79" width="12.625"/>
  </cols>
  <sheetData>
    <row r="22" s="1" customFormat="1" ht="28.5" spans="4:87">
      <c r="D22" s="2" t="s">
        <v>17</v>
      </c>
      <c r="E22" s="3" t="s">
        <v>113</v>
      </c>
      <c r="F22" s="2" t="s">
        <v>21</v>
      </c>
      <c r="G22" s="2" t="s">
        <v>22</v>
      </c>
      <c r="H22" s="4" t="s">
        <v>114</v>
      </c>
      <c r="I22" s="6" t="s">
        <v>115</v>
      </c>
      <c r="J22" s="2" t="s">
        <v>18</v>
      </c>
      <c r="K22" s="2" t="s">
        <v>24</v>
      </c>
      <c r="L22" s="2" t="s">
        <v>25</v>
      </c>
      <c r="M22" s="2" t="s">
        <v>26</v>
      </c>
      <c r="N22" s="2" t="s">
        <v>30</v>
      </c>
      <c r="O22" s="6" t="s">
        <v>31</v>
      </c>
      <c r="P22" s="2" t="s">
        <v>116</v>
      </c>
      <c r="Q22" s="6" t="s">
        <v>117</v>
      </c>
      <c r="R22" s="7" t="s">
        <v>118</v>
      </c>
      <c r="S22" s="7" t="s">
        <v>27</v>
      </c>
      <c r="T22" s="6" t="s">
        <v>119</v>
      </c>
      <c r="U22" s="2" t="s">
        <v>35</v>
      </c>
      <c r="V22" s="2" t="s">
        <v>120</v>
      </c>
      <c r="W22" s="4" t="s">
        <v>39</v>
      </c>
      <c r="X22" s="8" t="s">
        <v>40</v>
      </c>
      <c r="Y22" s="2" t="s">
        <v>44</v>
      </c>
      <c r="Z22" s="11" t="s">
        <v>121</v>
      </c>
      <c r="AA22" s="2" t="s">
        <v>122</v>
      </c>
      <c r="AB22" s="2" t="s">
        <v>123</v>
      </c>
      <c r="AC22" s="6" t="s">
        <v>124</v>
      </c>
      <c r="AD22" s="6" t="s">
        <v>125</v>
      </c>
      <c r="AE22" s="6" t="s">
        <v>126</v>
      </c>
      <c r="AF22" s="6" t="s">
        <v>46</v>
      </c>
      <c r="AG22" s="6" t="s">
        <v>48</v>
      </c>
      <c r="AH22" s="2" t="s">
        <v>127</v>
      </c>
      <c r="AI22" s="2" t="s">
        <v>128</v>
      </c>
      <c r="AJ22" s="6" t="s">
        <v>129</v>
      </c>
      <c r="AK22" s="6" t="s">
        <v>50</v>
      </c>
      <c r="AL22" s="6" t="s">
        <v>130</v>
      </c>
      <c r="AM22" s="6" t="s">
        <v>131</v>
      </c>
      <c r="AN22" s="6" t="s">
        <v>132</v>
      </c>
      <c r="AO22" s="6" t="s">
        <v>133</v>
      </c>
      <c r="AP22" s="2" t="s">
        <v>56</v>
      </c>
      <c r="AQ22" s="13" t="s">
        <v>57</v>
      </c>
      <c r="AR22" s="2" t="s">
        <v>58</v>
      </c>
      <c r="AS22" s="2" t="s">
        <v>59</v>
      </c>
      <c r="AT22" s="7" t="s">
        <v>62</v>
      </c>
      <c r="AU22" s="7" t="s">
        <v>63</v>
      </c>
      <c r="AV22" s="6" t="s">
        <v>64</v>
      </c>
      <c r="AW22" s="15" t="s">
        <v>65</v>
      </c>
      <c r="AX22" s="7" t="s">
        <v>60</v>
      </c>
      <c r="AY22" s="7" t="s">
        <v>61</v>
      </c>
      <c r="AZ22" s="11" t="s">
        <v>66</v>
      </c>
      <c r="BA22" s="7" t="s">
        <v>67</v>
      </c>
      <c r="BB22" s="2" t="s">
        <v>68</v>
      </c>
      <c r="BC22" s="2" t="s">
        <v>69</v>
      </c>
      <c r="BD22" s="6" t="s">
        <v>76</v>
      </c>
      <c r="BE22" s="6" t="s">
        <v>75</v>
      </c>
      <c r="BF22" s="6" t="s">
        <v>72</v>
      </c>
      <c r="BG22" s="6" t="s">
        <v>70</v>
      </c>
      <c r="BH22" s="2" t="s">
        <v>71</v>
      </c>
      <c r="BI22" s="2" t="s">
        <v>78</v>
      </c>
      <c r="BJ22" s="15" t="s">
        <v>82</v>
      </c>
      <c r="BK22" s="15" t="s">
        <v>83</v>
      </c>
      <c r="BL22" s="2" t="s">
        <v>79</v>
      </c>
      <c r="BM22" s="11" t="s">
        <v>81</v>
      </c>
      <c r="BN22" s="15" t="s">
        <v>80</v>
      </c>
      <c r="BO22" s="2" t="s">
        <v>87</v>
      </c>
      <c r="BP22" s="6" t="s">
        <v>86</v>
      </c>
      <c r="BQ22" s="6" t="s">
        <v>85</v>
      </c>
      <c r="BR22" s="2" t="s">
        <v>77</v>
      </c>
      <c r="BS22" s="11" t="s">
        <v>89</v>
      </c>
      <c r="BT22" s="11" t="s">
        <v>90</v>
      </c>
      <c r="BU22" s="2" t="s">
        <v>84</v>
      </c>
      <c r="BV22" s="15" t="s">
        <v>91</v>
      </c>
      <c r="BW22" s="11" t="s">
        <v>92</v>
      </c>
      <c r="BX22" s="11" t="s">
        <v>93</v>
      </c>
      <c r="BY22" s="11" t="s">
        <v>95</v>
      </c>
      <c r="BZ22" s="4" t="s">
        <v>101</v>
      </c>
      <c r="CA22" s="2" t="s">
        <v>100</v>
      </c>
      <c r="CB22" s="2" t="s">
        <v>97</v>
      </c>
      <c r="CC22" s="2" t="s">
        <v>96</v>
      </c>
      <c r="CD22" s="11" t="s">
        <v>98</v>
      </c>
      <c r="CE22" s="2" t="s">
        <v>99</v>
      </c>
      <c r="CF22" s="11" t="s">
        <v>88</v>
      </c>
      <c r="CG22" s="7" t="s">
        <v>73</v>
      </c>
      <c r="CH22" s="7" t="s">
        <v>74</v>
      </c>
      <c r="CI22" s="15" t="s">
        <v>134</v>
      </c>
    </row>
    <row r="23" spans="4:87">
      <c r="D23" s="5">
        <v>1238</v>
      </c>
      <c r="E23" s="5">
        <v>360</v>
      </c>
      <c r="F23" s="5">
        <v>259</v>
      </c>
      <c r="G23" s="5">
        <v>695</v>
      </c>
      <c r="H23" s="5">
        <v>54</v>
      </c>
      <c r="I23" s="5">
        <v>9</v>
      </c>
      <c r="J23" s="5">
        <v>217</v>
      </c>
      <c r="K23" s="5">
        <v>545</v>
      </c>
      <c r="L23" s="5">
        <v>859</v>
      </c>
      <c r="M23" s="5">
        <v>971</v>
      </c>
      <c r="N23" s="5">
        <v>509</v>
      </c>
      <c r="O23" s="5">
        <v>622</v>
      </c>
      <c r="P23" s="5">
        <v>368</v>
      </c>
      <c r="Q23" s="5">
        <v>31</v>
      </c>
      <c r="R23" s="9">
        <v>452</v>
      </c>
      <c r="S23" s="5">
        <v>7</v>
      </c>
      <c r="T23" s="10">
        <v>4</v>
      </c>
      <c r="U23" s="5">
        <v>602</v>
      </c>
      <c r="V23" s="5">
        <v>689</v>
      </c>
      <c r="W23" s="5">
        <v>1182</v>
      </c>
      <c r="X23" s="5">
        <v>130</v>
      </c>
      <c r="Y23" s="5">
        <v>517</v>
      </c>
      <c r="Z23" s="5">
        <v>91</v>
      </c>
      <c r="AA23" s="5">
        <v>44</v>
      </c>
      <c r="AB23" s="5">
        <v>36</v>
      </c>
      <c r="AC23" s="5">
        <v>19</v>
      </c>
      <c r="AD23" s="5">
        <v>9</v>
      </c>
      <c r="AE23" s="5">
        <v>54</v>
      </c>
      <c r="AF23" s="5">
        <v>289</v>
      </c>
      <c r="AG23" s="5">
        <v>314</v>
      </c>
      <c r="AH23" s="12">
        <v>460</v>
      </c>
      <c r="AI23" s="5">
        <v>535</v>
      </c>
      <c r="AJ23" s="5">
        <v>631</v>
      </c>
      <c r="AK23" s="5">
        <v>609</v>
      </c>
      <c r="AL23" s="5">
        <v>7</v>
      </c>
      <c r="AM23" s="5">
        <v>8</v>
      </c>
      <c r="AN23" s="5">
        <v>12</v>
      </c>
      <c r="AO23" s="5">
        <v>22</v>
      </c>
      <c r="AP23" s="12">
        <v>192</v>
      </c>
      <c r="AQ23" s="14"/>
      <c r="AR23" s="5">
        <v>1371</v>
      </c>
      <c r="AS23" s="5">
        <v>689</v>
      </c>
      <c r="AT23" s="5">
        <v>40</v>
      </c>
      <c r="AU23" s="5">
        <v>168</v>
      </c>
      <c r="AV23" s="5">
        <v>266</v>
      </c>
      <c r="AW23" s="5">
        <v>21</v>
      </c>
      <c r="AX23" s="5">
        <v>336</v>
      </c>
      <c r="AY23" s="5">
        <v>75</v>
      </c>
      <c r="AZ23" s="5">
        <v>217</v>
      </c>
      <c r="BA23" s="5">
        <v>13</v>
      </c>
      <c r="BB23" s="5">
        <v>10</v>
      </c>
      <c r="BC23" s="5">
        <v>980</v>
      </c>
      <c r="BD23" s="5">
        <v>111</v>
      </c>
      <c r="BE23" s="5">
        <v>400</v>
      </c>
      <c r="BF23" s="5">
        <v>269</v>
      </c>
      <c r="BG23" s="16">
        <v>24</v>
      </c>
      <c r="BH23" s="5">
        <v>47</v>
      </c>
      <c r="BI23" s="5">
        <v>64</v>
      </c>
      <c r="BJ23" s="5">
        <v>200</v>
      </c>
      <c r="BK23" s="5">
        <v>20</v>
      </c>
      <c r="BL23" s="5">
        <v>157</v>
      </c>
      <c r="BM23" s="5">
        <v>114</v>
      </c>
      <c r="BN23" s="5">
        <v>3</v>
      </c>
      <c r="BO23" s="5">
        <v>333</v>
      </c>
      <c r="BP23" s="5">
        <v>251</v>
      </c>
      <c r="BQ23" s="5">
        <v>451</v>
      </c>
      <c r="BR23" s="5">
        <v>158</v>
      </c>
      <c r="BS23" s="5">
        <v>45</v>
      </c>
      <c r="BT23" s="5">
        <v>27</v>
      </c>
      <c r="BU23" s="5">
        <v>8</v>
      </c>
      <c r="BV23" s="5">
        <v>6</v>
      </c>
      <c r="BW23" s="5">
        <v>238</v>
      </c>
      <c r="BX23" s="5">
        <v>258</v>
      </c>
      <c r="BY23" s="5">
        <v>40</v>
      </c>
      <c r="BZ23" s="5">
        <v>11</v>
      </c>
      <c r="CA23" s="5">
        <v>7</v>
      </c>
      <c r="CB23" s="5">
        <v>58</v>
      </c>
      <c r="CC23" s="5">
        <v>18</v>
      </c>
      <c r="CD23" s="5">
        <v>85</v>
      </c>
      <c r="CE23" s="10">
        <v>14</v>
      </c>
      <c r="CF23" s="5">
        <v>137</v>
      </c>
      <c r="CG23" s="5">
        <v>58</v>
      </c>
      <c r="CH23" s="5">
        <v>24</v>
      </c>
      <c r="CI23" s="5">
        <v>9</v>
      </c>
    </row>
    <row r="24" spans="4:87">
      <c r="D24">
        <v>0.626009693053312</v>
      </c>
      <c r="E24">
        <v>1.02777777777778</v>
      </c>
      <c r="F24">
        <v>0.583011583011583</v>
      </c>
      <c r="G24">
        <v>0.838848920863309</v>
      </c>
      <c r="H24">
        <v>1</v>
      </c>
      <c r="I24">
        <v>1</v>
      </c>
      <c r="J24">
        <v>1</v>
      </c>
      <c r="K24">
        <v>1</v>
      </c>
      <c r="L24">
        <v>0.813736903376019</v>
      </c>
      <c r="M24">
        <v>0.884654994850669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0.478405315614618</v>
      </c>
      <c r="V24">
        <v>0.732946298984035</v>
      </c>
      <c r="W24">
        <v>1</v>
      </c>
      <c r="X24">
        <v>1.06923076923077</v>
      </c>
      <c r="Y24">
        <v>1</v>
      </c>
      <c r="Z24">
        <v>1</v>
      </c>
      <c r="AA24">
        <v>0.5</v>
      </c>
      <c r="AB24">
        <v>1</v>
      </c>
      <c r="AC24">
        <v>1</v>
      </c>
      <c r="AD24">
        <v>1</v>
      </c>
      <c r="AE24">
        <v>1</v>
      </c>
      <c r="AF24">
        <v>0.622837370242215</v>
      </c>
      <c r="AG24">
        <v>1</v>
      </c>
      <c r="AH24">
        <v>1</v>
      </c>
      <c r="AI24">
        <v>0.68411214953271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0.454545454545455</v>
      </c>
      <c r="CA24">
        <v>0.428571428571429</v>
      </c>
      <c r="CB24">
        <v>0.5</v>
      </c>
      <c r="CC24">
        <v>0.5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</v>
      </c>
    </row>
    <row r="25" spans="4:88">
      <c r="D25">
        <v>1</v>
      </c>
      <c r="E25">
        <v>1.02777777777778</v>
      </c>
      <c r="F25">
        <v>1</v>
      </c>
      <c r="G25">
        <v>0.657553956834532</v>
      </c>
      <c r="H25">
        <v>1</v>
      </c>
      <c r="I25">
        <v>1</v>
      </c>
      <c r="J25">
        <v>1</v>
      </c>
      <c r="K25">
        <v>0.655045871559633</v>
      </c>
      <c r="L25">
        <v>0.210710128055879</v>
      </c>
      <c r="M25">
        <v>1.03707518022657</v>
      </c>
      <c r="N25">
        <v>0.864440078585462</v>
      </c>
      <c r="O25">
        <v>0.5</v>
      </c>
      <c r="P25">
        <v>0</v>
      </c>
      <c r="Q25">
        <v>0</v>
      </c>
      <c r="R25">
        <v>1</v>
      </c>
      <c r="S25">
        <v>1</v>
      </c>
      <c r="T25">
        <v>1</v>
      </c>
      <c r="U25">
        <v>0.521594684385382</v>
      </c>
      <c r="V25">
        <v>0.821480406386067</v>
      </c>
      <c r="W25">
        <v>1</v>
      </c>
      <c r="X25">
        <v>1.06923076923077</v>
      </c>
      <c r="Y25">
        <v>1</v>
      </c>
      <c r="Z25">
        <v>0</v>
      </c>
      <c r="AA25">
        <v>0.5</v>
      </c>
      <c r="AB25">
        <v>0</v>
      </c>
      <c r="AC25">
        <v>1</v>
      </c>
      <c r="AD25">
        <v>1</v>
      </c>
      <c r="AE25">
        <v>1</v>
      </c>
      <c r="AF25">
        <v>0.878892733564014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0.388535031847134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0.15</v>
      </c>
      <c r="BZ25">
        <v>1</v>
      </c>
      <c r="CA25">
        <v>0.428571428571429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4:88">
      <c r="D26">
        <v>1.18820678513732</v>
      </c>
      <c r="E26">
        <v>1</v>
      </c>
      <c r="F26">
        <v>1.25096525096525</v>
      </c>
      <c r="G26">
        <v>1.50359712230216</v>
      </c>
      <c r="H26">
        <v>1</v>
      </c>
      <c r="I26">
        <v>1</v>
      </c>
      <c r="J26">
        <v>1</v>
      </c>
      <c r="K26">
        <v>1.34495412844037</v>
      </c>
      <c r="L26">
        <v>0.975552968568102</v>
      </c>
      <c r="M26">
        <v>0.152420185375901</v>
      </c>
      <c r="N26">
        <v>0.135559921414538</v>
      </c>
      <c r="O26">
        <v>0.5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R26">
        <v>0.646243617797228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0.5</v>
      </c>
      <c r="BC26">
        <v>0.812244897959184</v>
      </c>
      <c r="BD26">
        <v>1</v>
      </c>
      <c r="BE26">
        <v>0.93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0.85</v>
      </c>
      <c r="BZ26">
        <v>1</v>
      </c>
      <c r="CA26">
        <v>0.571428571428571</v>
      </c>
      <c r="CB26">
        <v>1</v>
      </c>
      <c r="CC26">
        <v>0.5</v>
      </c>
      <c r="CD26">
        <v>1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4:88">
      <c r="D27">
        <v>0.18578352180937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0.662398137369034</v>
      </c>
      <c r="M27">
        <v>0.884654994850669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0.20265780730897</v>
      </c>
      <c r="V27">
        <v>0.201741654571843</v>
      </c>
      <c r="W27">
        <v>0.44331641285956</v>
      </c>
      <c r="X27">
        <v>0</v>
      </c>
      <c r="Y27">
        <v>1</v>
      </c>
      <c r="Z27">
        <v>0</v>
      </c>
      <c r="AA27">
        <v>0.5</v>
      </c>
      <c r="AB27">
        <v>1</v>
      </c>
      <c r="AC27">
        <v>1</v>
      </c>
      <c r="AD27">
        <v>1</v>
      </c>
      <c r="AE27">
        <v>1</v>
      </c>
      <c r="AF27">
        <v>0.498269896193772</v>
      </c>
      <c r="AG27">
        <v>0</v>
      </c>
      <c r="AH27">
        <v>0</v>
      </c>
      <c r="AI27">
        <v>0.31588785046729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R27">
        <v>1.20058351568198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2</v>
      </c>
      <c r="BB27">
        <v>1.5</v>
      </c>
      <c r="BC27">
        <v>1.18775510204082</v>
      </c>
      <c r="BD27">
        <v>1</v>
      </c>
      <c r="BE27">
        <v>1.07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0.388535031847134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</v>
      </c>
      <c r="BX27">
        <v>0</v>
      </c>
      <c r="BY27">
        <v>0.15</v>
      </c>
      <c r="BZ27">
        <v>0.545454545454545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1</v>
      </c>
      <c r="CH27">
        <v>1</v>
      </c>
      <c r="CI27">
        <v>0</v>
      </c>
      <c r="CJ27">
        <v>1</v>
      </c>
    </row>
    <row r="28" spans="4:88">
      <c r="D28">
        <v>1</v>
      </c>
      <c r="E28">
        <v>1</v>
      </c>
      <c r="F28">
        <v>0.833976833976834</v>
      </c>
      <c r="G28">
        <v>1</v>
      </c>
      <c r="H28">
        <v>1</v>
      </c>
      <c r="I28">
        <v>1</v>
      </c>
      <c r="J28">
        <v>1</v>
      </c>
      <c r="K28">
        <v>1</v>
      </c>
      <c r="L28">
        <v>0.337601862630966</v>
      </c>
      <c r="M28">
        <v>0.152420185375901</v>
      </c>
      <c r="N28">
        <v>0</v>
      </c>
      <c r="O28">
        <v>0</v>
      </c>
      <c r="P28">
        <v>0</v>
      </c>
      <c r="Q28">
        <v>1.51612903225806</v>
      </c>
      <c r="R28">
        <v>1</v>
      </c>
      <c r="S28">
        <v>1</v>
      </c>
      <c r="T28">
        <v>1</v>
      </c>
      <c r="U28">
        <v>0.760797342192691</v>
      </c>
      <c r="V28">
        <v>0.821480406386067</v>
      </c>
      <c r="W28">
        <v>0</v>
      </c>
      <c r="X28">
        <v>0</v>
      </c>
      <c r="Y28">
        <v>0</v>
      </c>
      <c r="Z28">
        <v>1</v>
      </c>
      <c r="AA28">
        <v>0.5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R28">
        <v>0.799416484318016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0.812244897959184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0.85</v>
      </c>
      <c r="BZ28">
        <v>1</v>
      </c>
      <c r="CA28">
        <v>1.57142857142857</v>
      </c>
      <c r="CB28">
        <v>1</v>
      </c>
      <c r="CC28">
        <v>0.5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</row>
    <row r="29" spans="4:88">
      <c r="D29">
        <v>0</v>
      </c>
      <c r="E29">
        <v>0</v>
      </c>
      <c r="F29">
        <v>0.166023166023166</v>
      </c>
      <c r="G29">
        <v>0</v>
      </c>
      <c r="H29">
        <v>0</v>
      </c>
      <c r="I29">
        <v>0</v>
      </c>
      <c r="J29">
        <v>0</v>
      </c>
      <c r="K29">
        <v>0</v>
      </c>
      <c r="L29">
        <v>0.813736903376019</v>
      </c>
      <c r="M29">
        <v>0.884654994850669</v>
      </c>
      <c r="N29">
        <v>0.823182711198428</v>
      </c>
      <c r="O29">
        <v>1.41479099678457</v>
      </c>
      <c r="P29">
        <v>1</v>
      </c>
      <c r="Q29">
        <v>1</v>
      </c>
      <c r="R29">
        <v>0</v>
      </c>
      <c r="S29">
        <v>0</v>
      </c>
      <c r="T29">
        <v>0</v>
      </c>
      <c r="U29">
        <v>0.240863787375415</v>
      </c>
      <c r="V29">
        <v>0.137880986937591</v>
      </c>
      <c r="W29">
        <v>1</v>
      </c>
      <c r="X29">
        <v>1.06923076923077</v>
      </c>
      <c r="Y29">
        <v>0.833655705996131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R29">
        <v>1.35375638220277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0.5</v>
      </c>
      <c r="BC29">
        <v>1.18775510204082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0.388535031847134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0.15</v>
      </c>
      <c r="BZ29">
        <v>0.545454545454545</v>
      </c>
      <c r="CA29">
        <v>0.428571428571429</v>
      </c>
      <c r="CB29">
        <v>0</v>
      </c>
      <c r="CC29">
        <v>0.5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</row>
    <row r="32" spans="4:4">
      <c r="D32">
        <v>0</v>
      </c>
    </row>
    <row r="33" spans="4:4">
      <c r="D33">
        <v>0</v>
      </c>
    </row>
    <row r="34" spans="4:4">
      <c r="D34">
        <v>0.166023166023166</v>
      </c>
    </row>
    <row r="35" spans="4:4">
      <c r="D35">
        <v>0</v>
      </c>
    </row>
    <row r="36" spans="4:4">
      <c r="D36">
        <v>0</v>
      </c>
    </row>
    <row r="37" spans="4:4">
      <c r="D37">
        <v>0</v>
      </c>
    </row>
    <row r="38" spans="4:4">
      <c r="D38">
        <v>0</v>
      </c>
    </row>
    <row r="39" spans="4:4">
      <c r="D39">
        <v>0</v>
      </c>
    </row>
    <row r="40" spans="4:4">
      <c r="D40">
        <v>0.813736903376019</v>
      </c>
    </row>
    <row r="41" spans="4:4">
      <c r="D41">
        <v>0.884654994850669</v>
      </c>
    </row>
    <row r="42" spans="4:4">
      <c r="D42">
        <v>0.823182711198428</v>
      </c>
    </row>
    <row r="43" spans="4:4">
      <c r="D43">
        <v>1.41479099678457</v>
      </c>
    </row>
    <row r="44" spans="4:4">
      <c r="D44">
        <v>1</v>
      </c>
    </row>
    <row r="45" spans="4:4">
      <c r="D45">
        <v>1</v>
      </c>
    </row>
    <row r="46" spans="4:4">
      <c r="D46">
        <v>0</v>
      </c>
    </row>
    <row r="47" spans="4:4">
      <c r="D47">
        <v>0</v>
      </c>
    </row>
    <row r="48" spans="4:4">
      <c r="D48">
        <v>0</v>
      </c>
    </row>
    <row r="49" spans="4:4">
      <c r="D49">
        <v>0.240863787375415</v>
      </c>
    </row>
    <row r="50" spans="4:4">
      <c r="D50">
        <v>0.137880986937591</v>
      </c>
    </row>
    <row r="51" spans="4:4">
      <c r="D51">
        <v>1</v>
      </c>
    </row>
    <row r="52" spans="4:4">
      <c r="D52">
        <v>1.06923076923077</v>
      </c>
    </row>
    <row r="53" spans="4:4">
      <c r="D53">
        <v>0.833655705996131</v>
      </c>
    </row>
    <row r="54" spans="4:4">
      <c r="D54">
        <v>1</v>
      </c>
    </row>
    <row r="55" spans="4:4">
      <c r="D55">
        <v>0</v>
      </c>
    </row>
    <row r="56" spans="4:4">
      <c r="D56">
        <v>0.5</v>
      </c>
    </row>
    <row r="57" spans="4:4">
      <c r="D57">
        <v>1</v>
      </c>
    </row>
    <row r="58" spans="4:4">
      <c r="D58">
        <v>1</v>
      </c>
    </row>
    <row r="59" spans="4:4">
      <c r="D59">
        <v>1</v>
      </c>
    </row>
    <row r="60" spans="4:4">
      <c r="D60">
        <v>0</v>
      </c>
    </row>
    <row r="61" spans="4:4">
      <c r="D61">
        <v>0</v>
      </c>
    </row>
    <row r="62" spans="4:4">
      <c r="D62">
        <v>0</v>
      </c>
    </row>
    <row r="63" spans="4:4">
      <c r="D63">
        <v>0</v>
      </c>
    </row>
    <row r="64" spans="4:4">
      <c r="D64">
        <v>0</v>
      </c>
    </row>
    <row r="65" spans="4:4">
      <c r="D65">
        <v>0</v>
      </c>
    </row>
    <row r="66" spans="4:4">
      <c r="D66">
        <v>0</v>
      </c>
    </row>
    <row r="67" spans="4:4">
      <c r="D67">
        <v>0</v>
      </c>
    </row>
    <row r="68" spans="4:4">
      <c r="D68">
        <v>0</v>
      </c>
    </row>
    <row r="69" spans="4:4">
      <c r="D69">
        <v>0</v>
      </c>
    </row>
    <row r="70" spans="4:4">
      <c r="D70">
        <v>0</v>
      </c>
    </row>
    <row r="72" spans="4:4">
      <c r="D72">
        <v>1.35375638220277</v>
      </c>
    </row>
    <row r="73" spans="4:4">
      <c r="D73">
        <v>1</v>
      </c>
    </row>
    <row r="74" spans="4:4">
      <c r="D74">
        <v>1</v>
      </c>
    </row>
    <row r="75" spans="4:4">
      <c r="D75">
        <v>1</v>
      </c>
    </row>
    <row r="76" spans="4:4">
      <c r="D76">
        <v>1</v>
      </c>
    </row>
    <row r="77" spans="4:4">
      <c r="D77">
        <v>1</v>
      </c>
    </row>
    <row r="78" spans="4:4">
      <c r="D78">
        <v>0</v>
      </c>
    </row>
    <row r="79" spans="4:4">
      <c r="D79">
        <v>0</v>
      </c>
    </row>
    <row r="80" spans="4:4">
      <c r="D80">
        <v>0</v>
      </c>
    </row>
    <row r="81" spans="4:4">
      <c r="D81">
        <v>1</v>
      </c>
    </row>
    <row r="82" spans="4:4">
      <c r="D82">
        <v>0.5</v>
      </c>
    </row>
    <row r="83" spans="4:4">
      <c r="D83">
        <v>1.18775510204082</v>
      </c>
    </row>
    <row r="84" spans="4:4">
      <c r="D84">
        <v>1</v>
      </c>
    </row>
    <row r="85" spans="4:4">
      <c r="D85">
        <v>1</v>
      </c>
    </row>
    <row r="86" spans="4:4">
      <c r="D86">
        <v>1</v>
      </c>
    </row>
    <row r="87" spans="4:4">
      <c r="D87">
        <v>1</v>
      </c>
    </row>
    <row r="88" spans="4:4">
      <c r="D88">
        <v>1</v>
      </c>
    </row>
    <row r="89" spans="4:4">
      <c r="D89">
        <v>1</v>
      </c>
    </row>
    <row r="90" spans="4:4">
      <c r="D90">
        <v>0</v>
      </c>
    </row>
    <row r="91" spans="4:4">
      <c r="D91">
        <v>0</v>
      </c>
    </row>
    <row r="92" spans="4:4">
      <c r="D92">
        <v>0.388535031847134</v>
      </c>
    </row>
    <row r="93" spans="4:4">
      <c r="D93">
        <v>1</v>
      </c>
    </row>
    <row r="94" spans="4:4">
      <c r="D94">
        <v>1</v>
      </c>
    </row>
    <row r="95" spans="4:4">
      <c r="D95">
        <v>1</v>
      </c>
    </row>
    <row r="96" spans="4:4">
      <c r="D96">
        <v>1</v>
      </c>
    </row>
    <row r="97" spans="4:4">
      <c r="D97">
        <v>1</v>
      </c>
    </row>
    <row r="98" spans="4:4">
      <c r="D98">
        <v>1</v>
      </c>
    </row>
    <row r="99" spans="4:4">
      <c r="D99">
        <v>1</v>
      </c>
    </row>
    <row r="100" spans="4:4">
      <c r="D100">
        <v>1</v>
      </c>
    </row>
    <row r="101" spans="4:4">
      <c r="D101">
        <v>1</v>
      </c>
    </row>
    <row r="102" spans="4:4">
      <c r="D102">
        <v>1</v>
      </c>
    </row>
    <row r="103" spans="4:4">
      <c r="D103">
        <v>0</v>
      </c>
    </row>
    <row r="104" spans="4:4">
      <c r="D104">
        <v>0</v>
      </c>
    </row>
    <row r="105" spans="4:4">
      <c r="D105">
        <v>0.15</v>
      </c>
    </row>
    <row r="106" spans="4:4">
      <c r="D106">
        <v>0.545454545454545</v>
      </c>
    </row>
    <row r="107" spans="4:4">
      <c r="D107">
        <v>0.428571428571429</v>
      </c>
    </row>
    <row r="108" spans="4:4">
      <c r="D108">
        <v>0</v>
      </c>
    </row>
    <row r="109" spans="4:4">
      <c r="D109">
        <v>0.5</v>
      </c>
    </row>
    <row r="110" spans="4:4">
      <c r="D110">
        <v>0</v>
      </c>
    </row>
    <row r="111" spans="4:4">
      <c r="D111">
        <v>1</v>
      </c>
    </row>
    <row r="112" spans="4:4">
      <c r="D112">
        <v>0</v>
      </c>
    </row>
    <row r="113" spans="4:4">
      <c r="D113">
        <v>0</v>
      </c>
    </row>
    <row r="114" spans="4:4">
      <c r="D114">
        <v>0</v>
      </c>
    </row>
    <row r="115" spans="4:4">
      <c r="D115">
        <v>0</v>
      </c>
    </row>
    <row r="116" spans="4:4">
      <c r="D11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潇</cp:lastModifiedBy>
  <dcterms:created xsi:type="dcterms:W3CDTF">2014-01-14T12:57:00Z</dcterms:created>
  <cp:lastPrinted>2015-01-12T02:07:00Z</cp:lastPrinted>
  <dcterms:modified xsi:type="dcterms:W3CDTF">2023-04-27T01:49:01Z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5C215D9B9ACD4EC8BE74D2D1053B9C09</vt:lpwstr>
  </property>
</Properties>
</file>