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2023年计划" sheetId="3" r:id="rId1"/>
    <sheet name="Sheet1" sheetId="1" r:id="rId2"/>
    <sheet name="Sheet2" sheetId="2" r:id="rId3"/>
  </sheets>
  <definedNames>
    <definedName name="DK">#REF!</definedName>
  </definedNames>
  <calcPr calcId="144525"/>
</workbook>
</file>

<file path=xl/sharedStrings.xml><?xml version="1.0" encoding="utf-8"?>
<sst xmlns="http://schemas.openxmlformats.org/spreadsheetml/2006/main" count="151" uniqueCount="116">
  <si>
    <t>2023年度钢轨探伤车检测任务</t>
  </si>
  <si>
    <t>京沪高铁</t>
  </si>
  <si>
    <t>宁杭高铁</t>
  </si>
  <si>
    <t>徐连高速</t>
  </si>
  <si>
    <t>杭台高铁</t>
  </si>
  <si>
    <t>徐兰高速</t>
  </si>
  <si>
    <t>合福高速</t>
  </si>
  <si>
    <t>杭昌高速</t>
  </si>
  <si>
    <t>沪昆高速</t>
  </si>
  <si>
    <t>京港高速</t>
  </si>
  <si>
    <t>郑阜高速</t>
  </si>
  <si>
    <t>合杭高速</t>
  </si>
  <si>
    <t>盐通高速</t>
  </si>
  <si>
    <t>合蚌客专</t>
  </si>
  <si>
    <t>宁安客专</t>
  </si>
  <si>
    <t>徐盐客专</t>
  </si>
  <si>
    <t>连镇客专</t>
  </si>
  <si>
    <t>沪宁城际</t>
  </si>
  <si>
    <t>沪苏通</t>
  </si>
  <si>
    <t>沪蓉线</t>
  </si>
  <si>
    <t>杭深线</t>
  </si>
  <si>
    <t>金温线</t>
  </si>
  <si>
    <t>衢九线</t>
  </si>
  <si>
    <t>青盐线</t>
  </si>
  <si>
    <t>宁启线</t>
  </si>
  <si>
    <t>金山线</t>
  </si>
  <si>
    <t>仙宁线</t>
  </si>
  <si>
    <t>永全线</t>
  </si>
  <si>
    <t>虹桥联络线</t>
  </si>
  <si>
    <t>淮萧联络线</t>
  </si>
  <si>
    <t>铜陵北联络线</t>
  </si>
  <si>
    <t>赵甸联络线</t>
  </si>
  <si>
    <t>镇江联络线</t>
  </si>
  <si>
    <t>肥西联络线</t>
  </si>
  <si>
    <t>双岭联络线</t>
  </si>
  <si>
    <t>安庆联络线</t>
  </si>
  <si>
    <t>陈桥联络线</t>
  </si>
  <si>
    <t>镜湖联络线</t>
  </si>
  <si>
    <t>温岭北联络线</t>
  </si>
  <si>
    <t>桐庐联络线</t>
  </si>
  <si>
    <t>合宁绕行线</t>
  </si>
  <si>
    <t>京沪线</t>
  </si>
  <si>
    <t>陇海线</t>
  </si>
  <si>
    <t>沪昆线</t>
  </si>
  <si>
    <t>京九线</t>
  </si>
  <si>
    <t>阜淮线</t>
  </si>
  <si>
    <t>淮南线</t>
  </si>
  <si>
    <t>皖赣线（双）</t>
  </si>
  <si>
    <t>宣杭线</t>
  </si>
  <si>
    <t>萧甬线</t>
  </si>
  <si>
    <t>宁芜线</t>
  </si>
  <si>
    <t>笕杭线</t>
  </si>
  <si>
    <t>沪昆绕行线</t>
  </si>
  <si>
    <t>夹北线</t>
  </si>
  <si>
    <t>芜铜线</t>
  </si>
  <si>
    <t>水蚌线</t>
  </si>
  <si>
    <t>水蚌外绕线</t>
  </si>
  <si>
    <t>京沪三线</t>
  </si>
  <si>
    <t>符夹线</t>
  </si>
  <si>
    <t>青阜线</t>
  </si>
  <si>
    <t>青符联络线</t>
  </si>
  <si>
    <t>水淮联络线</t>
  </si>
  <si>
    <t>南何线</t>
  </si>
  <si>
    <t>南何立交线</t>
  </si>
  <si>
    <t>宁西线</t>
  </si>
  <si>
    <t>新长线</t>
  </si>
  <si>
    <t>黄封联络线</t>
  </si>
  <si>
    <t>虹封线</t>
  </si>
  <si>
    <t>合肥新客线</t>
  </si>
  <si>
    <t>合武绕行线</t>
  </si>
  <si>
    <t>宁启二期</t>
  </si>
  <si>
    <t>金华南联络线</t>
  </si>
  <si>
    <t>合西联络线</t>
  </si>
  <si>
    <t>合九线</t>
  </si>
  <si>
    <t>安庆线</t>
  </si>
  <si>
    <t>铜九线</t>
  </si>
  <si>
    <t>海洋线</t>
  </si>
  <si>
    <t>庐铜线</t>
  </si>
  <si>
    <t>衢宁线</t>
  </si>
  <si>
    <t>衢全联络线</t>
  </si>
  <si>
    <t>钟鸣联络线</t>
  </si>
  <si>
    <t>双雷线</t>
  </si>
  <si>
    <t>北环线</t>
  </si>
  <si>
    <t>北仑线</t>
  </si>
  <si>
    <t>阜六线</t>
  </si>
  <si>
    <t>宿淮线</t>
  </si>
  <si>
    <t>小计</t>
  </si>
  <si>
    <t>高铁</t>
  </si>
  <si>
    <t>普铁</t>
  </si>
  <si>
    <t>年检测次数</t>
  </si>
  <si>
    <t>1月</t>
  </si>
  <si>
    <t>计划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</si>
  <si>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</si>
  <si>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</si>
  <si>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</si>
  <si>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</si>
  <si>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</si>
  <si>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</si>
  <si>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</si>
  <si>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</si>
  <si>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</si>
  <si>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</si>
  <si>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</si>
  <si>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  计</t>
  </si>
  <si>
    <t>钢轨探伤车工作量计划及实际完成情况表</t>
  </si>
  <si>
    <t>年份</t>
  </si>
  <si>
    <t>月份</t>
  </si>
  <si>
    <t>实际使用台数</t>
  </si>
  <si>
    <t>计划探伤工作量(km)</t>
  </si>
  <si>
    <t>实际探伤工作量(km)</t>
  </si>
  <si>
    <t>备注</t>
  </si>
  <si>
    <t>普速</t>
  </si>
  <si>
    <t>含皖赣单线</t>
  </si>
  <si>
    <t>合计</t>
  </si>
  <si>
    <t>完成(km)</t>
  </si>
  <si>
    <t>未检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</si>
</sst>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仿宋_GB2312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12" borderId="4" applyNumberFormat="0" applyAlignment="0" applyProtection="0">
      <alignment vertical="center"/>
    </xf>
    <xf numFmtId="0" fontId="29" fillId="13" borderId="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5" xfId="49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</xdr:row>
      <xdr:rowOff>29210</xdr:rowOff>
    </xdr:from>
    <xdr:to>
      <xdr:col>1</xdr:col>
      <xdr:colOff>400050</xdr:colOff>
      <xdr:row>4</xdr:row>
      <xdr:rowOff>9525</xdr:rowOff>
    </xdr:to>
    <xdr:grpSp>
      <xdr:nvGrpSpPr>
        <xdr:cNvPr id="2" name="Group 1"/>
        <xdr:cNvGrpSpPr/>
      </xdr:nvGrpSpPr>
      <xdr:grpSpPr>
        <a:xfrm>
          <a:off x="9525" y="534035"/>
          <a:ext cx="876300" cy="561340"/>
          <a:chOff x="0" y="0"/>
          <a:chExt cx="1515" cy="954"/>
        </a:xfrm>
      </xdr:grpSpPr>
      <xdr:sp>
        <xdr:nvSpPr>
          <xdr:cNvPr id="3" name="__TH_L47"/>
          <xdr:cNvSpPr/>
        </xdr:nvSpPr>
        <xdr:spPr>
          <a:xfrm>
            <a:off x="0" y="0"/>
            <a:ext cx="1515" cy="954"/>
          </a:xfrm>
          <a:prstGeom prst="line">
            <a:avLst/>
          </a:prstGeom>
          <a:ln w="6350" cap="flat" cmpd="sng">
            <a:solidFill>
              <a:srgbClr val="000000"/>
            </a:solidFill>
            <a:prstDash val="solid"/>
            <a:headEnd type="none" w="med" len="med"/>
            <a:tailEnd type="none" w="med" len="med"/>
          </a:ln>
        </xdr:spPr>
      </xdr:sp>
      <xdr:sp>
        <xdr:nvSpPr>
          <xdr:cNvPr id="4" name="__TH_B1148"/>
          <xdr:cNvSpPr txBox="1">
            <a:spLocks noChangeArrowheads="1"/>
          </xdr:cNvSpPr>
        </xdr:nvSpPr>
        <xdr:spPr>
          <a:xfrm>
            <a:off x="490400" y="419097"/>
            <a:ext cx="272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0" tIns="0" rIns="0" bIns="0" anchor="t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线</a:t>
            </a:r>
            <a:endParaRPr lang="zh-CN" altLang="en-US" sz="10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5" name="__TH_B1249"/>
          <xdr:cNvSpPr txBox="1">
            <a:spLocks noChangeArrowheads="1"/>
          </xdr:cNvSpPr>
        </xdr:nvSpPr>
        <xdr:spPr>
          <a:xfrm>
            <a:off x="680916" y="419097"/>
            <a:ext cx="238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0" tIns="0" rIns="0" bIns="0" anchor="t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路</a:t>
            </a:r>
            <a:endParaRPr lang="zh-CN" altLang="en-US" sz="10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6" name="__TH_B2150"/>
          <xdr:cNvSpPr txBox="1">
            <a:spLocks noChangeArrowheads="1"/>
          </xdr:cNvSpPr>
        </xdr:nvSpPr>
        <xdr:spPr>
          <a:xfrm>
            <a:off x="204678" y="419097"/>
            <a:ext cx="221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0" tIns="0" rIns="0" bIns="0" anchor="t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月</a:t>
            </a:r>
            <a:endParaRPr lang="zh-CN" altLang="en-US" sz="10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7" name="__TH_B2251"/>
          <xdr:cNvSpPr txBox="1">
            <a:spLocks noChangeArrowheads="1"/>
          </xdr:cNvSpPr>
        </xdr:nvSpPr>
        <xdr:spPr>
          <a:xfrm>
            <a:off x="395160" y="419097"/>
            <a:ext cx="255" cy="0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0" tIns="0" rIns="0" bIns="0" anchor="t" upright="1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l" rtl="0">
              <a:defRPr sz="1000"/>
            </a:pPr>
            <a:r>
              <a:rPr lang="zh-CN" altLang="en-US" sz="105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份</a:t>
            </a:r>
            <a:endParaRPr lang="zh-CN" altLang="en-US" sz="10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18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Q23" sqref="Q23"/>
    </sheetView>
  </sheetViews>
  <sheetFormatPr defaultColWidth="7.43333333333333" defaultRowHeight="11.25"/>
  <cols>
    <col min="1" max="1" width="6.375" style="25" customWidth="1"/>
    <col min="2" max="2" width="5.70833333333333" style="25" customWidth="1"/>
    <col min="3" max="85" width="6.375" style="25" customWidth="1"/>
    <col min="86" max="16384" width="7.43333333333333" style="25"/>
  </cols>
  <sheetData>
    <row r="1" ht="27.75" customHeight="1" spans="1:8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</row>
    <row r="2" ht="12" customHeight="1" spans="1:8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</row>
    <row r="3" s="24" customFormat="1" ht="27.75" customHeight="1" spans="1:90">
      <c r="A3" s="27"/>
      <c r="B3" s="27"/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L3" s="28" t="s">
        <v>10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22</v>
      </c>
      <c r="Y3" s="28" t="s">
        <v>23</v>
      </c>
      <c r="Z3" s="28" t="s">
        <v>24</v>
      </c>
      <c r="AA3" s="28" t="s">
        <v>25</v>
      </c>
      <c r="AB3" s="28" t="s">
        <v>26</v>
      </c>
      <c r="AC3" s="28" t="s">
        <v>27</v>
      </c>
      <c r="AD3" s="29" t="s">
        <v>28</v>
      </c>
      <c r="AE3" s="29" t="s">
        <v>29</v>
      </c>
      <c r="AF3" s="29" t="s">
        <v>30</v>
      </c>
      <c r="AG3" s="29" t="s">
        <v>31</v>
      </c>
      <c r="AH3" s="29" t="s">
        <v>32</v>
      </c>
      <c r="AI3" s="29" t="s">
        <v>33</v>
      </c>
      <c r="AJ3" s="29" t="s">
        <v>34</v>
      </c>
      <c r="AK3" s="29" t="s">
        <v>35</v>
      </c>
      <c r="AL3" s="29" t="s">
        <v>36</v>
      </c>
      <c r="AM3" s="29" t="s">
        <v>37</v>
      </c>
      <c r="AN3" s="29" t="s">
        <v>38</v>
      </c>
      <c r="AO3" s="29" t="s">
        <v>39</v>
      </c>
      <c r="AP3" s="29" t="s">
        <v>40</v>
      </c>
      <c r="AQ3" s="29" t="s">
        <v>41</v>
      </c>
      <c r="AR3" s="29" t="s">
        <v>42</v>
      </c>
      <c r="AS3" s="29" t="s">
        <v>43</v>
      </c>
      <c r="AT3" s="29" t="s">
        <v>44</v>
      </c>
      <c r="AU3" s="29" t="s">
        <v>45</v>
      </c>
      <c r="AV3" s="29" t="s">
        <v>46</v>
      </c>
      <c r="AW3" s="29" t="s">
        <v>47</v>
      </c>
      <c r="AX3" s="29" t="s">
        <v>48</v>
      </c>
      <c r="AY3" s="29" t="s">
        <v>49</v>
      </c>
      <c r="AZ3" s="29" t="s">
        <v>50</v>
      </c>
      <c r="BA3" s="29" t="s">
        <v>51</v>
      </c>
      <c r="BB3" s="29" t="s">
        <v>52</v>
      </c>
      <c r="BC3" s="29" t="s">
        <v>53</v>
      </c>
      <c r="BD3" s="29" t="s">
        <v>54</v>
      </c>
      <c r="BE3" s="29" t="s">
        <v>55</v>
      </c>
      <c r="BF3" s="29" t="s">
        <v>56</v>
      </c>
      <c r="BG3" s="29" t="s">
        <v>57</v>
      </c>
      <c r="BH3" s="29" t="s">
        <v>58</v>
      </c>
      <c r="BI3" s="29" t="s">
        <v>59</v>
      </c>
      <c r="BJ3" s="29" t="s">
        <v>60</v>
      </c>
      <c r="BK3" s="29" t="s">
        <v>61</v>
      </c>
      <c r="BL3" s="29" t="s">
        <v>62</v>
      </c>
      <c r="BM3" s="29" t="s">
        <v>63</v>
      </c>
      <c r="BN3" s="29" t="s">
        <v>64</v>
      </c>
      <c r="BO3" s="29" t="s">
        <v>65</v>
      </c>
      <c r="BP3" s="29" t="s">
        <v>66</v>
      </c>
      <c r="BQ3" s="29" t="s">
        <v>67</v>
      </c>
      <c r="BR3" s="29" t="s">
        <v>68</v>
      </c>
      <c r="BS3" s="29" t="s">
        <v>69</v>
      </c>
      <c r="BT3" s="29" t="s">
        <v>70</v>
      </c>
      <c r="BU3" s="29" t="s">
        <v>71</v>
      </c>
      <c r="BV3" s="29" t="s">
        <v>72</v>
      </c>
      <c r="BW3" s="29" t="s">
        <v>73</v>
      </c>
      <c r="BX3" s="29" t="s">
        <v>74</v>
      </c>
      <c r="BY3" s="29" t="s">
        <v>75</v>
      </c>
      <c r="BZ3" s="29" t="s">
        <v>76</v>
      </c>
      <c r="CA3" s="29" t="s">
        <v>77</v>
      </c>
      <c r="CB3" s="29" t="s">
        <v>78</v>
      </c>
      <c r="CC3" s="29" t="s">
        <v>79</v>
      </c>
      <c r="CD3" s="29" t="s">
        <v>80</v>
      </c>
      <c r="CE3" s="29" t="s">
        <v>81</v>
      </c>
      <c r="CF3" s="29" t="s">
        <v>82</v>
      </c>
      <c r="CG3" s="29" t="s">
        <v>83</v>
      </c>
      <c r="CH3" s="33" t="s">
        <v>84</v>
      </c>
      <c r="CI3" s="33" t="s">
        <v>85</v>
      </c>
      <c r="CJ3" s="29" t="s">
        <v>86</v>
      </c>
      <c r="CK3" s="33" t="s">
        <v>87</v>
      </c>
      <c r="CL3" s="33" t="s">
        <v>88</v>
      </c>
    </row>
    <row r="4" ht="18" customHeight="1" spans="1:90">
      <c r="A4" s="27"/>
      <c r="B4" s="27"/>
      <c r="C4" s="28">
        <v>1233</v>
      </c>
      <c r="D4" s="28">
        <v>509</v>
      </c>
      <c r="E4" s="28">
        <v>359</v>
      </c>
      <c r="F4" s="28">
        <v>452</v>
      </c>
      <c r="G4" s="28">
        <v>218</v>
      </c>
      <c r="H4" s="28">
        <v>693</v>
      </c>
      <c r="I4" s="28">
        <v>544</v>
      </c>
      <c r="J4" s="28">
        <v>849</v>
      </c>
      <c r="K4" s="28">
        <v>1177</v>
      </c>
      <c r="L4" s="28">
        <v>130</v>
      </c>
      <c r="M4" s="28">
        <v>879</v>
      </c>
      <c r="N4" s="28">
        <v>313</v>
      </c>
      <c r="O4" s="28">
        <v>259</v>
      </c>
      <c r="P4" s="28">
        <v>517</v>
      </c>
      <c r="Q4" s="28">
        <v>629</v>
      </c>
      <c r="R4" s="28">
        <v>611</v>
      </c>
      <c r="S4" s="28">
        <v>600</v>
      </c>
      <c r="T4" s="28">
        <v>290</v>
      </c>
      <c r="U4" s="28">
        <v>697</v>
      </c>
      <c r="V4" s="28">
        <v>1000</v>
      </c>
      <c r="W4" s="28">
        <v>365</v>
      </c>
      <c r="X4" s="28">
        <v>192</v>
      </c>
      <c r="Y4" s="28">
        <v>466</v>
      </c>
      <c r="Z4" s="28">
        <v>536</v>
      </c>
      <c r="AA4" s="28">
        <v>80</v>
      </c>
      <c r="AB4" s="28">
        <v>45</v>
      </c>
      <c r="AC4" s="28">
        <v>36</v>
      </c>
      <c r="AD4" s="29">
        <v>31</v>
      </c>
      <c r="AE4" s="29">
        <v>57</v>
      </c>
      <c r="AF4" s="29">
        <v>9</v>
      </c>
      <c r="AG4" s="29">
        <v>10</v>
      </c>
      <c r="AH4" s="29">
        <v>22</v>
      </c>
      <c r="AI4" s="29">
        <v>19</v>
      </c>
      <c r="AJ4" s="29">
        <v>9</v>
      </c>
      <c r="AK4" s="29">
        <v>53</v>
      </c>
      <c r="AL4" s="29">
        <v>12</v>
      </c>
      <c r="AM4" s="29">
        <v>6</v>
      </c>
      <c r="AN4" s="29">
        <v>4</v>
      </c>
      <c r="AO4" s="29">
        <v>17</v>
      </c>
      <c r="AP4" s="29">
        <v>16</v>
      </c>
      <c r="AQ4" s="29">
        <v>1372</v>
      </c>
      <c r="AR4" s="29">
        <v>697</v>
      </c>
      <c r="AS4" s="29">
        <v>982</v>
      </c>
      <c r="AT4" s="29">
        <v>324</v>
      </c>
      <c r="AU4" s="29">
        <v>250</v>
      </c>
      <c r="AV4" s="29">
        <v>450</v>
      </c>
      <c r="AW4" s="29">
        <v>113</v>
      </c>
      <c r="AX4" s="29">
        <v>400</v>
      </c>
      <c r="AY4" s="29">
        <v>278</v>
      </c>
      <c r="AZ4" s="29">
        <v>158</v>
      </c>
      <c r="BA4" s="29">
        <v>23</v>
      </c>
      <c r="BB4" s="29">
        <v>38</v>
      </c>
      <c r="BC4" s="29">
        <v>39</v>
      </c>
      <c r="BD4" s="29">
        <v>64</v>
      </c>
      <c r="BE4" s="29">
        <v>44</v>
      </c>
      <c r="BF4" s="29">
        <v>27</v>
      </c>
      <c r="BG4" s="29">
        <v>8</v>
      </c>
      <c r="BH4" s="29">
        <v>176</v>
      </c>
      <c r="BI4" s="29">
        <v>269</v>
      </c>
      <c r="BJ4" s="29">
        <v>21</v>
      </c>
      <c r="BK4" s="29">
        <v>6</v>
      </c>
      <c r="BL4" s="29">
        <v>14</v>
      </c>
      <c r="BM4" s="29">
        <v>10</v>
      </c>
      <c r="BN4" s="29">
        <v>238</v>
      </c>
      <c r="BO4" s="29">
        <v>336</v>
      </c>
      <c r="BP4" s="29">
        <v>10</v>
      </c>
      <c r="BQ4" s="29">
        <v>6</v>
      </c>
      <c r="BR4" s="29">
        <v>18</v>
      </c>
      <c r="BS4" s="29">
        <v>58</v>
      </c>
      <c r="BT4" s="29">
        <v>84</v>
      </c>
      <c r="BU4" s="29">
        <v>16</v>
      </c>
      <c r="BV4" s="29">
        <v>11</v>
      </c>
      <c r="BW4" s="29">
        <v>255</v>
      </c>
      <c r="BX4" s="29">
        <v>39</v>
      </c>
      <c r="BY4" s="29">
        <v>157</v>
      </c>
      <c r="BZ4" s="29">
        <v>77</v>
      </c>
      <c r="CA4" s="29">
        <v>113</v>
      </c>
      <c r="CB4" s="29">
        <v>199</v>
      </c>
      <c r="CC4" s="29">
        <v>20</v>
      </c>
      <c r="CD4" s="29">
        <v>3</v>
      </c>
      <c r="CE4" s="29">
        <v>103</v>
      </c>
      <c r="CF4" s="29">
        <v>56</v>
      </c>
      <c r="CG4" s="29">
        <v>23</v>
      </c>
      <c r="CH4" s="33">
        <v>148</v>
      </c>
      <c r="CI4" s="33">
        <v>223</v>
      </c>
      <c r="CJ4" s="29"/>
      <c r="CK4" s="33"/>
      <c r="CL4" s="33"/>
    </row>
    <row r="5" ht="27.75" customHeight="1" spans="1:90">
      <c r="A5" s="29" t="s">
        <v>89</v>
      </c>
      <c r="B5" s="29"/>
      <c r="C5" s="28">
        <v>8</v>
      </c>
      <c r="D5" s="28">
        <v>8</v>
      </c>
      <c r="E5" s="28">
        <v>8</v>
      </c>
      <c r="F5" s="28">
        <v>8</v>
      </c>
      <c r="G5" s="28">
        <v>8</v>
      </c>
      <c r="H5" s="28">
        <v>8</v>
      </c>
      <c r="I5" s="28">
        <v>8</v>
      </c>
      <c r="J5" s="28">
        <v>8</v>
      </c>
      <c r="K5" s="28">
        <v>8</v>
      </c>
      <c r="L5" s="28">
        <v>8</v>
      </c>
      <c r="M5" s="28">
        <v>8</v>
      </c>
      <c r="N5" s="28">
        <v>8</v>
      </c>
      <c r="O5" s="28">
        <v>8</v>
      </c>
      <c r="P5" s="28">
        <v>8</v>
      </c>
      <c r="Q5" s="28">
        <v>8</v>
      </c>
      <c r="R5" s="28">
        <v>8</v>
      </c>
      <c r="S5" s="28">
        <v>8</v>
      </c>
      <c r="T5" s="28">
        <v>8</v>
      </c>
      <c r="U5" s="28">
        <v>8</v>
      </c>
      <c r="V5" s="28">
        <v>8</v>
      </c>
      <c r="W5" s="28">
        <v>8</v>
      </c>
      <c r="X5" s="28">
        <v>8</v>
      </c>
      <c r="Y5" s="28">
        <v>8</v>
      </c>
      <c r="Z5" s="28">
        <v>8</v>
      </c>
      <c r="AA5" s="28">
        <v>8</v>
      </c>
      <c r="AB5" s="28">
        <v>8</v>
      </c>
      <c r="AC5" s="28">
        <v>8</v>
      </c>
      <c r="AD5" s="29">
        <v>8</v>
      </c>
      <c r="AE5" s="29">
        <v>8</v>
      </c>
      <c r="AF5" s="29">
        <v>8</v>
      </c>
      <c r="AG5" s="29">
        <v>8</v>
      </c>
      <c r="AH5" s="29">
        <v>8</v>
      </c>
      <c r="AI5" s="29">
        <v>8</v>
      </c>
      <c r="AJ5" s="29">
        <v>8</v>
      </c>
      <c r="AK5" s="29">
        <v>8</v>
      </c>
      <c r="AL5" s="29">
        <v>8</v>
      </c>
      <c r="AM5" s="29">
        <v>8</v>
      </c>
      <c r="AN5" s="29">
        <v>8</v>
      </c>
      <c r="AO5" s="29">
        <v>8</v>
      </c>
      <c r="AP5" s="29">
        <v>8</v>
      </c>
      <c r="AQ5" s="29">
        <v>12</v>
      </c>
      <c r="AR5" s="29">
        <v>12</v>
      </c>
      <c r="AS5" s="29">
        <v>12</v>
      </c>
      <c r="AT5" s="29">
        <v>12</v>
      </c>
      <c r="AU5" s="29">
        <v>12</v>
      </c>
      <c r="AV5" s="29">
        <v>12</v>
      </c>
      <c r="AW5" s="29">
        <v>12</v>
      </c>
      <c r="AX5" s="29">
        <v>12</v>
      </c>
      <c r="AY5" s="29">
        <v>12</v>
      </c>
      <c r="AZ5" s="29">
        <v>12</v>
      </c>
      <c r="BA5" s="29">
        <v>12</v>
      </c>
      <c r="BB5" s="29">
        <v>12</v>
      </c>
      <c r="BC5" s="29">
        <v>12</v>
      </c>
      <c r="BD5" s="29">
        <v>12</v>
      </c>
      <c r="BE5" s="29">
        <v>12</v>
      </c>
      <c r="BF5" s="29">
        <v>12</v>
      </c>
      <c r="BG5" s="29">
        <v>12</v>
      </c>
      <c r="BH5" s="29">
        <v>12</v>
      </c>
      <c r="BI5" s="29">
        <v>12</v>
      </c>
      <c r="BJ5" s="29">
        <v>12</v>
      </c>
      <c r="BK5" s="29">
        <v>12</v>
      </c>
      <c r="BL5" s="29">
        <v>8</v>
      </c>
      <c r="BM5" s="29">
        <v>8</v>
      </c>
      <c r="BN5" s="29">
        <v>8</v>
      </c>
      <c r="BO5" s="29">
        <v>8</v>
      </c>
      <c r="BP5" s="29">
        <v>8</v>
      </c>
      <c r="BQ5" s="29">
        <v>8</v>
      </c>
      <c r="BR5" s="29">
        <v>8</v>
      </c>
      <c r="BS5" s="29">
        <v>8</v>
      </c>
      <c r="BT5" s="29">
        <v>8</v>
      </c>
      <c r="BU5" s="29">
        <v>8</v>
      </c>
      <c r="BV5" s="29">
        <v>6</v>
      </c>
      <c r="BW5" s="29">
        <v>6</v>
      </c>
      <c r="BX5" s="29">
        <v>6</v>
      </c>
      <c r="BY5" s="29">
        <v>6</v>
      </c>
      <c r="BZ5" s="29">
        <v>6</v>
      </c>
      <c r="CA5" s="29">
        <v>6</v>
      </c>
      <c r="CB5" s="29">
        <v>6</v>
      </c>
      <c r="CC5" s="29">
        <v>6</v>
      </c>
      <c r="CD5" s="29">
        <v>6</v>
      </c>
      <c r="CE5" s="29">
        <v>6</v>
      </c>
      <c r="CF5" s="29">
        <v>6</v>
      </c>
      <c r="CG5" s="29">
        <v>6</v>
      </c>
      <c r="CH5" s="33">
        <v>4</v>
      </c>
      <c r="CI5" s="33">
        <v>4</v>
      </c>
      <c r="CJ5" s="29"/>
      <c r="CK5" s="34"/>
      <c r="CL5" s="34"/>
    </row>
    <row r="6" ht="27.75" customHeight="1" spans="1:90">
      <c r="A6" s="29" t="s">
        <v>90</v>
      </c>
      <c r="B6" s="29" t="s">
        <v>91</v>
      </c>
      <c r="C6" s="30">
        <v>770</v>
      </c>
      <c r="D6" s="31">
        <v>509</v>
      </c>
      <c r="E6" s="31">
        <v>359</v>
      </c>
      <c r="F6" s="31">
        <v>452</v>
      </c>
      <c r="G6" s="31">
        <v>218</v>
      </c>
      <c r="H6" s="31">
        <v>693</v>
      </c>
      <c r="I6" s="31">
        <v>544</v>
      </c>
      <c r="J6" s="31">
        <v>849</v>
      </c>
      <c r="K6" s="31">
        <v>1177</v>
      </c>
      <c r="L6" s="31">
        <v>130</v>
      </c>
      <c r="M6" s="31">
        <v>879</v>
      </c>
      <c r="N6" s="31">
        <v>313</v>
      </c>
      <c r="O6" s="31">
        <v>151</v>
      </c>
      <c r="P6" s="31">
        <v>517</v>
      </c>
      <c r="Q6" s="31">
        <v>629</v>
      </c>
      <c r="R6" s="31">
        <v>611</v>
      </c>
      <c r="S6" s="31">
        <v>600</v>
      </c>
      <c r="T6" s="31">
        <v>181</v>
      </c>
      <c r="U6" s="31">
        <v>697</v>
      </c>
      <c r="V6" s="31">
        <v>880</v>
      </c>
      <c r="W6" s="31">
        <v>365</v>
      </c>
      <c r="X6" s="31">
        <v>192</v>
      </c>
      <c r="Y6" s="31">
        <v>466</v>
      </c>
      <c r="Z6" s="31">
        <v>367</v>
      </c>
      <c r="AA6" s="31">
        <v>0</v>
      </c>
      <c r="AB6" s="31">
        <v>22</v>
      </c>
      <c r="AC6" s="31">
        <v>36</v>
      </c>
      <c r="AD6" s="31">
        <v>31</v>
      </c>
      <c r="AE6" s="31">
        <v>57</v>
      </c>
      <c r="AF6" s="31">
        <v>9</v>
      </c>
      <c r="AG6" s="31">
        <v>10</v>
      </c>
      <c r="AH6" s="31">
        <v>22</v>
      </c>
      <c r="AI6" s="31">
        <v>19</v>
      </c>
      <c r="AJ6" s="31">
        <v>9</v>
      </c>
      <c r="AK6" s="31">
        <v>53</v>
      </c>
      <c r="AL6" s="31">
        <v>12</v>
      </c>
      <c r="AM6" s="31">
        <v>6</v>
      </c>
      <c r="AN6" s="31">
        <v>4</v>
      </c>
      <c r="AO6" s="31">
        <v>17</v>
      </c>
      <c r="AP6" s="31">
        <v>16</v>
      </c>
      <c r="AQ6" s="30">
        <f t="shared" ref="AQ6:BU6" si="0">AQ4</f>
        <v>1372</v>
      </c>
      <c r="AR6" s="30">
        <f t="shared" si="0"/>
        <v>697</v>
      </c>
      <c r="AS6" s="30">
        <f t="shared" si="0"/>
        <v>982</v>
      </c>
      <c r="AT6" s="30">
        <f t="shared" si="0"/>
        <v>324</v>
      </c>
      <c r="AU6" s="30">
        <f t="shared" si="0"/>
        <v>250</v>
      </c>
      <c r="AV6" s="30">
        <f t="shared" si="0"/>
        <v>450</v>
      </c>
      <c r="AW6" s="30">
        <f t="shared" si="0"/>
        <v>113</v>
      </c>
      <c r="AX6" s="30">
        <f t="shared" si="0"/>
        <v>400</v>
      </c>
      <c r="AY6" s="30">
        <f t="shared" si="0"/>
        <v>278</v>
      </c>
      <c r="AZ6" s="30">
        <f t="shared" si="0"/>
        <v>158</v>
      </c>
      <c r="BA6" s="30">
        <f t="shared" si="0"/>
        <v>23</v>
      </c>
      <c r="BB6" s="30">
        <f t="shared" si="0"/>
        <v>38</v>
      </c>
      <c r="BC6" s="30">
        <f t="shared" si="0"/>
        <v>39</v>
      </c>
      <c r="BD6" s="30">
        <f t="shared" si="0"/>
        <v>64</v>
      </c>
      <c r="BE6" s="30">
        <f t="shared" si="0"/>
        <v>44</v>
      </c>
      <c r="BF6" s="30">
        <f t="shared" si="0"/>
        <v>27</v>
      </c>
      <c r="BG6" s="30">
        <f t="shared" si="0"/>
        <v>8</v>
      </c>
      <c r="BH6" s="30">
        <f t="shared" si="0"/>
        <v>176</v>
      </c>
      <c r="BI6" s="30">
        <f t="shared" si="0"/>
        <v>269</v>
      </c>
      <c r="BJ6" s="30">
        <f t="shared" si="0"/>
        <v>21</v>
      </c>
      <c r="BK6" s="30">
        <f t="shared" si="0"/>
        <v>6</v>
      </c>
      <c r="BL6" s="30">
        <f t="shared" si="0"/>
        <v>14</v>
      </c>
      <c r="BM6" s="30">
        <f t="shared" si="0"/>
        <v>10</v>
      </c>
      <c r="BN6" s="30">
        <f t="shared" si="0"/>
        <v>238</v>
      </c>
      <c r="BO6" s="30">
        <f t="shared" si="0"/>
        <v>336</v>
      </c>
      <c r="BP6" s="30">
        <f t="shared" si="0"/>
        <v>10</v>
      </c>
      <c r="BQ6" s="30">
        <f t="shared" si="0"/>
        <v>6</v>
      </c>
      <c r="BR6" s="30">
        <f t="shared" si="0"/>
        <v>18</v>
      </c>
      <c r="BS6" s="30">
        <f t="shared" si="0"/>
        <v>58</v>
      </c>
      <c r="BT6" s="30">
        <f t="shared" si="0"/>
        <v>84</v>
      </c>
      <c r="BU6" s="30">
        <f t="shared" si="0"/>
        <v>16</v>
      </c>
      <c r="BV6" s="31">
        <v>11</v>
      </c>
      <c r="BW6" s="31">
        <v>255</v>
      </c>
      <c r="BX6" s="31">
        <v>39</v>
      </c>
      <c r="BY6" s="31">
        <v>157</v>
      </c>
      <c r="BZ6" s="31">
        <v>77</v>
      </c>
      <c r="CA6" s="31"/>
      <c r="CB6" s="31">
        <v>199</v>
      </c>
      <c r="CC6" s="31">
        <v>20</v>
      </c>
      <c r="CD6" s="31"/>
      <c r="CE6" s="31"/>
      <c r="CF6" s="31">
        <v>56</v>
      </c>
      <c r="CG6" s="31">
        <v>23</v>
      </c>
      <c r="CH6" s="31">
        <v>148</v>
      </c>
      <c r="CI6" s="31">
        <v>223</v>
      </c>
      <c r="CJ6" s="33">
        <f t="shared" ref="CJ6:CJ17" si="1">SUM(C6:CI6)</f>
        <v>20609</v>
      </c>
      <c r="CK6" s="34">
        <f>SUM(C6:AP6)</f>
        <v>12872</v>
      </c>
      <c r="CL6" s="34">
        <f>SUM(AQ6:CI6)</f>
        <v>7737</v>
      </c>
    </row>
    <row r="7" ht="27.75" customHeight="1" spans="1:90">
      <c r="A7" s="29" t="s">
        <v>92</v>
      </c>
      <c r="B7" s="29" t="s">
        <v>91</v>
      </c>
      <c r="C7" s="31">
        <v>1233</v>
      </c>
      <c r="D7" s="31">
        <v>382</v>
      </c>
      <c r="E7" s="31">
        <v>0</v>
      </c>
      <c r="F7" s="31">
        <v>452</v>
      </c>
      <c r="G7" s="31">
        <v>218</v>
      </c>
      <c r="H7" s="32">
        <v>573</v>
      </c>
      <c r="I7" s="31">
        <v>0</v>
      </c>
      <c r="J7" s="31">
        <v>155</v>
      </c>
      <c r="K7" s="31">
        <v>1177</v>
      </c>
      <c r="L7" s="31">
        <v>130</v>
      </c>
      <c r="M7" s="31">
        <v>879</v>
      </c>
      <c r="N7" s="31">
        <v>0</v>
      </c>
      <c r="O7" s="31">
        <v>259</v>
      </c>
      <c r="P7" s="31">
        <v>517</v>
      </c>
      <c r="Q7" s="31">
        <v>629</v>
      </c>
      <c r="R7" s="31">
        <v>611</v>
      </c>
      <c r="S7" s="31">
        <v>600</v>
      </c>
      <c r="T7" s="31">
        <v>290</v>
      </c>
      <c r="U7" s="31">
        <v>697</v>
      </c>
      <c r="V7" s="31">
        <v>1000</v>
      </c>
      <c r="W7" s="31">
        <v>0</v>
      </c>
      <c r="X7" s="31">
        <v>192</v>
      </c>
      <c r="Y7" s="31">
        <v>466</v>
      </c>
      <c r="Z7" s="31">
        <v>536</v>
      </c>
      <c r="AA7" s="31">
        <v>80</v>
      </c>
      <c r="AB7" s="31">
        <v>23</v>
      </c>
      <c r="AC7" s="31">
        <v>0</v>
      </c>
      <c r="AD7" s="31">
        <v>0</v>
      </c>
      <c r="AE7" s="31">
        <v>57</v>
      </c>
      <c r="AF7" s="31">
        <v>0</v>
      </c>
      <c r="AG7" s="31">
        <v>10</v>
      </c>
      <c r="AH7" s="31">
        <v>22</v>
      </c>
      <c r="AI7" s="31">
        <v>19</v>
      </c>
      <c r="AJ7" s="31">
        <v>9</v>
      </c>
      <c r="AK7" s="31">
        <v>53</v>
      </c>
      <c r="AL7" s="31">
        <v>0</v>
      </c>
      <c r="AM7" s="31">
        <v>6</v>
      </c>
      <c r="AN7" s="31">
        <v>4</v>
      </c>
      <c r="AO7" s="31">
        <v>0</v>
      </c>
      <c r="AP7" s="31">
        <v>16</v>
      </c>
      <c r="AQ7" s="30">
        <v>1372</v>
      </c>
      <c r="AR7" s="30">
        <v>697</v>
      </c>
      <c r="AS7" s="30">
        <v>982</v>
      </c>
      <c r="AT7" s="30">
        <v>324</v>
      </c>
      <c r="AU7" s="30">
        <v>250</v>
      </c>
      <c r="AV7" s="30">
        <v>450</v>
      </c>
      <c r="AW7" s="30">
        <v>113</v>
      </c>
      <c r="AX7" s="30">
        <v>400</v>
      </c>
      <c r="AY7" s="30">
        <v>278</v>
      </c>
      <c r="AZ7" s="30">
        <v>158</v>
      </c>
      <c r="BA7" s="30">
        <v>23</v>
      </c>
      <c r="BB7" s="30">
        <v>38</v>
      </c>
      <c r="BC7" s="30">
        <v>39</v>
      </c>
      <c r="BD7" s="30">
        <v>64</v>
      </c>
      <c r="BE7" s="30">
        <v>44</v>
      </c>
      <c r="BF7" s="30">
        <v>27</v>
      </c>
      <c r="BG7" s="30">
        <v>8</v>
      </c>
      <c r="BH7" s="30">
        <v>176</v>
      </c>
      <c r="BI7" s="30">
        <v>269</v>
      </c>
      <c r="BJ7" s="30">
        <v>21</v>
      </c>
      <c r="BK7" s="30">
        <v>6</v>
      </c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1"/>
      <c r="BW7" s="31"/>
      <c r="BX7" s="31"/>
      <c r="BY7" s="31"/>
      <c r="BZ7" s="31"/>
      <c r="CA7" s="31">
        <v>113</v>
      </c>
      <c r="CB7" s="31"/>
      <c r="CC7" s="31"/>
      <c r="CD7" s="31">
        <v>3</v>
      </c>
      <c r="CE7" s="31">
        <v>103</v>
      </c>
      <c r="CF7" s="31"/>
      <c r="CG7" s="31"/>
      <c r="CH7" s="31"/>
      <c r="CI7" s="31"/>
      <c r="CJ7" s="33">
        <f t="shared" si="1"/>
        <v>17253</v>
      </c>
      <c r="CK7" s="34">
        <f t="shared" ref="CK7:CK17" si="2">SUM(C7:AP7)</f>
        <v>11295</v>
      </c>
      <c r="CL7" s="34">
        <f t="shared" ref="CL7:CL17" si="3">SUM(AQ7:CI7)</f>
        <v>5958</v>
      </c>
    </row>
    <row r="8" ht="27.75" customHeight="1" spans="1:90">
      <c r="A8" s="29" t="s">
        <v>93</v>
      </c>
      <c r="B8" s="29" t="s">
        <v>91</v>
      </c>
      <c r="C8" s="31">
        <v>463</v>
      </c>
      <c r="D8" s="31">
        <v>127</v>
      </c>
      <c r="E8" s="31">
        <v>359</v>
      </c>
      <c r="F8" s="31">
        <v>0</v>
      </c>
      <c r="G8" s="31">
        <v>218</v>
      </c>
      <c r="H8" s="31">
        <v>693</v>
      </c>
      <c r="I8" s="31">
        <v>544</v>
      </c>
      <c r="J8" s="31">
        <v>849</v>
      </c>
      <c r="K8" s="32">
        <v>793</v>
      </c>
      <c r="L8" s="31">
        <v>0</v>
      </c>
      <c r="M8" s="31"/>
      <c r="N8" s="31">
        <v>313</v>
      </c>
      <c r="O8" s="31">
        <v>108</v>
      </c>
      <c r="P8" s="31">
        <v>0</v>
      </c>
      <c r="Q8" s="31">
        <v>0</v>
      </c>
      <c r="R8" s="31">
        <v>217</v>
      </c>
      <c r="S8" s="31"/>
      <c r="T8" s="31">
        <v>109</v>
      </c>
      <c r="U8" s="31"/>
      <c r="V8" s="31">
        <v>1000</v>
      </c>
      <c r="W8" s="31">
        <v>365</v>
      </c>
      <c r="X8" s="31">
        <v>192</v>
      </c>
      <c r="Y8" s="31">
        <v>466</v>
      </c>
      <c r="Z8" s="31">
        <v>169</v>
      </c>
      <c r="AA8" s="31">
        <v>80</v>
      </c>
      <c r="AB8" s="31">
        <v>45</v>
      </c>
      <c r="AC8" s="31">
        <v>36</v>
      </c>
      <c r="AD8" s="31">
        <v>31</v>
      </c>
      <c r="AE8" s="31">
        <v>57</v>
      </c>
      <c r="AF8" s="31">
        <v>9</v>
      </c>
      <c r="AG8" s="31">
        <v>0</v>
      </c>
      <c r="AH8" s="31">
        <v>22</v>
      </c>
      <c r="AI8" s="31">
        <v>19</v>
      </c>
      <c r="AJ8" s="31">
        <v>9</v>
      </c>
      <c r="AK8" s="31">
        <v>53</v>
      </c>
      <c r="AL8" s="31">
        <v>12</v>
      </c>
      <c r="AM8" s="32">
        <v>0</v>
      </c>
      <c r="AN8" s="32">
        <v>0</v>
      </c>
      <c r="AO8" s="31">
        <v>17</v>
      </c>
      <c r="AP8" s="31"/>
      <c r="AQ8" s="30">
        <v>1372</v>
      </c>
      <c r="AR8" s="30">
        <v>697</v>
      </c>
      <c r="AS8" s="30">
        <v>982</v>
      </c>
      <c r="AT8" s="30">
        <v>324</v>
      </c>
      <c r="AU8" s="30">
        <v>250</v>
      </c>
      <c r="AV8" s="30">
        <v>450</v>
      </c>
      <c r="AW8" s="30">
        <v>113</v>
      </c>
      <c r="AX8" s="30">
        <v>400</v>
      </c>
      <c r="AY8" s="30">
        <v>278</v>
      </c>
      <c r="AZ8" s="30">
        <v>158</v>
      </c>
      <c r="BA8" s="30">
        <v>23</v>
      </c>
      <c r="BB8" s="30">
        <v>38</v>
      </c>
      <c r="BC8" s="30">
        <v>39</v>
      </c>
      <c r="BD8" s="30">
        <v>64</v>
      </c>
      <c r="BE8" s="30">
        <v>44</v>
      </c>
      <c r="BF8" s="30">
        <v>27</v>
      </c>
      <c r="BG8" s="30">
        <v>8</v>
      </c>
      <c r="BH8" s="30">
        <v>176</v>
      </c>
      <c r="BI8" s="30">
        <v>269</v>
      </c>
      <c r="BJ8" s="30">
        <v>21</v>
      </c>
      <c r="BK8" s="30">
        <v>6</v>
      </c>
      <c r="BL8" s="30">
        <v>14</v>
      </c>
      <c r="BM8" s="30">
        <v>10</v>
      </c>
      <c r="BN8" s="30">
        <v>238</v>
      </c>
      <c r="BO8" s="30">
        <v>336</v>
      </c>
      <c r="BP8" s="30">
        <v>10</v>
      </c>
      <c r="BQ8" s="30">
        <v>6</v>
      </c>
      <c r="BR8" s="30">
        <v>18</v>
      </c>
      <c r="BS8" s="30">
        <v>58</v>
      </c>
      <c r="BT8" s="30">
        <v>84</v>
      </c>
      <c r="BU8" s="30">
        <v>16</v>
      </c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3">
        <f t="shared" si="1"/>
        <v>13904</v>
      </c>
      <c r="CK8" s="34">
        <f t="shared" si="2"/>
        <v>7375</v>
      </c>
      <c r="CL8" s="34">
        <f t="shared" si="3"/>
        <v>6529</v>
      </c>
    </row>
    <row r="9" ht="27.75" customHeight="1" spans="1:90">
      <c r="A9" s="29" t="s">
        <v>94</v>
      </c>
      <c r="B9" s="29" t="s">
        <v>91</v>
      </c>
      <c r="C9" s="31">
        <v>770</v>
      </c>
      <c r="D9" s="31">
        <v>509</v>
      </c>
      <c r="E9" s="31">
        <v>359</v>
      </c>
      <c r="F9" s="31">
        <v>452</v>
      </c>
      <c r="G9" s="31">
        <v>0</v>
      </c>
      <c r="H9" s="31">
        <v>120</v>
      </c>
      <c r="I9" s="31">
        <v>544</v>
      </c>
      <c r="J9" s="31">
        <v>694</v>
      </c>
      <c r="K9" s="31">
        <v>384</v>
      </c>
      <c r="L9" s="31">
        <v>130</v>
      </c>
      <c r="M9" s="31">
        <v>879</v>
      </c>
      <c r="N9" s="31">
        <v>313</v>
      </c>
      <c r="O9" s="31">
        <v>259</v>
      </c>
      <c r="P9" s="31">
        <v>517</v>
      </c>
      <c r="Q9" s="31">
        <v>629</v>
      </c>
      <c r="R9" s="31">
        <v>394</v>
      </c>
      <c r="S9" s="31">
        <v>600</v>
      </c>
      <c r="T9" s="31">
        <v>290</v>
      </c>
      <c r="U9" s="31">
        <v>697</v>
      </c>
      <c r="V9" s="31">
        <v>120</v>
      </c>
      <c r="W9" s="31">
        <v>365</v>
      </c>
      <c r="X9" s="31">
        <v>0</v>
      </c>
      <c r="Y9" s="31">
        <v>0</v>
      </c>
      <c r="Z9" s="31">
        <v>536</v>
      </c>
      <c r="AA9" s="31">
        <v>80</v>
      </c>
      <c r="AB9" s="31">
        <v>22</v>
      </c>
      <c r="AC9" s="31">
        <v>36</v>
      </c>
      <c r="AD9" s="31">
        <v>31</v>
      </c>
      <c r="AE9" s="31">
        <v>0</v>
      </c>
      <c r="AF9" s="31">
        <v>9</v>
      </c>
      <c r="AG9" s="31">
        <v>10</v>
      </c>
      <c r="AH9" s="31">
        <v>0</v>
      </c>
      <c r="AI9" s="31">
        <v>0</v>
      </c>
      <c r="AJ9" s="31">
        <v>0</v>
      </c>
      <c r="AK9" s="31">
        <v>0</v>
      </c>
      <c r="AL9" s="31">
        <v>12</v>
      </c>
      <c r="AM9" s="31">
        <v>6</v>
      </c>
      <c r="AN9" s="31">
        <v>4</v>
      </c>
      <c r="AO9" s="31">
        <v>17</v>
      </c>
      <c r="AP9" s="31">
        <v>16</v>
      </c>
      <c r="AQ9" s="30">
        <v>1372</v>
      </c>
      <c r="AR9" s="30">
        <v>697</v>
      </c>
      <c r="AS9" s="30">
        <v>982</v>
      </c>
      <c r="AT9" s="30">
        <v>324</v>
      </c>
      <c r="AU9" s="30">
        <v>250</v>
      </c>
      <c r="AV9" s="30">
        <v>450</v>
      </c>
      <c r="AW9" s="30">
        <v>113</v>
      </c>
      <c r="AX9" s="30">
        <v>400</v>
      </c>
      <c r="AY9" s="30">
        <v>278</v>
      </c>
      <c r="AZ9" s="30">
        <v>158</v>
      </c>
      <c r="BA9" s="30">
        <v>23</v>
      </c>
      <c r="BB9" s="30">
        <v>38</v>
      </c>
      <c r="BC9" s="30">
        <v>39</v>
      </c>
      <c r="BD9" s="30">
        <v>64</v>
      </c>
      <c r="BE9" s="30">
        <v>44</v>
      </c>
      <c r="BF9" s="30">
        <v>27</v>
      </c>
      <c r="BG9" s="30">
        <v>8</v>
      </c>
      <c r="BH9" s="30">
        <v>176</v>
      </c>
      <c r="BI9" s="30">
        <v>269</v>
      </c>
      <c r="BJ9" s="30">
        <v>21</v>
      </c>
      <c r="BK9" s="30">
        <v>6</v>
      </c>
      <c r="BL9" s="30">
        <v>14</v>
      </c>
      <c r="BM9" s="30">
        <v>10</v>
      </c>
      <c r="BN9" s="30">
        <v>238</v>
      </c>
      <c r="BO9" s="30">
        <v>336</v>
      </c>
      <c r="BP9" s="30">
        <v>10</v>
      </c>
      <c r="BQ9" s="30">
        <v>6</v>
      </c>
      <c r="BR9" s="30">
        <v>18</v>
      </c>
      <c r="BS9" s="30">
        <v>58</v>
      </c>
      <c r="BT9" s="30">
        <v>84</v>
      </c>
      <c r="BU9" s="30">
        <v>16</v>
      </c>
      <c r="BV9" s="31">
        <v>11</v>
      </c>
      <c r="BW9" s="31">
        <v>255</v>
      </c>
      <c r="BX9" s="31">
        <v>39</v>
      </c>
      <c r="BY9" s="31">
        <v>157</v>
      </c>
      <c r="BZ9" s="31">
        <v>77</v>
      </c>
      <c r="CA9" s="31"/>
      <c r="CB9" s="31">
        <v>199</v>
      </c>
      <c r="CC9" s="31">
        <v>20</v>
      </c>
      <c r="CD9" s="31"/>
      <c r="CE9" s="31">
        <v>103</v>
      </c>
      <c r="CF9" s="31">
        <v>56</v>
      </c>
      <c r="CG9" s="31">
        <v>23</v>
      </c>
      <c r="CH9" s="31">
        <v>148</v>
      </c>
      <c r="CI9" s="31">
        <v>223</v>
      </c>
      <c r="CJ9" s="33">
        <f t="shared" si="1"/>
        <v>17644</v>
      </c>
      <c r="CK9" s="34">
        <f t="shared" si="2"/>
        <v>9804</v>
      </c>
      <c r="CL9" s="34">
        <f t="shared" si="3"/>
        <v>7840</v>
      </c>
    </row>
    <row r="10" ht="27.75" customHeight="1" spans="1:90">
      <c r="A10" s="29" t="s">
        <v>95</v>
      </c>
      <c r="B10" s="29" t="s">
        <v>91</v>
      </c>
      <c r="C10" s="31">
        <v>463</v>
      </c>
      <c r="D10" s="31">
        <v>509</v>
      </c>
      <c r="E10" s="32">
        <v>0</v>
      </c>
      <c r="F10" s="31">
        <v>0</v>
      </c>
      <c r="G10" s="31">
        <v>218</v>
      </c>
      <c r="H10" s="32">
        <v>573</v>
      </c>
      <c r="I10" s="31">
        <v>0</v>
      </c>
      <c r="J10" s="31">
        <v>533</v>
      </c>
      <c r="K10" s="31">
        <v>1177</v>
      </c>
      <c r="L10" s="31">
        <v>130</v>
      </c>
      <c r="M10" s="31"/>
      <c r="N10" s="31">
        <v>0</v>
      </c>
      <c r="O10" s="31">
        <v>43</v>
      </c>
      <c r="P10" s="31">
        <v>0</v>
      </c>
      <c r="Q10" s="31">
        <v>0</v>
      </c>
      <c r="R10" s="31">
        <v>611</v>
      </c>
      <c r="S10" s="31"/>
      <c r="T10" s="31">
        <v>0</v>
      </c>
      <c r="U10" s="31"/>
      <c r="V10" s="31">
        <v>1000</v>
      </c>
      <c r="W10" s="31">
        <v>365</v>
      </c>
      <c r="X10" s="31">
        <v>192</v>
      </c>
      <c r="Y10" s="31">
        <v>466</v>
      </c>
      <c r="Z10" s="31">
        <v>0</v>
      </c>
      <c r="AA10" s="31">
        <v>0</v>
      </c>
      <c r="AB10" s="31">
        <v>23</v>
      </c>
      <c r="AC10" s="31">
        <v>0</v>
      </c>
      <c r="AD10" s="31">
        <v>0</v>
      </c>
      <c r="AE10" s="31">
        <v>57</v>
      </c>
      <c r="AF10" s="31">
        <v>0</v>
      </c>
      <c r="AG10" s="31">
        <v>0</v>
      </c>
      <c r="AH10" s="31">
        <v>22</v>
      </c>
      <c r="AI10" s="31">
        <v>19</v>
      </c>
      <c r="AJ10" s="31">
        <v>9</v>
      </c>
      <c r="AK10" s="31">
        <v>53</v>
      </c>
      <c r="AL10" s="31">
        <v>0</v>
      </c>
      <c r="AM10" s="32">
        <v>0</v>
      </c>
      <c r="AN10" s="32">
        <v>0</v>
      </c>
      <c r="AO10" s="31">
        <v>0</v>
      </c>
      <c r="AP10" s="31"/>
      <c r="AQ10" s="30">
        <v>1372</v>
      </c>
      <c r="AR10" s="30">
        <v>697</v>
      </c>
      <c r="AS10" s="30">
        <v>982</v>
      </c>
      <c r="AT10" s="30">
        <v>324</v>
      </c>
      <c r="AU10" s="30">
        <v>250</v>
      </c>
      <c r="AV10" s="30">
        <v>450</v>
      </c>
      <c r="AW10" s="30">
        <v>113</v>
      </c>
      <c r="AX10" s="30">
        <v>400</v>
      </c>
      <c r="AY10" s="30">
        <v>278</v>
      </c>
      <c r="AZ10" s="30">
        <v>158</v>
      </c>
      <c r="BA10" s="30">
        <v>23</v>
      </c>
      <c r="BB10" s="30">
        <v>38</v>
      </c>
      <c r="BC10" s="30">
        <v>39</v>
      </c>
      <c r="BD10" s="30">
        <v>64</v>
      </c>
      <c r="BE10" s="30">
        <v>44</v>
      </c>
      <c r="BF10" s="30">
        <v>27</v>
      </c>
      <c r="BG10" s="30">
        <v>8</v>
      </c>
      <c r="BH10" s="30">
        <v>176</v>
      </c>
      <c r="BI10" s="30">
        <v>269</v>
      </c>
      <c r="BJ10" s="30">
        <v>21</v>
      </c>
      <c r="BK10" s="30">
        <v>6</v>
      </c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1"/>
      <c r="BW10" s="31"/>
      <c r="BX10" s="31"/>
      <c r="BY10" s="31"/>
      <c r="BZ10" s="31"/>
      <c r="CA10" s="31">
        <v>113</v>
      </c>
      <c r="CB10" s="31"/>
      <c r="CC10" s="31"/>
      <c r="CD10" s="31">
        <v>3</v>
      </c>
      <c r="CE10" s="31"/>
      <c r="CF10" s="31"/>
      <c r="CG10" s="31"/>
      <c r="CH10" s="31"/>
      <c r="CI10" s="31"/>
      <c r="CJ10" s="33">
        <f t="shared" si="1"/>
        <v>12318</v>
      </c>
      <c r="CK10" s="34">
        <f t="shared" si="2"/>
        <v>6463</v>
      </c>
      <c r="CL10" s="34">
        <f t="shared" si="3"/>
        <v>5855</v>
      </c>
    </row>
    <row r="11" ht="27.75" customHeight="1" spans="1:90">
      <c r="A11" s="29" t="s">
        <v>96</v>
      </c>
      <c r="B11" s="29" t="s">
        <v>91</v>
      </c>
      <c r="C11" s="31">
        <v>770</v>
      </c>
      <c r="D11" s="31">
        <v>0</v>
      </c>
      <c r="E11" s="31">
        <v>359</v>
      </c>
      <c r="F11" s="31">
        <v>452</v>
      </c>
      <c r="G11" s="31">
        <v>0</v>
      </c>
      <c r="H11" s="31">
        <v>120</v>
      </c>
      <c r="I11" s="31">
        <v>544</v>
      </c>
      <c r="J11" s="31">
        <v>316</v>
      </c>
      <c r="K11" s="32">
        <v>0</v>
      </c>
      <c r="L11" s="31">
        <v>0</v>
      </c>
      <c r="M11" s="31">
        <v>879</v>
      </c>
      <c r="N11" s="31">
        <v>313</v>
      </c>
      <c r="O11" s="31">
        <v>216</v>
      </c>
      <c r="P11" s="32">
        <v>517</v>
      </c>
      <c r="Q11" s="31">
        <v>629</v>
      </c>
      <c r="R11" s="31">
        <v>0</v>
      </c>
      <c r="S11" s="31">
        <v>600</v>
      </c>
      <c r="T11" s="31">
        <v>290</v>
      </c>
      <c r="U11" s="31">
        <v>697</v>
      </c>
      <c r="V11" s="32">
        <v>0</v>
      </c>
      <c r="W11" s="31">
        <v>0</v>
      </c>
      <c r="X11" s="31">
        <v>0</v>
      </c>
      <c r="Y11" s="31">
        <v>0</v>
      </c>
      <c r="Z11" s="31">
        <v>536</v>
      </c>
      <c r="AA11" s="31">
        <v>80</v>
      </c>
      <c r="AB11" s="31">
        <v>22</v>
      </c>
      <c r="AC11" s="31">
        <v>36</v>
      </c>
      <c r="AD11" s="31">
        <v>31</v>
      </c>
      <c r="AE11" s="31">
        <v>0</v>
      </c>
      <c r="AF11" s="31">
        <v>9</v>
      </c>
      <c r="AG11" s="31">
        <v>10</v>
      </c>
      <c r="AH11" s="31">
        <v>0</v>
      </c>
      <c r="AI11" s="31">
        <v>0</v>
      </c>
      <c r="AJ11" s="31">
        <v>0</v>
      </c>
      <c r="AK11" s="31">
        <v>0</v>
      </c>
      <c r="AL11" s="31">
        <v>12</v>
      </c>
      <c r="AM11" s="31">
        <v>6</v>
      </c>
      <c r="AN11" s="31">
        <v>4</v>
      </c>
      <c r="AO11" s="31">
        <v>17</v>
      </c>
      <c r="AP11" s="31">
        <v>16</v>
      </c>
      <c r="AQ11" s="30">
        <v>1372</v>
      </c>
      <c r="AR11" s="30">
        <v>697</v>
      </c>
      <c r="AS11" s="30">
        <v>982</v>
      </c>
      <c r="AT11" s="30">
        <v>324</v>
      </c>
      <c r="AU11" s="30">
        <v>250</v>
      </c>
      <c r="AV11" s="30">
        <v>450</v>
      </c>
      <c r="AW11" s="30">
        <v>113</v>
      </c>
      <c r="AX11" s="30">
        <v>400</v>
      </c>
      <c r="AY11" s="30">
        <v>278</v>
      </c>
      <c r="AZ11" s="30">
        <v>158</v>
      </c>
      <c r="BA11" s="30">
        <v>23</v>
      </c>
      <c r="BB11" s="30">
        <v>38</v>
      </c>
      <c r="BC11" s="30">
        <v>39</v>
      </c>
      <c r="BD11" s="30">
        <v>64</v>
      </c>
      <c r="BE11" s="30">
        <v>44</v>
      </c>
      <c r="BF11" s="30">
        <v>27</v>
      </c>
      <c r="BG11" s="30">
        <v>8</v>
      </c>
      <c r="BH11" s="30">
        <v>176</v>
      </c>
      <c r="BI11" s="30">
        <v>269</v>
      </c>
      <c r="BJ11" s="30">
        <v>21</v>
      </c>
      <c r="BK11" s="30">
        <v>6</v>
      </c>
      <c r="BL11" s="30">
        <v>14</v>
      </c>
      <c r="BM11" s="30">
        <v>10</v>
      </c>
      <c r="BN11" s="30">
        <v>238</v>
      </c>
      <c r="BO11" s="30">
        <v>336</v>
      </c>
      <c r="BP11" s="30">
        <v>10</v>
      </c>
      <c r="BQ11" s="30">
        <v>6</v>
      </c>
      <c r="BR11" s="30">
        <v>18</v>
      </c>
      <c r="BS11" s="30">
        <v>58</v>
      </c>
      <c r="BT11" s="30">
        <v>84</v>
      </c>
      <c r="BU11" s="30">
        <v>16</v>
      </c>
      <c r="BV11" s="31">
        <v>11</v>
      </c>
      <c r="BW11" s="31">
        <v>255</v>
      </c>
      <c r="BX11" s="31">
        <v>39</v>
      </c>
      <c r="BY11" s="31">
        <v>157</v>
      </c>
      <c r="BZ11" s="31">
        <v>77</v>
      </c>
      <c r="CA11" s="31"/>
      <c r="CB11" s="31">
        <v>199</v>
      </c>
      <c r="CC11" s="31">
        <v>20</v>
      </c>
      <c r="CD11" s="31"/>
      <c r="CE11" s="31">
        <v>103</v>
      </c>
      <c r="CF11" s="31">
        <v>56</v>
      </c>
      <c r="CG11" s="31">
        <v>23</v>
      </c>
      <c r="CH11" s="31"/>
      <c r="CI11" s="31"/>
      <c r="CJ11" s="33">
        <f t="shared" si="1"/>
        <v>14950</v>
      </c>
      <c r="CK11" s="34">
        <f t="shared" si="2"/>
        <v>7481</v>
      </c>
      <c r="CL11" s="34">
        <f t="shared" si="3"/>
        <v>7469</v>
      </c>
    </row>
    <row r="12" ht="27.75" customHeight="1" spans="1:90">
      <c r="A12" s="29" t="s">
        <v>97</v>
      </c>
      <c r="B12" s="29" t="s">
        <v>91</v>
      </c>
      <c r="C12" s="31">
        <v>463</v>
      </c>
      <c r="D12" s="31">
        <v>509</v>
      </c>
      <c r="E12" s="32">
        <v>0</v>
      </c>
      <c r="F12" s="31">
        <v>0</v>
      </c>
      <c r="G12" s="31">
        <v>218</v>
      </c>
      <c r="H12" s="32">
        <v>573</v>
      </c>
      <c r="I12" s="31">
        <v>0</v>
      </c>
      <c r="J12" s="31">
        <v>533</v>
      </c>
      <c r="K12" s="31">
        <v>1177</v>
      </c>
      <c r="L12" s="31">
        <v>130</v>
      </c>
      <c r="M12" s="31"/>
      <c r="N12" s="31">
        <v>0</v>
      </c>
      <c r="O12" s="31">
        <v>43</v>
      </c>
      <c r="P12" s="31">
        <v>0</v>
      </c>
      <c r="Q12" s="31">
        <v>0</v>
      </c>
      <c r="R12" s="31">
        <v>611</v>
      </c>
      <c r="S12" s="31"/>
      <c r="T12" s="31">
        <v>0</v>
      </c>
      <c r="U12" s="31"/>
      <c r="V12" s="31">
        <v>1000</v>
      </c>
      <c r="W12" s="31">
        <v>365</v>
      </c>
      <c r="X12" s="31">
        <v>192</v>
      </c>
      <c r="Y12" s="31">
        <v>466</v>
      </c>
      <c r="Z12" s="31">
        <v>0</v>
      </c>
      <c r="AA12" s="31">
        <v>0</v>
      </c>
      <c r="AB12" s="31">
        <v>23</v>
      </c>
      <c r="AC12" s="31">
        <v>0</v>
      </c>
      <c r="AD12" s="31">
        <v>0</v>
      </c>
      <c r="AE12" s="31">
        <v>57</v>
      </c>
      <c r="AF12" s="31">
        <v>0</v>
      </c>
      <c r="AG12" s="31">
        <v>0</v>
      </c>
      <c r="AH12" s="31">
        <v>22</v>
      </c>
      <c r="AI12" s="31">
        <v>19</v>
      </c>
      <c r="AJ12" s="31">
        <v>9</v>
      </c>
      <c r="AK12" s="31">
        <v>53</v>
      </c>
      <c r="AL12" s="31">
        <v>0</v>
      </c>
      <c r="AM12" s="32">
        <v>0</v>
      </c>
      <c r="AN12" s="32">
        <v>0</v>
      </c>
      <c r="AO12" s="31">
        <v>0</v>
      </c>
      <c r="AP12" s="31"/>
      <c r="AQ12" s="30">
        <v>1372</v>
      </c>
      <c r="AR12" s="30">
        <v>697</v>
      </c>
      <c r="AS12" s="30">
        <v>982</v>
      </c>
      <c r="AT12" s="30">
        <v>324</v>
      </c>
      <c r="AU12" s="30">
        <v>250</v>
      </c>
      <c r="AV12" s="30">
        <v>450</v>
      </c>
      <c r="AW12" s="30">
        <v>113</v>
      </c>
      <c r="AX12" s="30">
        <v>400</v>
      </c>
      <c r="AY12" s="30">
        <v>278</v>
      </c>
      <c r="AZ12" s="30">
        <v>158</v>
      </c>
      <c r="BA12" s="30">
        <v>23</v>
      </c>
      <c r="BB12" s="30">
        <v>38</v>
      </c>
      <c r="BC12" s="30">
        <v>39</v>
      </c>
      <c r="BD12" s="30">
        <v>64</v>
      </c>
      <c r="BE12" s="30">
        <v>44</v>
      </c>
      <c r="BF12" s="30">
        <v>27</v>
      </c>
      <c r="BG12" s="30">
        <v>8</v>
      </c>
      <c r="BH12" s="30">
        <v>176</v>
      </c>
      <c r="BI12" s="30">
        <v>269</v>
      </c>
      <c r="BJ12" s="30">
        <v>21</v>
      </c>
      <c r="BK12" s="30">
        <v>6</v>
      </c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1"/>
      <c r="BW12" s="31"/>
      <c r="BX12" s="31"/>
      <c r="BY12" s="31"/>
      <c r="BZ12" s="31"/>
      <c r="CA12" s="31">
        <v>113</v>
      </c>
      <c r="CB12" s="31"/>
      <c r="CC12" s="31"/>
      <c r="CD12" s="31">
        <v>3</v>
      </c>
      <c r="CE12" s="31"/>
      <c r="CF12" s="31"/>
      <c r="CG12" s="31"/>
      <c r="CH12" s="31">
        <v>148</v>
      </c>
      <c r="CI12" s="31">
        <v>223</v>
      </c>
      <c r="CJ12" s="33">
        <f t="shared" si="1"/>
        <v>12689</v>
      </c>
      <c r="CK12" s="34">
        <f t="shared" si="2"/>
        <v>6463</v>
      </c>
      <c r="CL12" s="34">
        <f t="shared" si="3"/>
        <v>6226</v>
      </c>
    </row>
    <row r="13" ht="27.75" customHeight="1" spans="1:90">
      <c r="A13" s="29" t="s">
        <v>98</v>
      </c>
      <c r="B13" s="29" t="s">
        <v>91</v>
      </c>
      <c r="C13" s="31">
        <v>770</v>
      </c>
      <c r="D13" s="31">
        <v>0</v>
      </c>
      <c r="E13" s="31">
        <v>359</v>
      </c>
      <c r="F13" s="31">
        <v>452</v>
      </c>
      <c r="G13" s="31">
        <v>0</v>
      </c>
      <c r="H13" s="31">
        <v>120</v>
      </c>
      <c r="I13" s="31">
        <v>544</v>
      </c>
      <c r="J13" s="31">
        <v>316</v>
      </c>
      <c r="K13" s="32">
        <v>0</v>
      </c>
      <c r="L13" s="31">
        <v>0</v>
      </c>
      <c r="M13" s="31">
        <v>879</v>
      </c>
      <c r="N13" s="31">
        <v>313</v>
      </c>
      <c r="O13" s="31">
        <v>216</v>
      </c>
      <c r="P13" s="32">
        <v>517</v>
      </c>
      <c r="Q13" s="31">
        <v>629</v>
      </c>
      <c r="R13" s="31">
        <v>0</v>
      </c>
      <c r="S13" s="31">
        <v>600</v>
      </c>
      <c r="T13" s="31">
        <v>290</v>
      </c>
      <c r="U13" s="31">
        <v>697</v>
      </c>
      <c r="V13" s="32">
        <v>0</v>
      </c>
      <c r="W13" s="31">
        <v>0</v>
      </c>
      <c r="X13" s="31">
        <v>0</v>
      </c>
      <c r="Y13" s="31">
        <v>0</v>
      </c>
      <c r="Z13" s="31">
        <v>536</v>
      </c>
      <c r="AA13" s="31">
        <v>80</v>
      </c>
      <c r="AB13" s="31">
        <v>22</v>
      </c>
      <c r="AC13" s="31">
        <v>36</v>
      </c>
      <c r="AD13" s="31">
        <v>31</v>
      </c>
      <c r="AE13" s="31">
        <v>0</v>
      </c>
      <c r="AF13" s="31">
        <v>9</v>
      </c>
      <c r="AG13" s="31">
        <v>10</v>
      </c>
      <c r="AH13" s="31">
        <v>0</v>
      </c>
      <c r="AI13" s="31">
        <v>0</v>
      </c>
      <c r="AJ13" s="31">
        <v>0</v>
      </c>
      <c r="AK13" s="31">
        <v>0</v>
      </c>
      <c r="AL13" s="31">
        <v>12</v>
      </c>
      <c r="AM13" s="31">
        <v>6</v>
      </c>
      <c r="AN13" s="31">
        <v>4</v>
      </c>
      <c r="AO13" s="31">
        <v>17</v>
      </c>
      <c r="AP13" s="31">
        <v>16</v>
      </c>
      <c r="AQ13" s="30">
        <v>1372</v>
      </c>
      <c r="AR13" s="30">
        <v>697</v>
      </c>
      <c r="AS13" s="30">
        <v>982</v>
      </c>
      <c r="AT13" s="30">
        <v>324</v>
      </c>
      <c r="AU13" s="30">
        <v>250</v>
      </c>
      <c r="AV13" s="30">
        <v>450</v>
      </c>
      <c r="AW13" s="30">
        <v>113</v>
      </c>
      <c r="AX13" s="30">
        <v>400</v>
      </c>
      <c r="AY13" s="30">
        <v>278</v>
      </c>
      <c r="AZ13" s="30">
        <v>158</v>
      </c>
      <c r="BA13" s="30">
        <v>23</v>
      </c>
      <c r="BB13" s="30">
        <v>38</v>
      </c>
      <c r="BC13" s="30">
        <v>39</v>
      </c>
      <c r="BD13" s="30">
        <v>64</v>
      </c>
      <c r="BE13" s="30">
        <v>44</v>
      </c>
      <c r="BF13" s="30">
        <v>27</v>
      </c>
      <c r="BG13" s="30">
        <v>8</v>
      </c>
      <c r="BH13" s="30">
        <v>176</v>
      </c>
      <c r="BI13" s="30">
        <v>269</v>
      </c>
      <c r="BJ13" s="30">
        <v>21</v>
      </c>
      <c r="BK13" s="30">
        <v>6</v>
      </c>
      <c r="BL13" s="30">
        <v>14</v>
      </c>
      <c r="BM13" s="30">
        <v>10</v>
      </c>
      <c r="BN13" s="30">
        <v>238</v>
      </c>
      <c r="BO13" s="30">
        <v>336</v>
      </c>
      <c r="BP13" s="30">
        <v>10</v>
      </c>
      <c r="BQ13" s="30">
        <v>6</v>
      </c>
      <c r="BR13" s="30">
        <v>18</v>
      </c>
      <c r="BS13" s="30">
        <v>58</v>
      </c>
      <c r="BT13" s="30">
        <v>84</v>
      </c>
      <c r="BU13" s="30">
        <v>16</v>
      </c>
      <c r="BV13" s="31">
        <v>11</v>
      </c>
      <c r="BW13" s="31">
        <v>255</v>
      </c>
      <c r="BX13" s="31">
        <v>39</v>
      </c>
      <c r="BY13" s="31">
        <v>157</v>
      </c>
      <c r="BZ13" s="31">
        <v>77</v>
      </c>
      <c r="CA13" s="31"/>
      <c r="CB13" s="31">
        <v>199</v>
      </c>
      <c r="CC13" s="31">
        <v>20</v>
      </c>
      <c r="CD13" s="31"/>
      <c r="CE13" s="31">
        <v>103</v>
      </c>
      <c r="CF13" s="31">
        <v>56</v>
      </c>
      <c r="CG13" s="31">
        <v>23</v>
      </c>
      <c r="CH13" s="31"/>
      <c r="CI13" s="31"/>
      <c r="CJ13" s="33">
        <f t="shared" si="1"/>
        <v>14950</v>
      </c>
      <c r="CK13" s="34">
        <f t="shared" si="2"/>
        <v>7481</v>
      </c>
      <c r="CL13" s="34">
        <f t="shared" si="3"/>
        <v>7469</v>
      </c>
    </row>
    <row r="14" ht="27.75" customHeight="1" spans="1:90">
      <c r="A14" s="29" t="s">
        <v>99</v>
      </c>
      <c r="B14" s="29" t="s">
        <v>91</v>
      </c>
      <c r="C14" s="31">
        <v>1233</v>
      </c>
      <c r="D14" s="31">
        <v>509</v>
      </c>
      <c r="E14" s="31">
        <v>359</v>
      </c>
      <c r="F14" s="31">
        <v>452</v>
      </c>
      <c r="G14" s="31">
        <v>218</v>
      </c>
      <c r="H14" s="31">
        <v>573</v>
      </c>
      <c r="I14" s="31">
        <v>425</v>
      </c>
      <c r="J14" s="31">
        <v>849</v>
      </c>
      <c r="K14" s="31">
        <v>1177</v>
      </c>
      <c r="L14" s="31">
        <v>130</v>
      </c>
      <c r="M14" s="31"/>
      <c r="N14" s="31">
        <v>313</v>
      </c>
      <c r="O14" s="31">
        <v>151</v>
      </c>
      <c r="P14" s="31">
        <v>0</v>
      </c>
      <c r="Q14" s="31">
        <v>629</v>
      </c>
      <c r="R14" s="31">
        <v>611</v>
      </c>
      <c r="S14" s="31"/>
      <c r="T14" s="31">
        <v>290</v>
      </c>
      <c r="U14" s="31"/>
      <c r="V14" s="31">
        <v>1000</v>
      </c>
      <c r="W14" s="31">
        <v>365</v>
      </c>
      <c r="X14" s="31">
        <v>192</v>
      </c>
      <c r="Y14" s="31">
        <v>466</v>
      </c>
      <c r="Z14" s="31">
        <v>387</v>
      </c>
      <c r="AA14" s="31">
        <v>80</v>
      </c>
      <c r="AB14" s="31">
        <v>23</v>
      </c>
      <c r="AC14" s="31">
        <v>36</v>
      </c>
      <c r="AD14" s="31">
        <v>31</v>
      </c>
      <c r="AE14" s="31">
        <v>57</v>
      </c>
      <c r="AF14" s="31">
        <v>0</v>
      </c>
      <c r="AG14" s="31">
        <v>10</v>
      </c>
      <c r="AH14" s="31">
        <v>22</v>
      </c>
      <c r="AI14" s="31">
        <v>19</v>
      </c>
      <c r="AJ14" s="31">
        <v>9</v>
      </c>
      <c r="AK14" s="31">
        <v>53</v>
      </c>
      <c r="AL14" s="31">
        <v>12</v>
      </c>
      <c r="AM14" s="31">
        <v>6</v>
      </c>
      <c r="AN14" s="31">
        <v>4</v>
      </c>
      <c r="AO14" s="31">
        <v>17</v>
      </c>
      <c r="AP14" s="31"/>
      <c r="AQ14" s="30">
        <v>1372</v>
      </c>
      <c r="AR14" s="30">
        <v>697</v>
      </c>
      <c r="AS14" s="30">
        <v>982</v>
      </c>
      <c r="AT14" s="30">
        <v>324</v>
      </c>
      <c r="AU14" s="30">
        <v>250</v>
      </c>
      <c r="AV14" s="30">
        <v>450</v>
      </c>
      <c r="AW14" s="30">
        <v>113</v>
      </c>
      <c r="AX14" s="30">
        <v>400</v>
      </c>
      <c r="AY14" s="30">
        <v>278</v>
      </c>
      <c r="AZ14" s="30">
        <v>158</v>
      </c>
      <c r="BA14" s="30">
        <v>23</v>
      </c>
      <c r="BB14" s="30">
        <v>38</v>
      </c>
      <c r="BC14" s="30">
        <v>39</v>
      </c>
      <c r="BD14" s="30">
        <v>64</v>
      </c>
      <c r="BE14" s="30">
        <v>44</v>
      </c>
      <c r="BF14" s="30">
        <v>27</v>
      </c>
      <c r="BG14" s="30">
        <v>8</v>
      </c>
      <c r="BH14" s="30">
        <v>176</v>
      </c>
      <c r="BI14" s="30">
        <v>269</v>
      </c>
      <c r="BJ14" s="30">
        <v>21</v>
      </c>
      <c r="BK14" s="30">
        <v>6</v>
      </c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1"/>
      <c r="BW14" s="31"/>
      <c r="BX14" s="31"/>
      <c r="BY14" s="31"/>
      <c r="BZ14" s="31"/>
      <c r="CA14" s="31">
        <v>113</v>
      </c>
      <c r="CB14" s="31"/>
      <c r="CC14" s="31"/>
      <c r="CD14" s="31">
        <v>3</v>
      </c>
      <c r="CE14" s="31"/>
      <c r="CF14" s="31"/>
      <c r="CG14" s="31"/>
      <c r="CH14" s="31"/>
      <c r="CI14" s="31"/>
      <c r="CJ14" s="33">
        <f t="shared" si="1"/>
        <v>16563</v>
      </c>
      <c r="CK14" s="34">
        <f t="shared" si="2"/>
        <v>10708</v>
      </c>
      <c r="CL14" s="34">
        <f t="shared" si="3"/>
        <v>5855</v>
      </c>
    </row>
    <row r="15" ht="27.75" customHeight="1" spans="1:90">
      <c r="A15" s="29" t="s">
        <v>100</v>
      </c>
      <c r="B15" s="29" t="s">
        <v>91</v>
      </c>
      <c r="C15" s="31">
        <v>463</v>
      </c>
      <c r="D15" s="31">
        <v>509</v>
      </c>
      <c r="E15" s="31">
        <v>0</v>
      </c>
      <c r="F15" s="31">
        <v>0</v>
      </c>
      <c r="G15" s="31">
        <v>0</v>
      </c>
      <c r="H15" s="32">
        <v>120</v>
      </c>
      <c r="I15" s="31">
        <v>119</v>
      </c>
      <c r="J15" s="31">
        <v>533</v>
      </c>
      <c r="K15" s="32">
        <v>793</v>
      </c>
      <c r="L15" s="31">
        <v>130</v>
      </c>
      <c r="M15" s="31">
        <v>879</v>
      </c>
      <c r="N15" s="31">
        <v>157</v>
      </c>
      <c r="O15" s="31">
        <v>151</v>
      </c>
      <c r="P15" s="31">
        <v>517</v>
      </c>
      <c r="Q15" s="31">
        <v>629</v>
      </c>
      <c r="R15" s="31">
        <v>217</v>
      </c>
      <c r="S15" s="31">
        <v>600</v>
      </c>
      <c r="T15" s="31">
        <v>181</v>
      </c>
      <c r="U15" s="31">
        <v>697</v>
      </c>
      <c r="V15" s="31">
        <v>1000</v>
      </c>
      <c r="W15" s="31">
        <v>0</v>
      </c>
      <c r="X15" s="31">
        <v>0</v>
      </c>
      <c r="Y15" s="31">
        <v>466</v>
      </c>
      <c r="Z15" s="31">
        <v>149</v>
      </c>
      <c r="AA15" s="31">
        <v>0</v>
      </c>
      <c r="AB15" s="31">
        <v>45</v>
      </c>
      <c r="AC15" s="31">
        <v>0</v>
      </c>
      <c r="AD15" s="31">
        <v>0</v>
      </c>
      <c r="AE15" s="31">
        <v>0</v>
      </c>
      <c r="AF15" s="31">
        <v>9</v>
      </c>
      <c r="AG15" s="31">
        <v>10</v>
      </c>
      <c r="AH15" s="31">
        <v>0</v>
      </c>
      <c r="AI15" s="31">
        <v>10</v>
      </c>
      <c r="AJ15" s="31">
        <v>4</v>
      </c>
      <c r="AK15" s="31">
        <v>26</v>
      </c>
      <c r="AL15" s="31">
        <v>0</v>
      </c>
      <c r="AM15" s="32">
        <v>0</v>
      </c>
      <c r="AN15" s="32">
        <v>0</v>
      </c>
      <c r="AO15" s="31">
        <v>0</v>
      </c>
      <c r="AP15" s="31">
        <v>16</v>
      </c>
      <c r="AQ15" s="30">
        <v>1372</v>
      </c>
      <c r="AR15" s="30">
        <v>697</v>
      </c>
      <c r="AS15" s="30">
        <v>982</v>
      </c>
      <c r="AT15" s="30">
        <v>324</v>
      </c>
      <c r="AU15" s="30">
        <v>250</v>
      </c>
      <c r="AV15" s="30">
        <v>450</v>
      </c>
      <c r="AW15" s="30">
        <v>113</v>
      </c>
      <c r="AX15" s="30">
        <v>400</v>
      </c>
      <c r="AY15" s="30">
        <v>278</v>
      </c>
      <c r="AZ15" s="30">
        <v>158</v>
      </c>
      <c r="BA15" s="30">
        <v>23</v>
      </c>
      <c r="BB15" s="30">
        <v>38</v>
      </c>
      <c r="BC15" s="30">
        <v>39</v>
      </c>
      <c r="BD15" s="30">
        <v>64</v>
      </c>
      <c r="BE15" s="30">
        <v>44</v>
      </c>
      <c r="BF15" s="30">
        <v>27</v>
      </c>
      <c r="BG15" s="30">
        <v>8</v>
      </c>
      <c r="BH15" s="30">
        <v>176</v>
      </c>
      <c r="BI15" s="30">
        <v>269</v>
      </c>
      <c r="BJ15" s="30">
        <v>21</v>
      </c>
      <c r="BK15" s="30">
        <v>6</v>
      </c>
      <c r="BL15" s="30">
        <v>14</v>
      </c>
      <c r="BM15" s="30">
        <v>10</v>
      </c>
      <c r="BN15" s="30">
        <v>238</v>
      </c>
      <c r="BO15" s="30">
        <v>336</v>
      </c>
      <c r="BP15" s="30">
        <v>10</v>
      </c>
      <c r="BQ15" s="30">
        <v>6</v>
      </c>
      <c r="BR15" s="30">
        <v>18</v>
      </c>
      <c r="BS15" s="30">
        <v>58</v>
      </c>
      <c r="BT15" s="30">
        <v>84</v>
      </c>
      <c r="BU15" s="30">
        <v>16</v>
      </c>
      <c r="BV15" s="31">
        <v>11</v>
      </c>
      <c r="BW15" s="31">
        <v>255</v>
      </c>
      <c r="BX15" s="31">
        <v>39</v>
      </c>
      <c r="BY15" s="31">
        <v>157</v>
      </c>
      <c r="BZ15" s="31">
        <v>77</v>
      </c>
      <c r="CA15" s="31"/>
      <c r="CB15" s="31">
        <v>199</v>
      </c>
      <c r="CC15" s="31">
        <v>20</v>
      </c>
      <c r="CD15" s="31"/>
      <c r="CE15" s="31">
        <v>103</v>
      </c>
      <c r="CF15" s="31">
        <v>56</v>
      </c>
      <c r="CG15" s="31">
        <v>23</v>
      </c>
      <c r="CH15" s="31">
        <v>148</v>
      </c>
      <c r="CI15" s="31">
        <v>223</v>
      </c>
      <c r="CJ15" s="33">
        <f t="shared" si="1"/>
        <v>16270</v>
      </c>
      <c r="CK15" s="34">
        <f t="shared" si="2"/>
        <v>8430</v>
      </c>
      <c r="CL15" s="34">
        <f t="shared" si="3"/>
        <v>7840</v>
      </c>
    </row>
    <row r="16" ht="27.75" customHeight="1" spans="1:90">
      <c r="A16" s="29" t="s">
        <v>101</v>
      </c>
      <c r="B16" s="29" t="s">
        <v>91</v>
      </c>
      <c r="C16" s="31">
        <v>1233</v>
      </c>
      <c r="D16" s="31">
        <v>0</v>
      </c>
      <c r="E16" s="31">
        <v>359</v>
      </c>
      <c r="F16" s="31">
        <v>452</v>
      </c>
      <c r="G16" s="31">
        <v>218</v>
      </c>
      <c r="H16" s="31">
        <v>693</v>
      </c>
      <c r="I16" s="31">
        <v>544</v>
      </c>
      <c r="J16" s="31">
        <v>316</v>
      </c>
      <c r="K16" s="31">
        <v>384</v>
      </c>
      <c r="L16" s="31">
        <v>0</v>
      </c>
      <c r="M16" s="31">
        <v>879</v>
      </c>
      <c r="N16" s="31">
        <v>313</v>
      </c>
      <c r="O16" s="31">
        <v>216</v>
      </c>
      <c r="P16" s="31">
        <v>517</v>
      </c>
      <c r="Q16" s="31">
        <v>0</v>
      </c>
      <c r="R16" s="31">
        <v>394</v>
      </c>
      <c r="S16" s="31">
        <v>600</v>
      </c>
      <c r="T16" s="31">
        <v>290</v>
      </c>
      <c r="U16" s="31">
        <v>697</v>
      </c>
      <c r="V16" s="32">
        <v>880</v>
      </c>
      <c r="W16" s="31">
        <v>365</v>
      </c>
      <c r="X16" s="31">
        <v>192</v>
      </c>
      <c r="Y16" s="31">
        <v>0</v>
      </c>
      <c r="Z16" s="31">
        <v>536</v>
      </c>
      <c r="AA16" s="31">
        <v>80</v>
      </c>
      <c r="AB16" s="31">
        <v>45</v>
      </c>
      <c r="AC16" s="31">
        <v>36</v>
      </c>
      <c r="AD16" s="31">
        <v>31</v>
      </c>
      <c r="AE16" s="31">
        <v>57</v>
      </c>
      <c r="AF16" s="31">
        <v>9</v>
      </c>
      <c r="AG16" s="31">
        <v>10</v>
      </c>
      <c r="AH16" s="31">
        <v>22</v>
      </c>
      <c r="AI16" s="31">
        <v>9</v>
      </c>
      <c r="AJ16" s="31">
        <v>5</v>
      </c>
      <c r="AK16" s="31">
        <v>27</v>
      </c>
      <c r="AL16" s="31">
        <v>12</v>
      </c>
      <c r="AM16" s="31">
        <v>6</v>
      </c>
      <c r="AN16" s="31">
        <v>4</v>
      </c>
      <c r="AO16" s="31">
        <v>17</v>
      </c>
      <c r="AP16" s="31">
        <v>16</v>
      </c>
      <c r="AQ16" s="30">
        <v>1372</v>
      </c>
      <c r="AR16" s="30">
        <v>697</v>
      </c>
      <c r="AS16" s="30">
        <v>982</v>
      </c>
      <c r="AT16" s="30">
        <v>324</v>
      </c>
      <c r="AU16" s="30">
        <v>250</v>
      </c>
      <c r="AV16" s="30">
        <v>450</v>
      </c>
      <c r="AW16" s="30">
        <v>113</v>
      </c>
      <c r="AX16" s="30">
        <v>400</v>
      </c>
      <c r="AY16" s="30">
        <v>278</v>
      </c>
      <c r="AZ16" s="30">
        <v>158</v>
      </c>
      <c r="BA16" s="30">
        <v>23</v>
      </c>
      <c r="BB16" s="30">
        <v>38</v>
      </c>
      <c r="BC16" s="30">
        <v>39</v>
      </c>
      <c r="BD16" s="30">
        <v>64</v>
      </c>
      <c r="BE16" s="30">
        <v>44</v>
      </c>
      <c r="BF16" s="30">
        <v>27</v>
      </c>
      <c r="BG16" s="30">
        <v>8</v>
      </c>
      <c r="BH16" s="30">
        <v>176</v>
      </c>
      <c r="BI16" s="30">
        <v>269</v>
      </c>
      <c r="BJ16" s="30">
        <v>21</v>
      </c>
      <c r="BK16" s="30">
        <v>6</v>
      </c>
      <c r="BL16" s="30">
        <v>14</v>
      </c>
      <c r="BM16" s="30">
        <v>10</v>
      </c>
      <c r="BN16" s="30">
        <v>238</v>
      </c>
      <c r="BO16" s="30">
        <v>336</v>
      </c>
      <c r="BP16" s="30">
        <v>10</v>
      </c>
      <c r="BQ16" s="30">
        <v>6</v>
      </c>
      <c r="BR16" s="30">
        <v>18</v>
      </c>
      <c r="BS16" s="30">
        <v>58</v>
      </c>
      <c r="BT16" s="30">
        <v>84</v>
      </c>
      <c r="BU16" s="30">
        <v>16</v>
      </c>
      <c r="BV16" s="31"/>
      <c r="BW16" s="31"/>
      <c r="BX16" s="31"/>
      <c r="BY16" s="31"/>
      <c r="BZ16" s="31"/>
      <c r="CA16" s="31">
        <v>113</v>
      </c>
      <c r="CB16" s="31"/>
      <c r="CC16" s="31"/>
      <c r="CD16" s="31">
        <v>3</v>
      </c>
      <c r="CE16" s="31"/>
      <c r="CF16" s="31"/>
      <c r="CG16" s="31"/>
      <c r="CH16" s="31"/>
      <c r="CI16" s="31"/>
      <c r="CJ16" s="33">
        <f t="shared" si="1"/>
        <v>17109</v>
      </c>
      <c r="CK16" s="34">
        <f t="shared" si="2"/>
        <v>10464</v>
      </c>
      <c r="CL16" s="34">
        <f t="shared" si="3"/>
        <v>6645</v>
      </c>
    </row>
    <row r="17" ht="27.75" customHeight="1" spans="1:90">
      <c r="A17" s="29" t="s">
        <v>102</v>
      </c>
      <c r="B17" s="29" t="s">
        <v>91</v>
      </c>
      <c r="C17" s="31">
        <v>1233</v>
      </c>
      <c r="D17" s="31">
        <v>509</v>
      </c>
      <c r="E17" s="31">
        <v>359</v>
      </c>
      <c r="F17" s="31">
        <v>452</v>
      </c>
      <c r="G17" s="31">
        <v>218</v>
      </c>
      <c r="H17" s="31">
        <v>693</v>
      </c>
      <c r="I17" s="31">
        <v>544</v>
      </c>
      <c r="J17" s="31">
        <v>849</v>
      </c>
      <c r="K17" s="31">
        <v>1177</v>
      </c>
      <c r="L17" s="31">
        <v>130</v>
      </c>
      <c r="M17" s="31">
        <v>879</v>
      </c>
      <c r="N17" s="31">
        <v>156</v>
      </c>
      <c r="O17" s="31">
        <v>259</v>
      </c>
      <c r="P17" s="31">
        <v>517</v>
      </c>
      <c r="Q17" s="31">
        <v>629</v>
      </c>
      <c r="R17" s="31">
        <v>611</v>
      </c>
      <c r="S17" s="31">
        <v>600</v>
      </c>
      <c r="T17" s="31">
        <v>109</v>
      </c>
      <c r="U17" s="31">
        <v>697</v>
      </c>
      <c r="V17" s="31">
        <v>120</v>
      </c>
      <c r="W17" s="31">
        <v>365</v>
      </c>
      <c r="X17" s="31">
        <v>192</v>
      </c>
      <c r="Y17" s="31">
        <v>466</v>
      </c>
      <c r="Z17" s="31">
        <v>536</v>
      </c>
      <c r="AA17" s="31">
        <v>80</v>
      </c>
      <c r="AB17" s="31">
        <v>45</v>
      </c>
      <c r="AC17" s="31">
        <v>36</v>
      </c>
      <c r="AD17" s="31">
        <v>31</v>
      </c>
      <c r="AE17" s="31">
        <v>57</v>
      </c>
      <c r="AF17" s="31">
        <v>9</v>
      </c>
      <c r="AG17" s="31">
        <v>0</v>
      </c>
      <c r="AH17" s="31">
        <v>22</v>
      </c>
      <c r="AI17" s="31">
        <v>19</v>
      </c>
      <c r="AJ17" s="31">
        <v>9</v>
      </c>
      <c r="AK17" s="31">
        <v>53</v>
      </c>
      <c r="AL17" s="31">
        <v>12</v>
      </c>
      <c r="AM17" s="31">
        <v>6</v>
      </c>
      <c r="AN17" s="31">
        <v>4</v>
      </c>
      <c r="AO17" s="31">
        <v>17</v>
      </c>
      <c r="AP17" s="31">
        <v>16</v>
      </c>
      <c r="AQ17" s="30">
        <v>1372</v>
      </c>
      <c r="AR17" s="30">
        <v>697</v>
      </c>
      <c r="AS17" s="30">
        <v>982</v>
      </c>
      <c r="AT17" s="30">
        <v>324</v>
      </c>
      <c r="AU17" s="30">
        <v>250</v>
      </c>
      <c r="AV17" s="30">
        <v>450</v>
      </c>
      <c r="AW17" s="30">
        <v>113</v>
      </c>
      <c r="AX17" s="30">
        <v>400</v>
      </c>
      <c r="AY17" s="30">
        <v>278</v>
      </c>
      <c r="AZ17" s="30">
        <v>158</v>
      </c>
      <c r="BA17" s="30">
        <v>23</v>
      </c>
      <c r="BB17" s="30">
        <v>38</v>
      </c>
      <c r="BC17" s="30">
        <v>39</v>
      </c>
      <c r="BD17" s="30">
        <v>64</v>
      </c>
      <c r="BE17" s="30">
        <v>44</v>
      </c>
      <c r="BF17" s="30">
        <v>27</v>
      </c>
      <c r="BG17" s="30">
        <v>8</v>
      </c>
      <c r="BH17" s="30">
        <v>176</v>
      </c>
      <c r="BI17" s="30">
        <v>269</v>
      </c>
      <c r="BJ17" s="30">
        <v>21</v>
      </c>
      <c r="BK17" s="30">
        <v>6</v>
      </c>
      <c r="BL17" s="30">
        <v>14</v>
      </c>
      <c r="BM17" s="30">
        <v>10</v>
      </c>
      <c r="BN17" s="30">
        <v>238</v>
      </c>
      <c r="BO17" s="30">
        <v>336</v>
      </c>
      <c r="BP17" s="30">
        <v>10</v>
      </c>
      <c r="BQ17" s="30">
        <v>6</v>
      </c>
      <c r="BR17" s="30">
        <v>18</v>
      </c>
      <c r="BS17" s="30">
        <v>58</v>
      </c>
      <c r="BT17" s="30">
        <v>84</v>
      </c>
      <c r="BU17" s="30">
        <v>16</v>
      </c>
      <c r="BV17" s="31">
        <v>11</v>
      </c>
      <c r="BW17" s="31">
        <v>255</v>
      </c>
      <c r="BX17" s="31">
        <v>39</v>
      </c>
      <c r="BY17" s="31">
        <v>157</v>
      </c>
      <c r="BZ17" s="31">
        <v>77</v>
      </c>
      <c r="CA17" s="31">
        <v>113</v>
      </c>
      <c r="CB17" s="31">
        <v>199</v>
      </c>
      <c r="CC17" s="31">
        <v>20</v>
      </c>
      <c r="CD17" s="31">
        <v>3</v>
      </c>
      <c r="CE17" s="31">
        <v>103</v>
      </c>
      <c r="CF17" s="31">
        <v>56</v>
      </c>
      <c r="CG17" s="31">
        <v>23</v>
      </c>
      <c r="CH17" s="31"/>
      <c r="CI17" s="31"/>
      <c r="CJ17" s="33">
        <f t="shared" si="1"/>
        <v>20301</v>
      </c>
      <c r="CK17" s="34">
        <f t="shared" si="2"/>
        <v>12716</v>
      </c>
      <c r="CL17" s="34">
        <f t="shared" si="3"/>
        <v>7585</v>
      </c>
    </row>
    <row r="18" ht="27.75" customHeight="1" spans="1:90">
      <c r="A18" s="29" t="s">
        <v>103</v>
      </c>
      <c r="B18" s="29"/>
      <c r="C18" s="29">
        <f t="shared" ref="C18:BN18" si="4">SUM(C6:C17)</f>
        <v>9864</v>
      </c>
      <c r="D18" s="29">
        <f t="shared" si="4"/>
        <v>4072</v>
      </c>
      <c r="E18" s="29">
        <f t="shared" si="4"/>
        <v>2872</v>
      </c>
      <c r="F18" s="29">
        <f t="shared" si="4"/>
        <v>3616</v>
      </c>
      <c r="G18" s="29">
        <f t="shared" si="4"/>
        <v>1744</v>
      </c>
      <c r="H18" s="29">
        <f t="shared" si="4"/>
        <v>5544</v>
      </c>
      <c r="I18" s="29">
        <f t="shared" si="4"/>
        <v>4352</v>
      </c>
      <c r="J18" s="29">
        <f t="shared" si="4"/>
        <v>6792</v>
      </c>
      <c r="K18" s="29">
        <f t="shared" si="4"/>
        <v>9416</v>
      </c>
      <c r="L18" s="29">
        <f t="shared" si="4"/>
        <v>1040</v>
      </c>
      <c r="M18" s="29">
        <f t="shared" si="4"/>
        <v>7032</v>
      </c>
      <c r="N18" s="29">
        <f t="shared" si="4"/>
        <v>2504</v>
      </c>
      <c r="O18" s="29">
        <f t="shared" si="4"/>
        <v>2072</v>
      </c>
      <c r="P18" s="29">
        <f t="shared" si="4"/>
        <v>4136</v>
      </c>
      <c r="Q18" s="29">
        <f t="shared" si="4"/>
        <v>5032</v>
      </c>
      <c r="R18" s="29">
        <f t="shared" si="4"/>
        <v>4888</v>
      </c>
      <c r="S18" s="29">
        <f t="shared" si="4"/>
        <v>4800</v>
      </c>
      <c r="T18" s="29">
        <f t="shared" si="4"/>
        <v>2320</v>
      </c>
      <c r="U18" s="29">
        <f t="shared" si="4"/>
        <v>5576</v>
      </c>
      <c r="V18" s="29">
        <f t="shared" si="4"/>
        <v>8000</v>
      </c>
      <c r="W18" s="29">
        <f t="shared" si="4"/>
        <v>2920</v>
      </c>
      <c r="X18" s="29">
        <f t="shared" si="4"/>
        <v>1536</v>
      </c>
      <c r="Y18" s="29">
        <f t="shared" si="4"/>
        <v>3728</v>
      </c>
      <c r="Z18" s="29">
        <f t="shared" si="4"/>
        <v>4288</v>
      </c>
      <c r="AA18" s="29">
        <f t="shared" si="4"/>
        <v>640</v>
      </c>
      <c r="AB18" s="29">
        <f t="shared" si="4"/>
        <v>360</v>
      </c>
      <c r="AC18" s="29">
        <f t="shared" si="4"/>
        <v>288</v>
      </c>
      <c r="AD18" s="29">
        <f t="shared" si="4"/>
        <v>248</v>
      </c>
      <c r="AE18" s="29">
        <f t="shared" si="4"/>
        <v>456</v>
      </c>
      <c r="AF18" s="29">
        <f t="shared" si="4"/>
        <v>72</v>
      </c>
      <c r="AG18" s="29">
        <f t="shared" si="4"/>
        <v>80</v>
      </c>
      <c r="AH18" s="29">
        <f t="shared" si="4"/>
        <v>176</v>
      </c>
      <c r="AI18" s="29">
        <f t="shared" si="4"/>
        <v>152</v>
      </c>
      <c r="AJ18" s="29">
        <f t="shared" si="4"/>
        <v>72</v>
      </c>
      <c r="AK18" s="29">
        <f t="shared" si="4"/>
        <v>424</v>
      </c>
      <c r="AL18" s="29">
        <f t="shared" si="4"/>
        <v>96</v>
      </c>
      <c r="AM18" s="29">
        <f t="shared" si="4"/>
        <v>48</v>
      </c>
      <c r="AN18" s="29">
        <f t="shared" si="4"/>
        <v>32</v>
      </c>
      <c r="AO18" s="29">
        <f t="shared" si="4"/>
        <v>136</v>
      </c>
      <c r="AP18" s="29">
        <f t="shared" si="4"/>
        <v>128</v>
      </c>
      <c r="AQ18" s="29">
        <f t="shared" si="4"/>
        <v>16464</v>
      </c>
      <c r="AR18" s="29">
        <f t="shared" si="4"/>
        <v>8364</v>
      </c>
      <c r="AS18" s="29">
        <f t="shared" si="4"/>
        <v>11784</v>
      </c>
      <c r="AT18" s="29">
        <f t="shared" si="4"/>
        <v>3888</v>
      </c>
      <c r="AU18" s="29">
        <f t="shared" si="4"/>
        <v>3000</v>
      </c>
      <c r="AV18" s="29">
        <f t="shared" si="4"/>
        <v>5400</v>
      </c>
      <c r="AW18" s="29">
        <f t="shared" si="4"/>
        <v>1356</v>
      </c>
      <c r="AX18" s="29">
        <f t="shared" si="4"/>
        <v>4800</v>
      </c>
      <c r="AY18" s="29">
        <f t="shared" si="4"/>
        <v>3336</v>
      </c>
      <c r="AZ18" s="29">
        <f t="shared" si="4"/>
        <v>1896</v>
      </c>
      <c r="BA18" s="29">
        <f t="shared" si="4"/>
        <v>276</v>
      </c>
      <c r="BB18" s="29">
        <f t="shared" si="4"/>
        <v>456</v>
      </c>
      <c r="BC18" s="29">
        <f t="shared" si="4"/>
        <v>468</v>
      </c>
      <c r="BD18" s="29">
        <f t="shared" si="4"/>
        <v>768</v>
      </c>
      <c r="BE18" s="29">
        <f t="shared" si="4"/>
        <v>528</v>
      </c>
      <c r="BF18" s="29">
        <f t="shared" si="4"/>
        <v>324</v>
      </c>
      <c r="BG18" s="29">
        <f t="shared" si="4"/>
        <v>96</v>
      </c>
      <c r="BH18" s="29">
        <f t="shared" si="4"/>
        <v>2112</v>
      </c>
      <c r="BI18" s="29">
        <f t="shared" si="4"/>
        <v>3228</v>
      </c>
      <c r="BJ18" s="29">
        <f t="shared" si="4"/>
        <v>252</v>
      </c>
      <c r="BK18" s="29">
        <f t="shared" si="4"/>
        <v>72</v>
      </c>
      <c r="BL18" s="28">
        <f t="shared" si="4"/>
        <v>112</v>
      </c>
      <c r="BM18" s="28">
        <f t="shared" si="4"/>
        <v>80</v>
      </c>
      <c r="BN18" s="28">
        <f t="shared" si="4"/>
        <v>1904</v>
      </c>
      <c r="BO18" s="28">
        <f t="shared" ref="BO18:CL18" si="5">SUM(BO6:BO17)</f>
        <v>2688</v>
      </c>
      <c r="BP18" s="28">
        <f t="shared" si="5"/>
        <v>80</v>
      </c>
      <c r="BQ18" s="28">
        <f t="shared" si="5"/>
        <v>48</v>
      </c>
      <c r="BR18" s="28">
        <f t="shared" si="5"/>
        <v>144</v>
      </c>
      <c r="BS18" s="28">
        <f t="shared" si="5"/>
        <v>464</v>
      </c>
      <c r="BT18" s="28">
        <f t="shared" si="5"/>
        <v>672</v>
      </c>
      <c r="BU18" s="28">
        <f t="shared" si="5"/>
        <v>128</v>
      </c>
      <c r="BV18" s="28">
        <f t="shared" si="5"/>
        <v>66</v>
      </c>
      <c r="BW18" s="28">
        <f t="shared" si="5"/>
        <v>1530</v>
      </c>
      <c r="BX18" s="28">
        <f t="shared" si="5"/>
        <v>234</v>
      </c>
      <c r="BY18" s="28">
        <f t="shared" si="5"/>
        <v>942</v>
      </c>
      <c r="BZ18" s="28">
        <f t="shared" si="5"/>
        <v>462</v>
      </c>
      <c r="CA18" s="28">
        <f t="shared" si="5"/>
        <v>678</v>
      </c>
      <c r="CB18" s="28">
        <f t="shared" si="5"/>
        <v>1194</v>
      </c>
      <c r="CC18" s="28">
        <f t="shared" si="5"/>
        <v>120</v>
      </c>
      <c r="CD18" s="28">
        <f t="shared" si="5"/>
        <v>18</v>
      </c>
      <c r="CE18" s="28">
        <f t="shared" si="5"/>
        <v>618</v>
      </c>
      <c r="CF18" s="28">
        <f t="shared" si="5"/>
        <v>336</v>
      </c>
      <c r="CG18" s="28">
        <f t="shared" si="5"/>
        <v>138</v>
      </c>
      <c r="CH18" s="28">
        <f t="shared" si="5"/>
        <v>592</v>
      </c>
      <c r="CI18" s="28">
        <f t="shared" si="5"/>
        <v>892</v>
      </c>
      <c r="CJ18" s="29">
        <f t="shared" si="5"/>
        <v>194560</v>
      </c>
      <c r="CK18" s="29">
        <f t="shared" si="5"/>
        <v>111552</v>
      </c>
      <c r="CL18" s="29">
        <f t="shared" si="5"/>
        <v>83008</v>
      </c>
    </row>
  </sheetData>
  <mergeCells count="6">
    <mergeCell ref="A5:B5"/>
    <mergeCell ref="CJ3:CJ5"/>
    <mergeCell ref="CK3:CK4"/>
    <mergeCell ref="CL3:CL4"/>
    <mergeCell ref="A1:CG2"/>
    <mergeCell ref="A3:B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H28" sqref="H28"/>
    </sheetView>
  </sheetViews>
  <sheetFormatPr defaultColWidth="9" defaultRowHeight="13.5"/>
  <cols>
    <col min="1" max="3" width="9" style="14"/>
    <col min="4" max="4" width="9" style="14" customWidth="1"/>
    <col min="5" max="9" width="9" style="14"/>
    <col min="10" max="10" width="12.25" style="14" customWidth="1"/>
    <col min="11" max="16384" width="9" style="14"/>
  </cols>
  <sheetData>
    <row r="1" ht="18.75" spans="1:10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</row>
    <row r="2" s="13" customFormat="1" ht="12" spans="1:10">
      <c r="A2" s="15" t="s">
        <v>105</v>
      </c>
      <c r="B2" s="15" t="s">
        <v>106</v>
      </c>
      <c r="C2" s="15" t="s">
        <v>107</v>
      </c>
      <c r="D2" s="15" t="s">
        <v>108</v>
      </c>
      <c r="E2" s="15"/>
      <c r="F2" s="15"/>
      <c r="G2" s="15" t="s">
        <v>109</v>
      </c>
      <c r="H2" s="15"/>
      <c r="I2" s="15"/>
      <c r="J2" s="15" t="s">
        <v>110</v>
      </c>
    </row>
    <row r="3" s="13" customFormat="1" ht="12" spans="1:10">
      <c r="A3" s="15"/>
      <c r="B3" s="15"/>
      <c r="C3" s="15"/>
      <c r="D3" s="15" t="s">
        <v>86</v>
      </c>
      <c r="E3" s="15" t="s">
        <v>87</v>
      </c>
      <c r="F3" s="15" t="s">
        <v>111</v>
      </c>
      <c r="G3" s="15" t="s">
        <v>86</v>
      </c>
      <c r="H3" s="15" t="s">
        <v>87</v>
      </c>
      <c r="I3" s="15" t="s">
        <v>111</v>
      </c>
      <c r="J3" s="15"/>
    </row>
    <row r="4" s="13" customFormat="1" spans="1:10">
      <c r="A4" s="4">
        <v>2023</v>
      </c>
      <c r="B4" s="4">
        <v>1</v>
      </c>
      <c r="C4" s="4">
        <v>7</v>
      </c>
      <c r="D4" s="4">
        <v>19401</v>
      </c>
      <c r="E4" s="4">
        <v>12872</v>
      </c>
      <c r="F4" s="4">
        <v>6529</v>
      </c>
      <c r="G4" s="4">
        <v>17253</v>
      </c>
      <c r="H4" s="4">
        <v>9543</v>
      </c>
      <c r="I4" s="4">
        <v>7710</v>
      </c>
      <c r="J4" s="4"/>
    </row>
    <row r="5" s="13" customFormat="1" spans="1:10">
      <c r="A5" s="4">
        <v>2023</v>
      </c>
      <c r="B5" s="4">
        <v>2</v>
      </c>
      <c r="C5" s="5">
        <v>7</v>
      </c>
      <c r="D5" s="4">
        <v>18461</v>
      </c>
      <c r="E5" s="6">
        <v>11295</v>
      </c>
      <c r="F5" s="6">
        <v>7166</v>
      </c>
      <c r="G5" s="5">
        <v>21279</v>
      </c>
      <c r="H5" s="4">
        <v>14099</v>
      </c>
      <c r="I5" s="4">
        <v>7180</v>
      </c>
      <c r="J5" s="4" t="s">
        <v>112</v>
      </c>
    </row>
    <row r="6" s="13" customFormat="1" spans="1:10">
      <c r="A6" s="4">
        <v>2023</v>
      </c>
      <c r="B6" s="4">
        <v>3</v>
      </c>
      <c r="C6" s="5">
        <v>6</v>
      </c>
      <c r="D6" s="4">
        <v>13904</v>
      </c>
      <c r="E6" s="5">
        <v>7375</v>
      </c>
      <c r="F6" s="5">
        <v>6529</v>
      </c>
      <c r="G6" s="5">
        <f>H6+I6</f>
        <v>18823</v>
      </c>
      <c r="H6" s="4">
        <v>11541</v>
      </c>
      <c r="I6" s="4">
        <v>7282</v>
      </c>
      <c r="J6" s="4"/>
    </row>
    <row r="7" s="13" customFormat="1" spans="1:10">
      <c r="A7" s="4">
        <v>2023</v>
      </c>
      <c r="B7" s="4">
        <v>4</v>
      </c>
      <c r="C7" s="5">
        <v>5</v>
      </c>
      <c r="D7" s="4">
        <v>17389</v>
      </c>
      <c r="E7" s="5">
        <v>9804</v>
      </c>
      <c r="F7" s="5">
        <v>7585</v>
      </c>
      <c r="G7" s="5">
        <f>H7+I7</f>
        <v>14790</v>
      </c>
      <c r="H7" s="5">
        <v>8254</v>
      </c>
      <c r="I7" s="4">
        <v>6536</v>
      </c>
      <c r="J7" s="4"/>
    </row>
    <row r="8" s="13" customFormat="1" spans="1:10">
      <c r="A8" s="4">
        <v>2023</v>
      </c>
      <c r="B8" s="4">
        <v>5</v>
      </c>
      <c r="C8" s="5">
        <v>5</v>
      </c>
      <c r="D8" s="4">
        <v>12573</v>
      </c>
      <c r="E8" s="5">
        <v>6463</v>
      </c>
      <c r="F8" s="5">
        <v>6110</v>
      </c>
      <c r="G8" s="6"/>
      <c r="H8" s="7"/>
      <c r="I8" s="7"/>
      <c r="J8" s="4"/>
    </row>
    <row r="9" s="13" customFormat="1" spans="1:10">
      <c r="A9" s="4">
        <v>2023</v>
      </c>
      <c r="B9" s="4">
        <v>6</v>
      </c>
      <c r="C9" s="5">
        <v>5</v>
      </c>
      <c r="D9" s="4">
        <v>15066</v>
      </c>
      <c r="E9" s="5">
        <v>7481</v>
      </c>
      <c r="F9" s="5">
        <v>7585</v>
      </c>
      <c r="G9" s="5"/>
      <c r="H9" s="4"/>
      <c r="I9" s="4"/>
      <c r="J9" s="4"/>
    </row>
    <row r="10" s="13" customFormat="1" spans="1:10">
      <c r="A10" s="4">
        <v>2023</v>
      </c>
      <c r="B10" s="4">
        <v>7</v>
      </c>
      <c r="C10" s="5">
        <v>5</v>
      </c>
      <c r="D10" s="4">
        <v>12202</v>
      </c>
      <c r="E10" s="5">
        <v>6463</v>
      </c>
      <c r="F10" s="5">
        <v>5739</v>
      </c>
      <c r="G10" s="5"/>
      <c r="H10" s="5"/>
      <c r="I10" s="5"/>
      <c r="J10" s="4"/>
    </row>
    <row r="11" s="13" customFormat="1" spans="1:12">
      <c r="A11" s="4">
        <v>2023</v>
      </c>
      <c r="B11" s="4">
        <v>8</v>
      </c>
      <c r="C11" s="5">
        <v>5</v>
      </c>
      <c r="D11" s="4">
        <v>15437</v>
      </c>
      <c r="E11" s="5">
        <v>7481</v>
      </c>
      <c r="F11" s="5">
        <v>7956</v>
      </c>
      <c r="G11" s="5"/>
      <c r="H11" s="5"/>
      <c r="I11" s="5"/>
      <c r="J11" s="4"/>
      <c r="L11" s="16"/>
    </row>
    <row r="12" s="13" customFormat="1" spans="1:15">
      <c r="A12" s="4">
        <v>2023</v>
      </c>
      <c r="B12" s="4">
        <v>9</v>
      </c>
      <c r="C12" s="5">
        <v>5</v>
      </c>
      <c r="D12" s="4">
        <v>16447</v>
      </c>
      <c r="E12" s="5">
        <v>10708</v>
      </c>
      <c r="F12" s="5">
        <v>5739</v>
      </c>
      <c r="G12" s="5"/>
      <c r="H12" s="4"/>
      <c r="I12" s="4"/>
      <c r="J12" s="4"/>
      <c r="K12" s="17"/>
      <c r="L12" s="18"/>
      <c r="M12" s="17"/>
      <c r="N12" s="17"/>
      <c r="O12" s="17"/>
    </row>
    <row r="13" s="13" customFormat="1" spans="1:15">
      <c r="A13" s="4">
        <v>2023</v>
      </c>
      <c r="B13" s="4">
        <v>10</v>
      </c>
      <c r="C13" s="5">
        <v>6</v>
      </c>
      <c r="D13" s="4">
        <v>16015</v>
      </c>
      <c r="E13" s="5">
        <v>8430</v>
      </c>
      <c r="F13" s="5">
        <v>7585</v>
      </c>
      <c r="G13" s="4"/>
      <c r="H13" s="4"/>
      <c r="I13" s="4"/>
      <c r="J13" s="4"/>
      <c r="K13" s="17"/>
      <c r="L13" s="19"/>
      <c r="M13" s="17"/>
      <c r="N13" s="17"/>
      <c r="O13" s="17"/>
    </row>
    <row r="14" s="13" customFormat="1" spans="1:15">
      <c r="A14" s="4">
        <v>2023</v>
      </c>
      <c r="B14" s="4">
        <v>11</v>
      </c>
      <c r="C14" s="5">
        <v>7</v>
      </c>
      <c r="D14" s="4">
        <v>17364</v>
      </c>
      <c r="E14" s="5">
        <v>10464</v>
      </c>
      <c r="F14" s="5">
        <v>6900</v>
      </c>
      <c r="G14" s="4"/>
      <c r="H14" s="5"/>
      <c r="I14" s="5"/>
      <c r="J14" s="4"/>
      <c r="K14" s="17"/>
      <c r="L14" s="19"/>
      <c r="M14" s="17"/>
      <c r="N14" s="17"/>
      <c r="O14" s="17"/>
    </row>
    <row r="15" s="13" customFormat="1" spans="1:15">
      <c r="A15" s="4">
        <v>2023</v>
      </c>
      <c r="B15" s="4">
        <v>12</v>
      </c>
      <c r="C15" s="5">
        <v>7</v>
      </c>
      <c r="D15" s="4">
        <v>20301</v>
      </c>
      <c r="E15" s="5">
        <v>12716</v>
      </c>
      <c r="F15" s="5">
        <v>7585</v>
      </c>
      <c r="G15" s="4"/>
      <c r="H15" s="4"/>
      <c r="I15" s="4"/>
      <c r="J15" s="4"/>
      <c r="K15" s="20"/>
      <c r="L15" s="21"/>
      <c r="M15" s="20"/>
      <c r="N15" s="20"/>
      <c r="O15" s="17"/>
    </row>
    <row r="16" s="13" customFormat="1" spans="1:15">
      <c r="A16" s="8" t="s">
        <v>113</v>
      </c>
      <c r="B16" s="9"/>
      <c r="C16" s="10"/>
      <c r="D16" s="10">
        <f t="shared" ref="D16:I16" si="0">SUM(D4:D15)</f>
        <v>194560</v>
      </c>
      <c r="E16" s="10">
        <f t="shared" si="0"/>
        <v>111552</v>
      </c>
      <c r="F16" s="10">
        <f t="shared" si="0"/>
        <v>83008</v>
      </c>
      <c r="G16" s="10">
        <f t="shared" si="0"/>
        <v>72145</v>
      </c>
      <c r="H16" s="10">
        <f t="shared" si="0"/>
        <v>43437</v>
      </c>
      <c r="I16" s="10">
        <f t="shared" si="0"/>
        <v>28708</v>
      </c>
      <c r="J16" s="10"/>
      <c r="K16" s="17"/>
      <c r="L16" s="18"/>
      <c r="M16" s="17"/>
      <c r="N16" s="17"/>
      <c r="O16" s="17"/>
    </row>
    <row r="17" s="1" customFormat="1" spans="11:15">
      <c r="K17" s="22"/>
      <c r="L17" s="23"/>
      <c r="M17" s="22"/>
      <c r="N17" s="22"/>
      <c r="O17" s="22"/>
    </row>
  </sheetData>
  <mergeCells count="8">
    <mergeCell ref="A1:J1"/>
    <mergeCell ref="D2:F2"/>
    <mergeCell ref="G2:I2"/>
    <mergeCell ref="A16:B16"/>
    <mergeCell ref="A2:A3"/>
    <mergeCell ref="B2:B3"/>
    <mergeCell ref="C2:C3"/>
    <mergeCell ref="J2:J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L30" sqref="L30"/>
    </sheetView>
  </sheetViews>
  <sheetFormatPr defaultColWidth="9" defaultRowHeight="13.5"/>
  <cols>
    <col min="1" max="9" width="9" style="1"/>
    <col min="10" max="10" width="10.375" style="1"/>
    <col min="11" max="12" width="9.375" style="1"/>
    <col min="13" max="16384" width="9" style="1"/>
  </cols>
  <sheetData>
    <row r="1" ht="18.75" spans="1:10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</row>
    <row r="2" spans="1:15">
      <c r="A2" s="3" t="s">
        <v>105</v>
      </c>
      <c r="B2" s="3" t="s">
        <v>106</v>
      </c>
      <c r="C2" s="3" t="s">
        <v>107</v>
      </c>
      <c r="D2" s="3" t="s">
        <v>108</v>
      </c>
      <c r="E2" s="3"/>
      <c r="F2" s="3"/>
      <c r="G2" s="3" t="s">
        <v>109</v>
      </c>
      <c r="H2" s="3"/>
      <c r="I2" s="3"/>
      <c r="J2" s="3" t="s">
        <v>114</v>
      </c>
      <c r="K2" s="3"/>
      <c r="L2" s="3"/>
      <c r="M2" s="4" t="s">
        <v>115</v>
      </c>
      <c r="N2" s="4"/>
      <c r="O2" s="4"/>
    </row>
    <row r="3" spans="1:15">
      <c r="A3" s="3"/>
      <c r="B3" s="3"/>
      <c r="C3" s="3"/>
      <c r="D3" s="3" t="s">
        <v>86</v>
      </c>
      <c r="E3" s="3" t="s">
        <v>87</v>
      </c>
      <c r="F3" s="3" t="s">
        <v>111</v>
      </c>
      <c r="G3" s="3" t="s">
        <v>86</v>
      </c>
      <c r="H3" s="3" t="s">
        <v>87</v>
      </c>
      <c r="I3" s="3" t="s">
        <v>111</v>
      </c>
      <c r="J3" s="3" t="s">
        <v>86</v>
      </c>
      <c r="K3" s="3" t="s">
        <v>87</v>
      </c>
      <c r="L3" s="3" t="s">
        <v>111</v>
      </c>
      <c r="M3" s="3" t="s">
        <v>86</v>
      </c>
      <c r="N3" s="3" t="s">
        <v>87</v>
      </c>
      <c r="O3" s="3" t="s">
        <v>111</v>
      </c>
    </row>
    <row r="4" spans="1:15">
      <c r="A4" s="4">
        <v>2023</v>
      </c>
      <c r="B4" s="4">
        <v>1</v>
      </c>
      <c r="C4" s="4">
        <v>7</v>
      </c>
      <c r="D4" s="4">
        <v>19401</v>
      </c>
      <c r="E4" s="4">
        <v>12872</v>
      </c>
      <c r="F4" s="4">
        <v>6529</v>
      </c>
      <c r="G4" s="4">
        <v>17253</v>
      </c>
      <c r="H4" s="4">
        <v>9543</v>
      </c>
      <c r="I4" s="4">
        <v>7710</v>
      </c>
      <c r="J4" s="4">
        <v>17108.2</v>
      </c>
      <c r="K4" s="4">
        <v>9540.9</v>
      </c>
      <c r="L4" s="4">
        <v>7567.3</v>
      </c>
      <c r="M4" s="1">
        <f>N4+O4</f>
        <v>144.8</v>
      </c>
      <c r="N4" s="4">
        <v>2.1</v>
      </c>
      <c r="O4" s="4">
        <v>142.7</v>
      </c>
    </row>
    <row r="5" spans="1:15">
      <c r="A5" s="4">
        <v>2023</v>
      </c>
      <c r="B5" s="4">
        <v>2</v>
      </c>
      <c r="C5" s="5">
        <v>7</v>
      </c>
      <c r="D5" s="4">
        <v>18461</v>
      </c>
      <c r="E5" s="6">
        <v>11295</v>
      </c>
      <c r="F5" s="6">
        <v>7166</v>
      </c>
      <c r="G5" s="5">
        <v>21279</v>
      </c>
      <c r="H5" s="4">
        <v>14099</v>
      </c>
      <c r="I5" s="4">
        <v>7180</v>
      </c>
      <c r="J5" s="1">
        <f>K5+L5</f>
        <v>21180.8</v>
      </c>
      <c r="K5" s="5">
        <f>H5-N5</f>
        <v>14087.1</v>
      </c>
      <c r="L5" s="4">
        <f>I5-O5</f>
        <v>7093.7</v>
      </c>
      <c r="M5" s="1">
        <f>N5+O5</f>
        <v>98.2</v>
      </c>
      <c r="N5" s="4">
        <v>11.9</v>
      </c>
      <c r="O5" s="4">
        <v>86.3</v>
      </c>
    </row>
    <row r="6" spans="1:15">
      <c r="A6" s="4">
        <v>2023</v>
      </c>
      <c r="B6" s="4">
        <v>3</v>
      </c>
      <c r="C6" s="5">
        <v>6</v>
      </c>
      <c r="D6" s="4">
        <v>13904</v>
      </c>
      <c r="E6" s="5">
        <v>7375</v>
      </c>
      <c r="F6" s="5">
        <v>6529</v>
      </c>
      <c r="G6" s="5">
        <f>H6+I6</f>
        <v>18823</v>
      </c>
      <c r="H6" s="4">
        <v>11541</v>
      </c>
      <c r="I6" s="4">
        <v>7282</v>
      </c>
      <c r="J6" s="6">
        <f>K6+L6</f>
        <v>18714.7</v>
      </c>
      <c r="K6" s="6">
        <v>11529.8</v>
      </c>
      <c r="L6" s="5">
        <v>7184.9</v>
      </c>
      <c r="M6" s="6">
        <f>N6+O6</f>
        <v>108.3</v>
      </c>
      <c r="N6" s="6">
        <v>11.2</v>
      </c>
      <c r="O6" s="6">
        <v>97.1</v>
      </c>
    </row>
    <row r="7" spans="1:15">
      <c r="A7" s="4">
        <v>2023</v>
      </c>
      <c r="B7" s="4">
        <v>4</v>
      </c>
      <c r="C7" s="5">
        <v>5</v>
      </c>
      <c r="D7" s="4">
        <v>17389</v>
      </c>
      <c r="E7" s="5">
        <v>9804</v>
      </c>
      <c r="F7" s="5">
        <v>7585</v>
      </c>
      <c r="G7" s="5">
        <f>H7+I7</f>
        <v>14790</v>
      </c>
      <c r="H7" s="5">
        <v>8254</v>
      </c>
      <c r="I7" s="4">
        <v>6536</v>
      </c>
      <c r="J7" s="6">
        <f>K7+L7</f>
        <v>14672.4</v>
      </c>
      <c r="K7" s="5">
        <v>8245.4</v>
      </c>
      <c r="L7" s="4">
        <v>6427</v>
      </c>
      <c r="M7" s="6">
        <f>N7+O7</f>
        <v>117.6</v>
      </c>
      <c r="N7" s="4">
        <v>8.6</v>
      </c>
      <c r="O7" s="4">
        <v>109</v>
      </c>
    </row>
    <row r="8" spans="1:15">
      <c r="A8" s="4">
        <v>2023</v>
      </c>
      <c r="B8" s="4">
        <v>5</v>
      </c>
      <c r="C8" s="5">
        <v>5</v>
      </c>
      <c r="D8" s="4">
        <v>12573</v>
      </c>
      <c r="E8" s="5">
        <v>6463</v>
      </c>
      <c r="F8" s="5">
        <v>6110</v>
      </c>
      <c r="G8" s="6"/>
      <c r="H8" s="7"/>
      <c r="I8" s="7"/>
      <c r="J8" s="11"/>
      <c r="K8" s="4"/>
      <c r="L8" s="4"/>
      <c r="M8" s="4"/>
      <c r="N8" s="4"/>
      <c r="O8" s="4"/>
    </row>
    <row r="9" spans="1:15">
      <c r="A9" s="4">
        <v>2023</v>
      </c>
      <c r="B9" s="4">
        <v>6</v>
      </c>
      <c r="C9" s="5">
        <v>5</v>
      </c>
      <c r="D9" s="4">
        <v>15066</v>
      </c>
      <c r="E9" s="5">
        <v>7481</v>
      </c>
      <c r="F9" s="5">
        <v>7585</v>
      </c>
      <c r="G9" s="5"/>
      <c r="H9" s="4"/>
      <c r="I9" s="4"/>
      <c r="J9" s="5"/>
      <c r="K9" s="5"/>
      <c r="L9" s="5"/>
      <c r="M9" s="4"/>
      <c r="N9" s="4"/>
      <c r="O9" s="4"/>
    </row>
    <row r="10" spans="1:15">
      <c r="A10" s="4">
        <v>2023</v>
      </c>
      <c r="B10" s="4">
        <v>7</v>
      </c>
      <c r="C10" s="5">
        <v>5</v>
      </c>
      <c r="D10" s="4">
        <v>12202</v>
      </c>
      <c r="E10" s="5">
        <v>6463</v>
      </c>
      <c r="F10" s="5">
        <v>5739</v>
      </c>
      <c r="G10" s="5"/>
      <c r="H10" s="5"/>
      <c r="I10" s="5"/>
      <c r="J10" s="5"/>
      <c r="K10" s="4"/>
      <c r="L10" s="4"/>
      <c r="M10" s="4"/>
      <c r="N10" s="4"/>
      <c r="O10" s="4"/>
    </row>
    <row r="11" spans="1:15">
      <c r="A11" s="4">
        <v>2023</v>
      </c>
      <c r="B11" s="4">
        <v>8</v>
      </c>
      <c r="C11" s="5">
        <v>5</v>
      </c>
      <c r="D11" s="4">
        <v>15437</v>
      </c>
      <c r="E11" s="5">
        <v>7481</v>
      </c>
      <c r="F11" s="5">
        <v>7956</v>
      </c>
      <c r="G11" s="5"/>
      <c r="H11" s="5"/>
      <c r="I11" s="5"/>
      <c r="J11" s="5"/>
      <c r="K11" s="4"/>
      <c r="L11" s="4"/>
      <c r="M11" s="4"/>
      <c r="N11" s="4"/>
      <c r="O11" s="4"/>
    </row>
    <row r="12" spans="1:15">
      <c r="A12" s="4">
        <v>2023</v>
      </c>
      <c r="B12" s="4">
        <v>9</v>
      </c>
      <c r="C12" s="5">
        <v>5</v>
      </c>
      <c r="D12" s="4">
        <v>16447</v>
      </c>
      <c r="E12" s="5">
        <v>10708</v>
      </c>
      <c r="F12" s="5">
        <v>5739</v>
      </c>
      <c r="G12" s="5"/>
      <c r="H12" s="4"/>
      <c r="I12" s="4"/>
      <c r="J12" s="5"/>
      <c r="K12" s="4"/>
      <c r="L12" s="4"/>
      <c r="M12" s="4"/>
      <c r="N12" s="4"/>
      <c r="O12" s="4"/>
    </row>
    <row r="13" spans="1:15">
      <c r="A13" s="4">
        <v>2023</v>
      </c>
      <c r="B13" s="4">
        <v>10</v>
      </c>
      <c r="C13" s="5">
        <v>6</v>
      </c>
      <c r="D13" s="4">
        <v>16015</v>
      </c>
      <c r="E13" s="5">
        <v>8430</v>
      </c>
      <c r="F13" s="5">
        <v>7585</v>
      </c>
      <c r="G13" s="4"/>
      <c r="H13" s="4"/>
      <c r="I13" s="4"/>
      <c r="J13" s="7"/>
      <c r="K13" s="4"/>
      <c r="L13" s="4"/>
      <c r="M13" s="4"/>
      <c r="N13" s="4"/>
      <c r="O13" s="4"/>
    </row>
    <row r="14" spans="1:15">
      <c r="A14" s="4">
        <v>2023</v>
      </c>
      <c r="B14" s="4">
        <v>11</v>
      </c>
      <c r="C14" s="5">
        <v>7</v>
      </c>
      <c r="D14" s="4">
        <v>17364</v>
      </c>
      <c r="E14" s="5">
        <v>10464</v>
      </c>
      <c r="F14" s="5">
        <v>6900</v>
      </c>
      <c r="G14" s="4"/>
      <c r="H14" s="5"/>
      <c r="I14" s="5"/>
      <c r="J14" s="12"/>
      <c r="K14" s="4"/>
      <c r="L14" s="4"/>
      <c r="M14" s="4"/>
      <c r="N14" s="4"/>
      <c r="O14" s="4"/>
    </row>
    <row r="15" spans="1:15">
      <c r="A15" s="4">
        <v>2023</v>
      </c>
      <c r="B15" s="4">
        <v>12</v>
      </c>
      <c r="C15" s="5">
        <v>7</v>
      </c>
      <c r="D15" s="4">
        <v>20301</v>
      </c>
      <c r="E15" s="5">
        <v>12716</v>
      </c>
      <c r="F15" s="5">
        <v>7585</v>
      </c>
      <c r="G15" s="4"/>
      <c r="H15" s="4"/>
      <c r="I15" s="4"/>
      <c r="J15" s="5"/>
      <c r="K15" s="4"/>
      <c r="L15" s="4"/>
      <c r="M15" s="4"/>
      <c r="N15" s="4"/>
      <c r="O15" s="4"/>
    </row>
    <row r="16" spans="1:15">
      <c r="A16" s="8" t="s">
        <v>113</v>
      </c>
      <c r="B16" s="9"/>
      <c r="C16" s="10"/>
      <c r="D16" s="10">
        <f>SUM(D4:D15)</f>
        <v>194560</v>
      </c>
      <c r="E16" s="10">
        <f>SUM(E4:E15)</f>
        <v>111552</v>
      </c>
      <c r="F16" s="10">
        <f>SUM(F4:F15)</f>
        <v>83008</v>
      </c>
      <c r="G16" s="10">
        <f t="shared" ref="G16:O16" si="0">SUM(G4:G15)</f>
        <v>72145</v>
      </c>
      <c r="H16" s="10">
        <f t="shared" si="0"/>
        <v>43437</v>
      </c>
      <c r="I16" s="10">
        <f t="shared" si="0"/>
        <v>28708</v>
      </c>
      <c r="J16" s="10">
        <f t="shared" si="0"/>
        <v>71676.1</v>
      </c>
      <c r="K16" s="10">
        <f t="shared" si="0"/>
        <v>43403.2</v>
      </c>
      <c r="L16" s="10">
        <f t="shared" si="0"/>
        <v>28272.9</v>
      </c>
      <c r="M16" s="10">
        <f t="shared" si="0"/>
        <v>468.9</v>
      </c>
      <c r="N16" s="10">
        <f t="shared" si="0"/>
        <v>33.8</v>
      </c>
      <c r="O16" s="10">
        <f t="shared" si="0"/>
        <v>435.1</v>
      </c>
    </row>
  </sheetData>
  <mergeCells count="9">
    <mergeCell ref="A1:J1"/>
    <mergeCell ref="D2:F2"/>
    <mergeCell ref="G2:I2"/>
    <mergeCell ref="J2:L2"/>
    <mergeCell ref="M2:O2"/>
    <mergeCell ref="A16:B16"/>
    <mergeCell ref="A2:A3"/>
    <mergeCell ref="B2:B3"/>
    <mergeCell ref="C2:C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2023年计划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潇</cp:lastModifiedBy>
  <dcterms:created xsi:type="dcterms:W3CDTF">2016-01-15T09:10:00Z</dcterms:created>
  <dcterms:modified xsi:type="dcterms:W3CDTF">2023-04-30T02:33:20Z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B757C30275174F5B8FCD5636B32CEFFE</vt:lpwstr>
  </property>
</Properties>
</file>